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172.16.80.200\Share\40総務課\03財政班\01財務\02決算\07 決算雑文(決算関係調査・報告庶務)\01 財政状況資料集\H30(R1)\20200817平成30年度財政状況資料集における財務書類に関する調査（分析欄等）について（照会）\"/>
    </mc:Choice>
  </mc:AlternateContent>
  <xr:revisionPtr revIDLastSave="0" documentId="13_ncr:1_{6C25D0FE-B3DE-4FBB-B918-4C3A3D92C976}" xr6:coauthVersionLast="45" xr6:coauthVersionMax="45"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AM34" i="10"/>
  <c r="C34" i="10"/>
  <c r="C35" i="10" s="1"/>
  <c r="U34" i="10" l="1"/>
  <c r="U35" i="10" s="1"/>
  <c r="U36" i="10" s="1"/>
  <c r="BE34" i="10"/>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<sst xmlns="http://schemas.openxmlformats.org/spreadsheetml/2006/main" count="1180" uniqueCount="607">
  <si>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</si>
  <si>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</si>
  <si>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</si>
  <si>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</si>
  <si>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</si>
  <si>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</si>
  <si>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</si>
  <si>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</si>
  <si>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</si>
  <si>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</si>
  <si>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</si>
  <si>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</si>
  <si>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</si>
  <si>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</si>
  <si>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</si>
  <si>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</si>
  <si>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</si>
  <si>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</si>
  <si>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</si>
  <si>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</si>
  <si>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</si>
  <si>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</si>
  <si>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</si>
  <si>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</si>
  <si>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</si>
  <si>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</si>
  <si>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</si>
  <si>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</si>
  <si>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</si>
  <si>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</si>
  <si>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</si>
  <si>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</si>
  <si>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</si>
  <si>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</si>
  <si>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</si>
  <si>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</si>
  <si>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</si>
  <si>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</si>
  <si>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</si>
  <si>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</si>
  <si>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</si>
  <si>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</si>
  <si>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</si>
  <si>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</si>
  <si>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</si>
  <si>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</si>
  <si>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</si>
  <si>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</si>
  <si>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</si>
  <si>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</si>
  <si>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</si>
  <si>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</si>
  <si>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</si>
  <si>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</si>
  <si>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</si>
  <si>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</si>
  <si>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</si>
  <si>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</si>
  <si>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</si>
  <si>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</si>
  <si>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</si>
  <si>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</si>
  <si>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</si>
  <si>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</si>
  <si>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</si>
  <si>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</si>
  <si>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</si>
  <si>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</si>
  <si>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</si>
  <si>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</si>
  <si>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</si>
  <si>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</si>
  <si>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</si>
  <si>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</si>
  <si>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</si>
  <si>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</si>
  <si>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</si>
  <si>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</si>
  <si>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</si>
  <si>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</si>
  <si>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</si>
  <si>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</si>
  <si>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</si>
  <si>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</si>
  <si>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</si>
  <si>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</si>
  <si>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</si>
  <si>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</si>
  <si>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</si>
  <si>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</si>
  <si>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</si>
  <si>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</si>
  <si>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</si>
  <si>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</si>
  <si>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</si>
  <si>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</si>
  <si>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</si>
  <si>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睦沢町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</si>
  <si>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</si>
  <si>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</si>
  <si>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</si>
  <si>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</si>
  <si>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</si>
  <si>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</si>
  <si>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</si>
  <si>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</si>
  <si>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</si>
  <si>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</si>
  <si>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</si>
  <si>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</si>
  <si>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</si>
  <si>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</si>
  <si>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</si>
  <si>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</si>
  <si>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</si>
  <si>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</si>
  <si>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</si>
  <si>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</si>
  <si>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</si>
  <si>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</si>
  <si>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</si>
  <si>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</si>
  <si>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</si>
  <si>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</si>
  <si>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</si>
  <si>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</si>
  <si>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</si>
  <si>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</si>
  <si>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</si>
  <si>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</si>
  <si>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</si>
  <si>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</si>
  <si>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</si>
  <si>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</si>
  <si>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</si>
  <si>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</si>
  <si>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</si>
  <si>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</si>
  <si>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</si>
  <si>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</si>
  <si>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</si>
  <si>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</si>
  <si>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</si>
  <si>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</si>
  <si>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</si>
  <si>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</si>
  <si>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</si>
  <si>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</si>
  <si>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</si>
  <si>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</si>
  <si>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</si>
  <si>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</si>
  <si>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</si>
  <si>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</si>
  <si>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</si>
  <si>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</si>
  <si>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</si>
  <si>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</si>
  <si>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</si>
  <si>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</si>
  <si>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</si>
  <si>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</si>
  <si>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</si>
  <si>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</si>
  <si>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</si>
  <si>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</si>
  <si>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</si>
  <si>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</si>
  <si>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</si>
  <si>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</si>
  <si>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</si>
  <si>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</si>
  <si>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</si>
  <si>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</si>
  <si>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</si>
  <si>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</si>
  <si>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</si>
  <si>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</si>
  <si>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</si>
  <si>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</si>
  <si>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</si>
  <si>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</si>
  <si>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</si>
  <si>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</si>
  <si>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</si>
  <si>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</si>
  <si>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</si>
  <si>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</si>
  <si>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</si>
  <si>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</si>
  <si>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</si>
  <si>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</si>
  <si>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</si>
  <si>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</si>
  <si>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</si>
  <si>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</si>
  <si>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</si>
  <si>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</si>
  <si>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</si>
  <si>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</si>
  <si>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</si>
  <si>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</si>
  <si>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</si>
  <si>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</si>
  <si>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</si>
  <si>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</si>
  <si>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</si>
  <si>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</si>
  <si>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</si>
  <si>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</si>
  <si>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</si>
  <si>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</si>
  <si>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</si>
  <si>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</si>
  <si>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</si>
  <si>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千葉県睦沢町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</si>
  <si>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</si>
  <si>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</si>
  <si>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</si>
  <si>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</si>
  <si>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</si>
  <si>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</si>
  <si>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</si>
  <si>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</si>
  <si>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</si>
  <si>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</si>
  <si>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</si>
  <si>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</si>
  <si>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</si>
  <si>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</si>
  <si>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</si>
  <si>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</si>
  <si>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</si>
  <si>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</si>
  <si>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</si>
  <si>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</si>
  <si>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</si>
  <si>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</si>
  <si>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</si>
  <si>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</si>
  <si>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</si>
  <si>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</si>
  <si>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</si>
  <si>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</si>
  <si>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</si>
  <si>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</si>
  <si>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</si>
  <si>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</si>
  <si>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</si>
  <si>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</si>
  <si>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</si>
  <si>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</si>
  <si>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</si>
  <si>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</si>
  <si>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</si>
  <si>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</si>
  <si>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</si>
  <si>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</si>
  <si>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</si>
  <si>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</si>
  <si>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</si>
  <si>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</si>
  <si>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</si>
  <si>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</si>
  <si>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</si>
  <si>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</si>
  <si>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</si>
  <si>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</si>
  <si>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</si>
  <si>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</si>
  <si>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</si>
  <si>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</si>
  <si>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</si>
  <si>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</si>
  <si>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</si>
  <si>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</si>
  <si>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</si>
  <si>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</si>
  <si>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</si>
  <si>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</si>
  <si>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</si>
  <si>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</si>
  <si>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</si>
  <si>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</si>
  <si>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</si>
  <si>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</si>
  <si>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</si>
  <si>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</si>
  <si>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</si>
  <si>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</si>
  <si>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</si>
  <si>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</si>
  <si>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</si>
  <si>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</si>
  <si>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</si>
  <si>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</si>
  <si>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</si>
  <si>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</si>
  <si>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</si>
  <si>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</si>
  <si>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</si>
  <si>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</si>
  <si>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</si>
  <si>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</si>
  <si>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</si>
  <si>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</si>
  <si>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</si>
  <si>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</si>
  <si>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</si>
  <si>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</si>
  <si>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</si>
  <si>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</si>
  <si>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</si>
  <si>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</si>
  <si>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</si>
  <si>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</si>
  <si>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</si>
  <si>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</si>
  <si>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</si>
  <si>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</si>
  <si>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</si>
  <si>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</si>
  <si>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</si>
  <si>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</si>
  <si>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</si>
  <si>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</si>
  <si>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</si>
  <si>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</si>
  <si>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</si>
  <si>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</si>
  <si>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</si>
  <si>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</si>
  <si>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</si>
  <si>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</si>
  <si>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</si>
  <si>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</si>
  <si>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</si>
  <si>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</si>
  <si>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</si>
  <si>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</si>
  <si>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</si>
  <si>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</si>
  <si>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</si>
  <si>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</si>
  <si>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</si>
  <si>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</si>
  <si>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</si>
  <si>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</si>
  <si>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</si>
  <si>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</si>
  <si>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</si>
  <si>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</si>
  <si>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</si>
  <si>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</si>
  <si>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</si>
  <si>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</si>
  <si>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</si>
  <si>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</si>
  <si>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</si>
  <si>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</si>
  <si>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</si>
  <si>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</si>
  <si>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</si>
  <si>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</si>
  <si>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千葉県睦沢町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</si>
  <si>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</si>
  <si>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</si>
  <si>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</si>
  <si>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</si>
  <si>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</si>
  <si>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</si>
  <si>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</si>
  <si>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</si>
  <si>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</si>
  <si>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</si>
  <si>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</si>
  <si>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</si>
  <si>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</si>
  <si>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</si>
  <si>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</si>
  <si>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</si>
  <si>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</si>
  <si>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</si>
  <si>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</si>
  <si>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</si>
  <si>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かずさ有機センター特別会計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</si>
  <si>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</si>
  <si>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</si>
  <si>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</si>
  <si>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</si>
  <si>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</si>
  <si>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</si>
  <si>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</si>
  <si>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</si>
  <si>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</si>
  <si>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</si>
  <si>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</si>
  <si>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</si>
  <si>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</si>
  <si>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睦沢町国民健康保険特別会計</t>
    <phoneticPr fontId="5"/>
  </si>
  <si>
    <t>睦沢町介護保険特別会計</t>
    <phoneticPr fontId="5"/>
  </si>
  <si>
    <t>睦沢町後期高齢者医療特別会計</t>
    <phoneticPr fontId="5"/>
  </si>
  <si>
    <t>睦沢町農業集落排水事業特別会計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</si>
  <si>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</si>
  <si>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</si>
  <si>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</si>
  <si>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</si>
  <si>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</si>
  <si>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</si>
  <si>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</si>
  <si>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</si>
  <si>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</si>
  <si>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</si>
  <si>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</si>
  <si>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</si>
  <si>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</si>
  <si>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</si>
  <si>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</si>
  <si>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</si>
  <si>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</si>
  <si>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</si>
  <si>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</si>
  <si>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</si>
  <si>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</si>
  <si>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</si>
  <si>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</si>
  <si>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</si>
  <si>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</si>
  <si>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</si>
  <si>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</si>
  <si>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</si>
  <si>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</si>
  <si>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</si>
  <si>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</si>
  <si>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</si>
  <si>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</si>
  <si>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</si>
  <si>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</si>
  <si>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</si>
  <si>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</si>
  <si>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</si>
  <si>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</si>
  <si>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</si>
  <si>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</si>
  <si>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</si>
  <si>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</si>
  <si>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</si>
  <si>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</si>
  <si>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</si>
  <si>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</si>
  <si>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</si>
  <si>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</si>
  <si>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</si>
  <si>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</si>
  <si>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</si>
  <si>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</si>
  <si>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</si>
  <si>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</si>
  <si>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</si>
  <si>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</si>
  <si>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</si>
  <si>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</si>
  <si>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</si>
  <si>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</si>
  <si>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</si>
  <si>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</si>
  <si>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</si>
  <si>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</si>
  <si>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</si>
  <si>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</si>
  <si>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</si>
  <si>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</si>
  <si>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</si>
  <si>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</si>
  <si>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</si>
  <si>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</si>
  <si>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</si>
  <si>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</si>
  <si>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</si>
  <si>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</si>
  <si>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</si>
  <si>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</si>
  <si>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</si>
  <si>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</si>
  <si>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</si>
  <si>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</si>
  <si>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</si>
  <si>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</si>
  <si>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</si>
  <si>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</si>
  <si>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</si>
  <si>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</si>
  <si>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</si>
  <si>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</si>
  <si>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</si>
  <si>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</si>
  <si>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</si>
  <si>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</si>
  <si>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</si>
  <si>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</si>
  <si>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</si>
  <si>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</si>
  <si>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</si>
  <si>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</si>
  <si>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</si>
  <si>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</si>
  <si>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</si>
  <si>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</si>
  <si>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</si>
  <si>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</si>
  <si>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</si>
  <si>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</si>
  <si>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</si>
  <si>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</si>
  <si>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</si>
  <si>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</si>
  <si>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</si>
  <si>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</si>
  <si>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</si>
  <si>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</si>
  <si>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</si>
  <si>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</si>
  <si>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</si>
  <si>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</si>
  <si>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</si>
  <si>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</si>
  <si>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</si>
  <si>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</si>
  <si>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</si>
  <si>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</si>
  <si>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</si>
  <si>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</si>
  <si>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</si>
  <si>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</si>
  <si>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</si>
  <si>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</si>
  <si>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</si>
  <si>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</si>
  <si>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</si>
  <si>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</si>
  <si>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</si>
  <si>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</si>
  <si>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</si>
  <si>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</si>
  <si>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</si>
  <si>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16.26</t>
  </si>
  <si>
    <t>睦沢町介護保険特別会計</t>
  </si>
  <si>
    <t>睦沢町国民健康保険特別会計</t>
  </si>
  <si>
    <t>一般会計</t>
  </si>
  <si>
    <t>かずさ有機センター特別会計</t>
  </si>
  <si>
    <t>睦沢町農業集落排水事業特別会計</t>
  </si>
  <si>
    <t>睦沢町後期高齢者医療特別会計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</si>
  <si>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</si>
  <si>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</si>
  <si>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</si>
  <si>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</si>
  <si>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</si>
  <si>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</si>
  <si>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</si>
  <si>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</si>
  <si>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</si>
  <si>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</si>
  <si>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</si>
  <si>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</si>
  <si>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</si>
  <si>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</si>
  <si>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</si>
  <si>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5">
      <t>スイドウヨウ</t>
    </rPh>
    <rPh sb="15" eb="16">
      <t>スイ</t>
    </rPh>
    <rPh sb="16" eb="18">
      <t>キョウキュウ</t>
    </rPh>
    <rPh sb="18" eb="20">
      <t>ジギョウ</t>
    </rPh>
    <rPh sb="20" eb="22">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</si>
  <si>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</si>
  <si>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</si>
  <si>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</si>
  <si>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</si>
  <si>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</si>
  <si>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</si>
  <si>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法適用</t>
    <rPh sb="0" eb="1">
      <t>ホウ</t>
    </rPh>
    <rPh sb="1" eb="3">
      <t>テキヨウ</t>
    </rPh>
    <phoneticPr fontId="2"/>
  </si>
  <si>
    <t>ＣＨＩＢＡむつざわエナジー</t>
    <phoneticPr fontId="2"/>
  </si>
  <si>
    <t>-</t>
    <phoneticPr fontId="2"/>
  </si>
  <si>
    <t>-</t>
    <phoneticPr fontId="2"/>
  </si>
  <si>
    <t>-</t>
    <phoneticPr fontId="2"/>
  </si>
  <si>
    <t>-</t>
    <phoneticPr fontId="2"/>
  </si>
  <si>
    <t>むつざわスマートウェルネスタウン拠点形成事業に係る債務負担行為管理基金</t>
    <rPh sb="16" eb="18">
      <t>キョテン</t>
    </rPh>
    <rPh sb="18" eb="20">
      <t>ケイセイ</t>
    </rPh>
    <rPh sb="20" eb="22">
      <t>ジギョウ</t>
    </rPh>
    <rPh sb="23" eb="24">
      <t>カカ</t>
    </rPh>
    <rPh sb="25" eb="27">
      <t>サイム</t>
    </rPh>
    <rPh sb="27" eb="29">
      <t>フタン</t>
    </rPh>
    <rPh sb="29" eb="31">
      <t>コウイ</t>
    </rPh>
    <rPh sb="31" eb="33">
      <t>カンリ</t>
    </rPh>
    <rPh sb="33" eb="35">
      <t>キキン</t>
    </rPh>
    <phoneticPr fontId="11"/>
  </si>
  <si>
    <t>教育施設整備基金</t>
    <rPh sb="0" eb="2">
      <t>キョウイク</t>
    </rPh>
    <rPh sb="2" eb="4">
      <t>シセツ</t>
    </rPh>
    <rPh sb="4" eb="6">
      <t>セイビ</t>
    </rPh>
    <rPh sb="6" eb="8">
      <t>キキン</t>
    </rPh>
    <phoneticPr fontId="11"/>
  </si>
  <si>
    <t>若者定住促進基金</t>
    <rPh sb="0" eb="2">
      <t>ワカモノ</t>
    </rPh>
    <rPh sb="2" eb="4">
      <t>テイジュウ</t>
    </rPh>
    <rPh sb="4" eb="6">
      <t>ソクシン</t>
    </rPh>
    <rPh sb="6" eb="8">
      <t>キキン</t>
    </rPh>
    <phoneticPr fontId="11"/>
  </si>
  <si>
    <t>農業活性化推進基金</t>
    <rPh sb="0" eb="2">
      <t>ノウギョウ</t>
    </rPh>
    <rPh sb="2" eb="5">
      <t>カッセイカ</t>
    </rPh>
    <rPh sb="5" eb="7">
      <t>スイシン</t>
    </rPh>
    <rPh sb="7" eb="9">
      <t>キキン</t>
    </rPh>
    <phoneticPr fontId="2"/>
  </si>
  <si>
    <t>総合運動公園整備基金</t>
    <rPh sb="0" eb="2">
      <t>ソウゴウ</t>
    </rPh>
    <rPh sb="2" eb="4">
      <t>ウンドウ</t>
    </rPh>
    <rPh sb="4" eb="6">
      <t>コウエン</t>
    </rPh>
    <rPh sb="6" eb="8">
      <t>セイビ</t>
    </rPh>
    <rPh sb="8" eb="10">
      <t>キキン</t>
    </rPh>
    <phoneticPr fontId="2"/>
  </si>
  <si>
    <t>-</t>
    <phoneticPr fontId="2"/>
  </si>
  <si>
    <t>-</t>
    <phoneticPr fontId="2"/>
  </si>
  <si>
    <t>-</t>
    <phoneticPr fontId="2"/>
  </si>
  <si>
    <t>-</t>
    <phoneticPr fontId="2"/>
  </si>
  <si>
    <t>-</t>
    <phoneticPr fontId="2"/>
  </si>
  <si>
    <t>-</t>
    <phoneticPr fontId="2"/>
  </si>
  <si>
    <t>-</t>
    <phoneticPr fontId="2"/>
  </si>
  <si>
    <t>-</t>
    <phoneticPr fontId="2"/>
  </si>
  <si>
    <t>一宮聖苑組合（一般会計）</t>
    <rPh sb="0" eb="2">
      <t>イチミヤ</t>
    </rPh>
    <rPh sb="2" eb="4">
      <t>セイエン</t>
    </rPh>
    <rPh sb="4" eb="6">
      <t>クミアイ</t>
    </rPh>
    <rPh sb="7" eb="9">
      <t>イッパン</t>
    </rPh>
    <rPh sb="9" eb="11">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</si>
  <si>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</si>
  <si>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</si>
  <si>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</si>
  <si>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</si>
  <si>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残高の減や充当可能基金が増加したことにより、将来負担比率が低下している。有形固定固定資産減価償却率は、類似団体よりも低い水準であるが上昇傾向にある。資産更新よりも今ある資産を維持補修して使うことを重視している。</t>
    <rPh sb="0" eb="3">
      <t>チホウサイ</t>
    </rPh>
    <rPh sb="3" eb="5">
      <t>ザンダカ</t>
    </rPh>
    <rPh sb="6" eb="7">
      <t>ゲン</t>
    </rPh>
    <rPh sb="8" eb="10">
      <t>ジュウトウ</t>
    </rPh>
    <rPh sb="10" eb="12">
      <t>カノウ</t>
    </rPh>
    <rPh sb="12" eb="14">
      <t>キキン</t>
    </rPh>
    <rPh sb="15" eb="17">
      <t>ゾウカ</t>
    </rPh>
    <rPh sb="25" eb="27">
      <t>ショウライ</t>
    </rPh>
    <rPh sb="27" eb="29">
      <t>フタン</t>
    </rPh>
    <rPh sb="29" eb="31">
      <t>ヒリツ</t>
    </rPh>
    <rPh sb="32" eb="34">
      <t>テイカ</t>
    </rPh>
    <rPh sb="39" eb="41">
      <t>ユウケイ</t>
    </rPh>
    <rPh sb="41" eb="43">
      <t>コテイ</t>
    </rPh>
    <rPh sb="43" eb="45">
      <t>コテイ</t>
    </rPh>
    <rPh sb="45" eb="47">
      <t>シサン</t>
    </rPh>
    <rPh sb="47" eb="49">
      <t>ゲンカ</t>
    </rPh>
    <rPh sb="49" eb="51">
      <t>ショウキャク</t>
    </rPh>
    <rPh sb="51" eb="52">
      <t>リツ</t>
    </rPh>
    <rPh sb="54" eb="56">
      <t>ルイジ</t>
    </rPh>
    <rPh sb="56" eb="58">
      <t>ダンタイ</t>
    </rPh>
    <rPh sb="61" eb="62">
      <t>ヒク</t>
    </rPh>
    <rPh sb="63" eb="65">
      <t>スイジュン</t>
    </rPh>
    <rPh sb="69" eb="71">
      <t>ジョウショウ</t>
    </rPh>
    <rPh sb="71" eb="73">
      <t>ケイコウ</t>
    </rPh>
    <rPh sb="77" eb="79">
      <t>シサン</t>
    </rPh>
    <rPh sb="79" eb="81">
      <t>コウシン</t>
    </rPh>
    <rPh sb="84" eb="85">
      <t>イマ</t>
    </rPh>
    <rPh sb="87" eb="89">
      <t>シサン</t>
    </rPh>
    <rPh sb="90" eb="92">
      <t>イジ</t>
    </rPh>
    <rPh sb="92" eb="94">
      <t>ホシュウ</t>
    </rPh>
    <rPh sb="96" eb="97">
      <t>ツカ</t>
    </rPh>
    <rPh sb="101" eb="103">
      <t>ジュウシ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</si>
  <si>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</si>
  <si>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</si>
  <si>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</si>
  <si>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</si>
  <si>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</si>
  <si>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</si>
  <si>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低い水準となっており、年々減少傾向にある。しかしながら、今後は大規模事業実施に係る債務負担行為により、比率が上昇することが予想されるため、今後も事業の適正化を図り、財政の健全化に努める。</t>
    <rPh sb="0" eb="2">
      <t>ジッシツ</t>
    </rPh>
    <rPh sb="2" eb="5">
      <t>コウサイヒ</t>
    </rPh>
    <rPh sb="5" eb="7">
      <t>ヒリツ</t>
    </rPh>
    <rPh sb="8" eb="10">
      <t>ショウライ</t>
    </rPh>
    <rPh sb="10" eb="12">
      <t>フタン</t>
    </rPh>
    <rPh sb="12" eb="14">
      <t>ヒリツ</t>
    </rPh>
    <rPh sb="17" eb="19">
      <t>ルイジ</t>
    </rPh>
    <rPh sb="19" eb="21">
      <t>ダンタイ</t>
    </rPh>
    <rPh sb="22" eb="24">
      <t>ヒカク</t>
    </rPh>
    <rPh sb="26" eb="27">
      <t>ヒク</t>
    </rPh>
    <rPh sb="28" eb="30">
      <t>スイジュン</t>
    </rPh>
    <rPh sb="37" eb="39">
      <t>ネンネン</t>
    </rPh>
    <rPh sb="39" eb="41">
      <t>ゲンショウ</t>
    </rPh>
    <rPh sb="41" eb="43">
      <t>ケイコウ</t>
    </rPh>
    <rPh sb="54" eb="56">
      <t>コンゴ</t>
    </rPh>
    <rPh sb="57" eb="60">
      <t>ダイキボ</t>
    </rPh>
    <rPh sb="60" eb="62">
      <t>ジギョウ</t>
    </rPh>
    <rPh sb="62" eb="64">
      <t>ジッシ</t>
    </rPh>
    <rPh sb="65" eb="66">
      <t>カカ</t>
    </rPh>
    <rPh sb="67" eb="69">
      <t>サイム</t>
    </rPh>
    <rPh sb="69" eb="71">
      <t>フタン</t>
    </rPh>
    <rPh sb="71" eb="73">
      <t>コウイ</t>
    </rPh>
    <rPh sb="77" eb="79">
      <t>ヒリツ</t>
    </rPh>
    <rPh sb="80" eb="82">
      <t>ジョウショウ</t>
    </rPh>
    <rPh sb="87" eb="89">
      <t>ヨソウ</t>
    </rPh>
    <rPh sb="95" eb="97">
      <t>コンゴ</t>
    </rPh>
    <rPh sb="98" eb="100">
      <t>ジギョウ</t>
    </rPh>
    <rPh sb="101" eb="104">
      <t>テキセイカ</t>
    </rPh>
    <rPh sb="105" eb="106">
      <t>ハカ</t>
    </rPh>
    <rPh sb="108" eb="110">
      <t>ザイセイ</t>
    </rPh>
    <rPh sb="111" eb="114">
      <t>ケンゼンカ</t>
    </rPh>
    <rPh sb="115" eb="116">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</si>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</sst>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09A605E-3A92-44D0-863B-A7CD276D620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8CBA-4679-852D-D13F7CD410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88716</c:v>
                </c:pt>
                <c:pt idx="1">
                  <c:v>66844</c:v>
                </c:pt>
                <c:pt idx="2">
                  <c:v>86901</c:v>
                </c:pt>
                <c:pt idx="3">
                  <c:v>91245</c:v>
                </c:pt>
                <c:pt idx="4">
                  <c:v>80441</c:v>
                </c:pt>
              </c:numCache>
            </c:numRef>
          </c:val>
          <c:smooth val="0"/>
          <c:extLst>
            <c:ext xmlns:c16="http://schemas.microsoft.com/office/drawing/2014/chart" uri="{C3380CC4-5D6E-409C-BE32-E72D297353CC}">
              <c16:uniqueId val="{00000001-8CBA-4679-852D-D13F7CD410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4.41</c:v>
                </c:pt>
                <c:pt idx="1">
                  <c:v>7.31</c:v>
                </c:pt>
                <c:pt idx="2">
                  <c:v>6.04</c:v>
                </c:pt>
                <c:pt idx="3">
                  <c:v>5.12</c:v>
                </c:pt>
                <c:pt idx="4">
                  <c:v>0.65</c:v>
                </c:pt>
              </c:numCache>
            </c:numRef>
          </c:val>
          <c:extLst>
            <c:ext xmlns:c16="http://schemas.microsoft.com/office/drawing/2014/chart" uri="{C3380CC4-5D6E-409C-BE32-E72D297353CC}">
              <c16:uniqueId val="{00000000-3610-4421-AE85-F7EC4DAC7C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40.700000000000003</c:v>
                </c:pt>
                <c:pt idx="1">
                  <c:v>43.08</c:v>
                </c:pt>
                <c:pt idx="2">
                  <c:v>48.74</c:v>
                </c:pt>
                <c:pt idx="3">
                  <c:v>51.55</c:v>
                </c:pt>
                <c:pt idx="4">
                  <c:v>35.119999999999997</c:v>
                </c:pt>
              </c:numCache>
            </c:numRef>
          </c:val>
          <c:extLst>
            <c:ext xmlns:c16="http://schemas.microsoft.com/office/drawing/2014/chart" uri="{C3380CC4-5D6E-409C-BE32-E72D297353CC}">
              <c16:uniqueId val="{00000001-3610-4421-AE85-F7EC4DAC7C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3.83</c:v>
                </c:pt>
                <c:pt idx="1">
                  <c:v>6.41</c:v>
                </c:pt>
                <c:pt idx="2">
                  <c:v>3.96</c:v>
                </c:pt>
                <c:pt idx="3">
                  <c:v>2.2999999999999998</c:v>
                </c:pt>
                <c:pt idx="4">
                  <c:v>-16.260000000000002</c:v>
                </c:pt>
              </c:numCache>
            </c:numRef>
          </c:val>
          <c:smooth val="0"/>
          <c:extLst>
            <c:ext xmlns:c16="http://schemas.microsoft.com/office/drawing/2014/chart" uri="{C3380CC4-5D6E-409C-BE32-E72D297353CC}">
              <c16:uniqueId val="{00000002-3610-4421-AE85-F7EC4DAC7C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194-4645-9B89-9D21891DB7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94-4645-9B89-9D21891DB7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94-4645-9B89-9D21891DB76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194-4645-9B89-9D21891DB76A}"/>
            </c:ext>
          </c:extLst>
        </c:ser>
        <c:ser>
          <c:idx val="4"/>
          <c:order val="4"/>
          <c:tx>
            <c:strRef>
              <c:f>データシート!$A$31</c:f>
              <c:strCache>
                <c:ptCount val="1"/>
                <c:pt idx="0">
                  <c:v>睦沢町後期高齢者医療特別会計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D194-4645-9B89-9D21891DB76A}"/>
            </c:ext>
          </c:extLst>
        </c:ser>
        <c:ser>
          <c:idx val="5"/>
          <c:order val="5"/>
          <c:tx>
            <c:strRef>
              <c:f>データシート!$A$32</c:f>
              <c:strCache>
                <c:ptCount val="1"/>
                <c:pt idx="0">
                  <c:v>睦沢町農業集落排水事業特別会計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0.23</c:v>
                </c:pt>
                <c:pt idx="2">
                  <c:v>#N/A</c:v>
                </c:pt>
                <c:pt idx="3">
                  <c:v>0.1</c:v>
                </c:pt>
                <c:pt idx="4">
                  <c:v>#N/A</c:v>
                </c:pt>
                <c:pt idx="5">
                  <c:v>0.06</c:v>
                </c:pt>
                <c:pt idx="6">
                  <c:v>#N/A</c:v>
                </c:pt>
                <c:pt idx="7">
                  <c:v>0.03</c:v>
                </c:pt>
                <c:pt idx="8">
                  <c:v>#N/A</c:v>
                </c:pt>
                <c:pt idx="9">
                  <c:v>0.04</c:v>
                </c:pt>
              </c:numCache>
            </c:numRef>
          </c:val>
          <c:extLst>
            <c:ext xmlns:c16="http://schemas.microsoft.com/office/drawing/2014/chart" uri="{C3380CC4-5D6E-409C-BE32-E72D297353CC}">
              <c16:uniqueId val="{00000005-D194-4645-9B89-9D21891DB76A}"/>
            </c:ext>
          </c:extLst>
        </c:ser>
        <c:ser>
          <c:idx val="6"/>
          <c:order val="6"/>
          <c:tx>
            <c:strRef>
              <c:f>データシート!$A$33</c:f>
              <c:strCache>
                <c:ptCount val="1"/>
                <c:pt idx="0">
                  <c:v>かずさ有機センター特別会計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0.23</c:v>
                </c:pt>
                <c:pt idx="4">
                  <c:v>#N/A</c:v>
                </c:pt>
                <c:pt idx="5">
                  <c:v>0.2</c:v>
                </c:pt>
                <c:pt idx="6">
                  <c:v>#N/A</c:v>
                </c:pt>
                <c:pt idx="7">
                  <c:v>0.23</c:v>
                </c:pt>
                <c:pt idx="8">
                  <c:v>#N/A</c:v>
                </c:pt>
                <c:pt idx="9">
                  <c:v>0.09</c:v>
                </c:pt>
              </c:numCache>
            </c:numRef>
          </c:val>
          <c:extLst>
            <c:ext xmlns:c16="http://schemas.microsoft.com/office/drawing/2014/chart" uri="{C3380CC4-5D6E-409C-BE32-E72D297353CC}">
              <c16:uniqueId val="{00000006-D194-4645-9B89-9D21891DB76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4.3</c:v>
                </c:pt>
                <c:pt idx="2">
                  <c:v>#N/A</c:v>
                </c:pt>
                <c:pt idx="3">
                  <c:v>7.08</c:v>
                </c:pt>
                <c:pt idx="4">
                  <c:v>#N/A</c:v>
                </c:pt>
                <c:pt idx="5">
                  <c:v>5.83</c:v>
                </c:pt>
                <c:pt idx="6">
                  <c:v>#N/A</c:v>
                </c:pt>
                <c:pt idx="7">
                  <c:v>4.8899999999999997</c:v>
                </c:pt>
                <c:pt idx="8">
                  <c:v>#N/A</c:v>
                </c:pt>
                <c:pt idx="9">
                  <c:v>0.55000000000000004</c:v>
                </c:pt>
              </c:numCache>
            </c:numRef>
          </c:val>
          <c:extLst>
            <c:ext xmlns:c16="http://schemas.microsoft.com/office/drawing/2014/chart" uri="{C3380CC4-5D6E-409C-BE32-E72D297353CC}">
              <c16:uniqueId val="{00000007-D194-4645-9B89-9D21891DB76A}"/>
            </c:ext>
          </c:extLst>
        </c:ser>
        <c:ser>
          <c:idx val="8"/>
          <c:order val="8"/>
          <c:tx>
            <c:strRef>
              <c:f>データシート!$A$35</c:f>
              <c:strCache>
                <c:ptCount val="1"/>
                <c:pt idx="0">
                  <c:v>睦沢町国民健康保険特別会計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2.02</c:v>
                </c:pt>
                <c:pt idx="2">
                  <c:v>#N/A</c:v>
                </c:pt>
                <c:pt idx="3">
                  <c:v>2.52</c:v>
                </c:pt>
                <c:pt idx="4">
                  <c:v>#N/A</c:v>
                </c:pt>
                <c:pt idx="5">
                  <c:v>2.11</c:v>
                </c:pt>
                <c:pt idx="6">
                  <c:v>#N/A</c:v>
                </c:pt>
                <c:pt idx="7">
                  <c:v>2.2799999999999998</c:v>
                </c:pt>
                <c:pt idx="8">
                  <c:v>#N/A</c:v>
                </c:pt>
                <c:pt idx="9">
                  <c:v>0.82</c:v>
                </c:pt>
              </c:numCache>
            </c:numRef>
          </c:val>
          <c:extLst>
            <c:ext xmlns:c16="http://schemas.microsoft.com/office/drawing/2014/chart" uri="{C3380CC4-5D6E-409C-BE32-E72D297353CC}">
              <c16:uniqueId val="{00000008-D194-4645-9B89-9D21891DB76A}"/>
            </c:ext>
          </c:extLst>
        </c:ser>
        <c:ser>
          <c:idx val="9"/>
          <c:order val="9"/>
          <c:tx>
            <c:strRef>
              <c:f>データシート!$A$36</c:f>
              <c:strCache>
                <c:ptCount val="1"/>
                <c:pt idx="0">
                  <c:v>睦沢町介護保険特別会計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0.6</c:v>
                </c:pt>
                <c:pt idx="2">
                  <c:v>#N/A</c:v>
                </c:pt>
                <c:pt idx="3">
                  <c:v>1.43</c:v>
                </c:pt>
                <c:pt idx="4">
                  <c:v>#N/A</c:v>
                </c:pt>
                <c:pt idx="5">
                  <c:v>1.82</c:v>
                </c:pt>
                <c:pt idx="6">
                  <c:v>#N/A</c:v>
                </c:pt>
                <c:pt idx="7">
                  <c:v>1.56</c:v>
                </c:pt>
                <c:pt idx="8">
                  <c:v>#N/A</c:v>
                </c:pt>
                <c:pt idx="9">
                  <c:v>1.04</c:v>
                </c:pt>
              </c:numCache>
            </c:numRef>
          </c:val>
          <c:extLst>
            <c:ext xmlns:c16="http://schemas.microsoft.com/office/drawing/2014/chart" uri="{C3380CC4-5D6E-409C-BE32-E72D297353CC}">
              <c16:uniqueId val="{00000009-D194-4645-9B89-9D21891DB7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236</c:v>
                </c:pt>
                <c:pt idx="5">
                  <c:v>228</c:v>
                </c:pt>
                <c:pt idx="8">
                  <c:v>233</c:v>
                </c:pt>
                <c:pt idx="11">
                  <c:v>242</c:v>
                </c:pt>
                <c:pt idx="14">
                  <c:v>243</c:v>
                </c:pt>
              </c:numCache>
            </c:numRef>
          </c:val>
          <c:extLst>
            <c:ext xmlns:c16="http://schemas.microsoft.com/office/drawing/2014/chart" uri="{C3380CC4-5D6E-409C-BE32-E72D297353CC}">
              <c16:uniqueId val="{00000000-AA9C-4B0A-A9F7-3DA34B470D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9C-4B0A-A9F7-3DA34B470D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9C-4B0A-A9F7-3DA34B470D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27</c:v>
                </c:pt>
                <c:pt idx="6">
                  <c:v>27</c:v>
                </c:pt>
                <c:pt idx="9">
                  <c:v>29</c:v>
                </c:pt>
                <c:pt idx="12">
                  <c:v>33</c:v>
                </c:pt>
              </c:numCache>
            </c:numRef>
          </c:val>
          <c:extLst>
            <c:ext xmlns:c16="http://schemas.microsoft.com/office/drawing/2014/chart" uri="{C3380CC4-5D6E-409C-BE32-E72D297353CC}">
              <c16:uniqueId val="{00000003-AA9C-4B0A-A9F7-3DA34B470D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c:v>
                </c:pt>
                <c:pt idx="3">
                  <c:v>16</c:v>
                </c:pt>
                <c:pt idx="6">
                  <c:v>15</c:v>
                </c:pt>
                <c:pt idx="9">
                  <c:v>16</c:v>
                </c:pt>
                <c:pt idx="12">
                  <c:v>16</c:v>
                </c:pt>
              </c:numCache>
            </c:numRef>
          </c:val>
          <c:extLst>
            <c:ext xmlns:c16="http://schemas.microsoft.com/office/drawing/2014/chart" uri="{C3380CC4-5D6E-409C-BE32-E72D297353CC}">
              <c16:uniqueId val="{00000004-AA9C-4B0A-A9F7-3DA34B470D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9C-4B0A-A9F7-3DA34B470D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9C-4B0A-A9F7-3DA34B470D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336</c:v>
                </c:pt>
                <c:pt idx="3">
                  <c:v>290</c:v>
                </c:pt>
                <c:pt idx="6">
                  <c:v>294</c:v>
                </c:pt>
                <c:pt idx="9">
                  <c:v>296</c:v>
                </c:pt>
                <c:pt idx="12">
                  <c:v>288</c:v>
                </c:pt>
              </c:numCache>
            </c:numRef>
          </c:val>
          <c:extLst>
            <c:ext xmlns:c16="http://schemas.microsoft.com/office/drawing/2014/chart" uri="{C3380CC4-5D6E-409C-BE32-E72D297353CC}">
              <c16:uniqueId val="{00000007-AA9C-4B0A-A9F7-3DA34B470D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143</c:v>
                </c:pt>
                <c:pt idx="2">
                  <c:v>#N/A</c:v>
                </c:pt>
                <c:pt idx="3">
                  <c:v>#N/A</c:v>
                </c:pt>
                <c:pt idx="4">
                  <c:v>105</c:v>
                </c:pt>
                <c:pt idx="5">
                  <c:v>#N/A</c:v>
                </c:pt>
                <c:pt idx="6">
                  <c:v>#N/A</c:v>
                </c:pt>
                <c:pt idx="7">
                  <c:v>103</c:v>
                </c:pt>
                <c:pt idx="8">
                  <c:v>#N/A</c:v>
                </c:pt>
                <c:pt idx="9">
                  <c:v>#N/A</c:v>
                </c:pt>
                <c:pt idx="10">
                  <c:v>99</c:v>
                </c:pt>
                <c:pt idx="11">
                  <c:v>#N/A</c:v>
                </c:pt>
                <c:pt idx="12">
                  <c:v>#N/A</c:v>
                </c:pt>
                <c:pt idx="13">
                  <c:v>94</c:v>
                </c:pt>
                <c:pt idx="14">
                  <c:v>#N/A</c:v>
                </c:pt>
              </c:numCache>
            </c:numRef>
          </c:val>
          <c:smooth val="0"/>
          <c:extLst>
            <c:ext xmlns:c16="http://schemas.microsoft.com/office/drawing/2014/chart" uri="{C3380CC4-5D6E-409C-BE32-E72D297353CC}">
              <c16:uniqueId val="{00000008-AA9C-4B0A-A9F7-3DA34B470D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2691</c:v>
                </c:pt>
                <c:pt idx="5">
                  <c:v>2662</c:v>
                </c:pt>
                <c:pt idx="8">
                  <c:v>2655</c:v>
                </c:pt>
                <c:pt idx="11">
                  <c:v>2615</c:v>
                </c:pt>
                <c:pt idx="14">
                  <c:v>2615</c:v>
                </c:pt>
              </c:numCache>
            </c:numRef>
          </c:val>
          <c:extLst>
            <c:ext xmlns:c16="http://schemas.microsoft.com/office/drawing/2014/chart" uri="{C3380CC4-5D6E-409C-BE32-E72D297353CC}">
              <c16:uniqueId val="{00000000-189D-4D11-94AC-F5F8AB8238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89D-4D11-94AC-F5F8AB8238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1442</c:v>
                </c:pt>
                <c:pt idx="5">
                  <c:v>1550</c:v>
                </c:pt>
                <c:pt idx="8">
                  <c:v>1742</c:v>
                </c:pt>
                <c:pt idx="11">
                  <c:v>2057</c:v>
                </c:pt>
                <c:pt idx="14">
                  <c:v>2109</c:v>
                </c:pt>
              </c:numCache>
            </c:numRef>
          </c:val>
          <c:extLst>
            <c:ext xmlns:c16="http://schemas.microsoft.com/office/drawing/2014/chart" uri="{C3380CC4-5D6E-409C-BE32-E72D297353CC}">
              <c16:uniqueId val="{00000002-189D-4D11-94AC-F5F8AB8238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9D-4D11-94AC-F5F8AB8238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9D-4D11-94AC-F5F8AB8238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9D-4D11-94AC-F5F8AB8238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1217</c:v>
                </c:pt>
                <c:pt idx="3">
                  <c:v>1057</c:v>
                </c:pt>
                <c:pt idx="6">
                  <c:v>1012</c:v>
                </c:pt>
                <c:pt idx="9">
                  <c:v>967</c:v>
                </c:pt>
                <c:pt idx="12">
                  <c:v>928</c:v>
                </c:pt>
              </c:numCache>
            </c:numRef>
          </c:val>
          <c:extLst>
            <c:ext xmlns:c16="http://schemas.microsoft.com/office/drawing/2014/chart" uri="{C3380CC4-5D6E-409C-BE32-E72D297353CC}">
              <c16:uniqueId val="{00000006-189D-4D11-94AC-F5F8AB8238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209</c:v>
                </c:pt>
                <c:pt idx="3">
                  <c:v>207</c:v>
                </c:pt>
                <c:pt idx="6">
                  <c:v>225</c:v>
                </c:pt>
                <c:pt idx="9">
                  <c:v>231</c:v>
                </c:pt>
                <c:pt idx="12">
                  <c:v>236</c:v>
                </c:pt>
              </c:numCache>
            </c:numRef>
          </c:val>
          <c:extLst>
            <c:ext xmlns:c16="http://schemas.microsoft.com/office/drawing/2014/chart" uri="{C3380CC4-5D6E-409C-BE32-E72D297353CC}">
              <c16:uniqueId val="{00000007-189D-4D11-94AC-F5F8AB8238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275</c:v>
                </c:pt>
                <c:pt idx="3">
                  <c:v>258</c:v>
                </c:pt>
                <c:pt idx="6">
                  <c:v>249</c:v>
                </c:pt>
                <c:pt idx="9">
                  <c:v>233</c:v>
                </c:pt>
                <c:pt idx="12">
                  <c:v>223</c:v>
                </c:pt>
              </c:numCache>
            </c:numRef>
          </c:val>
          <c:extLst>
            <c:ext xmlns:c16="http://schemas.microsoft.com/office/drawing/2014/chart" uri="{C3380CC4-5D6E-409C-BE32-E72D297353CC}">
              <c16:uniqueId val="{00000008-189D-4D11-94AC-F5F8AB8238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177</c:v>
                </c:pt>
                <c:pt idx="3">
                  <c:v>162</c:v>
                </c:pt>
                <c:pt idx="6">
                  <c:v>140</c:v>
                </c:pt>
                <c:pt idx="9">
                  <c:v>131</c:v>
                </c:pt>
                <c:pt idx="12">
                  <c:v>116</c:v>
                </c:pt>
              </c:numCache>
            </c:numRef>
          </c:val>
          <c:extLst>
            <c:ext xmlns:c16="http://schemas.microsoft.com/office/drawing/2014/chart" uri="{C3380CC4-5D6E-409C-BE32-E72D297353CC}">
              <c16:uniqueId val="{00000009-189D-4D11-94AC-F5F8AB8238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2936</c:v>
                </c:pt>
                <c:pt idx="3">
                  <c:v>2888</c:v>
                </c:pt>
                <c:pt idx="6">
                  <c:v>2867</c:v>
                </c:pt>
                <c:pt idx="9">
                  <c:v>2876</c:v>
                </c:pt>
                <c:pt idx="12">
                  <c:v>2857</c:v>
                </c:pt>
              </c:numCache>
            </c:numRef>
          </c:val>
          <c:extLst>
            <c:ext xmlns:c16="http://schemas.microsoft.com/office/drawing/2014/chart" uri="{C3380CC4-5D6E-409C-BE32-E72D297353CC}">
              <c16:uniqueId val="{0000000A-189D-4D11-94AC-F5F8AB8238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680</c:v>
                </c:pt>
                <c:pt idx="2">
                  <c:v>#N/A</c:v>
                </c:pt>
                <c:pt idx="3">
                  <c:v>#N/A</c:v>
                </c:pt>
                <c:pt idx="4">
                  <c:v>360</c:v>
                </c:pt>
                <c:pt idx="5">
                  <c:v>#N/A</c:v>
                </c:pt>
                <c:pt idx="6">
                  <c:v>#N/A</c:v>
                </c:pt>
                <c:pt idx="7">
                  <c:v>96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9D-4D11-94AC-F5F8AB8238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1116</c:v>
                </c:pt>
                <c:pt idx="1">
                  <c:v>1189</c:v>
                </c:pt>
                <c:pt idx="2">
                  <c:v>882</c:v>
                </c:pt>
              </c:numCache>
            </c:numRef>
          </c:val>
          <c:extLst>
            <c:ext xmlns:c16="http://schemas.microsoft.com/office/drawing/2014/chart" uri="{C3380CC4-5D6E-409C-BE32-E72D297353CC}">
              <c16:uniqueId val="{00000000-B773-4222-9544-B82651037A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c:v>
                </c:pt>
                <c:pt idx="1">
                  <c:v>53</c:v>
                </c:pt>
                <c:pt idx="2">
                  <c:v>46</c:v>
                </c:pt>
              </c:numCache>
            </c:numRef>
          </c:val>
          <c:extLst>
            <c:ext xmlns:c16="http://schemas.microsoft.com/office/drawing/2014/chart" uri="{C3380CC4-5D6E-409C-BE32-E72D297353CC}">
              <c16:uniqueId val="{00000001-B773-4222-9544-B82651037A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420</c:v>
                </c:pt>
                <c:pt idx="1">
                  <c:v>663</c:v>
                </c:pt>
                <c:pt idx="2">
                  <c:v>963</c:v>
                </c:pt>
              </c:numCache>
            </c:numRef>
          </c:val>
          <c:extLst>
            <c:ext xmlns:c16="http://schemas.microsoft.com/office/drawing/2014/chart" uri="{C3380CC4-5D6E-409C-BE32-E72D297353CC}">
              <c16:uniqueId val="{00000002-B773-4222-9544-B82651037A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{C238BF06-23E7-4E59-A05B-4BCF7AB8A4DF}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1DF-4B22-AED7-6537C9BE1F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{84C15501-B7F4-4468-90DD-B33B28C24238}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DF-4B22-AED7-6537C9BE1F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{5395DEA5-1395-47A0-AC25-9C5E88222793}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DF-4B22-AED7-6537C9BE1F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{E14FD537-2737-44DF-883C-CDBC19273961}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DF-4B22-AED7-6537C9BE1F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{786C1AC1-85FF-485F-98CE-0D60B29C2286}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DF-4B22-AED7-6537C9BE1F30}"/>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{7E23E35A-DDD3-4AC9-8983-29D2FDDC8B9D}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1DF-4B22-AED7-6537C9BE1F3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{5EA57A7F-8D84-49C8-9B28-4745F52BFBEC}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1DF-4B22-AED7-6537C9BE1F3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{6A517680-E44D-408F-86AF-20EF24E6A200}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1DF-4B22-AED7-6537C9BE1F3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{E3D35D7E-4511-404A-937E-4E0BE3AB8E3D}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1DF-4B22-AED7-6537C9BE1F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c:v>
                </c:pt>
                <c:pt idx="16">
                  <c:v>52.6</c:v>
                </c:pt>
                <c:pt idx="24">
                  <c:v>53.9</c:v>
                </c:pt>
                <c:pt idx="32">
                  <c:v>55.8</c:v>
                </c:pt>
              </c:numCache>
            </c:numRef>
          </c:xVal>
          <c:yVal>
            <c:numRef>
              <c:f>公会計指標分析・財政指標組合せ分析表!$BP$51:$DC$51</c:f>
              <c:numCache>
                <c:formatCode>#,##0.0;"▲ "#,##0.0</c:formatCode>
                <c:ptCount val="40"/>
                <c:pt idx="8">
                  <c:v>17.2</c:v>
                </c:pt>
                <c:pt idx="16">
                  <c:v>4.5999999999999996</c:v>
                </c:pt>
              </c:numCache>
            </c:numRef>
          </c:yVal>
          <c:smooth val="0"/>
          <c:extLst>
            <c:ext xmlns:c16="http://schemas.microsoft.com/office/drawing/2014/chart" uri="{C3380CC4-5D6E-409C-BE32-E72D297353CC}">
              <c16:uniqueId val="{00000009-C1DF-4B22-AED7-6537C9BE1F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{825F7153-13B6-4C66-9CE9-8B5CC3433F1F}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1DF-4B22-AED7-6537C9BE1F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{E9664064-273A-4D7F-993B-83519EB52BD7}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DF-4B22-AED7-6537C9BE1F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{F32D6FAF-7128-4717-952F-761276F7F36D}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DF-4B22-AED7-6537C9BE1F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{938E99EB-D2D9-41E9-93F1-C523CF5FE5B7}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DF-4B22-AED7-6537C9BE1F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{9E48BCBF-BF94-4E55-A634-D6A7C51DD000}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DF-4B22-AED7-6537C9BE1F30}"/>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{0A07FD74-E073-4DE9-8D36-91ABE10E7113}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1DF-4B22-AED7-6537C9BE1F30}"/>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{6B789191-5692-45DE-8941-5D5692983474}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1DF-4B22-AED7-6537C9BE1F3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{AA33F0C0-6782-44F6-99FA-0437196370EA}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1DF-4B22-AED7-6537C9BE1F30}"/>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{49B456E3-ECB5-4E4F-9EA8-690ACCBB9F27}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1DF-4B22-AED7-6537C9BE1F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C1DF-4B22-AED7-6537C9BE1F30}"/>
            </c:ext>
          </c:extLst>
        </c:ser>
        <c:dLbls>
          <c:showLegendKey val="0"/>
          <c:showVal val="1"/>
          <c:showCatName val="0"/>
          <c:showSerName val="0"/>
          <c:showPercent val="0"/>
          <c:showBubbleSize val="0"/>
        </c:dLbls>
        <c:axId val="46179840"/>
        <c:axId val="46181760"/>
      </c:scatterChart>
      <c:valAx>
        <c:axId val="46179840"/>
        <c:scaling>
          <c:orientation val="minMax"/>
          <c:max val="61.6"/>
          <c:min val="50.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{145C9EB6-EFB8-49FA-9256-BA4F0EB9F62A}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D6D-41C7-B0EA-2275794DEE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{41E0098E-BEF2-4FEE-A5BE-D6767F9806ED}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6D-41C7-B0EA-2275794DEE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{8EC83D0F-81C4-45D5-995C-131F90136D78}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6D-41C7-B0EA-2275794DEE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{F92A2C2D-5964-4D3A-B447-8DD5BD14C1DF}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6D-41C7-B0EA-2275794DEE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{1BFF7777-9BEC-4487-891B-59DDB785DFA2}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6D-41C7-B0EA-2275794DEE4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{0E9F1597-426A-419D-8452-C9A4871ED9DB}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D6D-41C7-B0EA-2275794DEE4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{7EEA5F85-3047-446A-B092-69B0F278A478}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D6D-41C7-B0EA-2275794DEE4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{A91C8180-27B2-4692-BCD1-2498910FDBA5}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D6D-41C7-B0EA-2275794DEE4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{E156EAAC-0325-4CB4-A20E-B48CC58E6844}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D6D-41C7-B0EA-2275794DEE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6.8</c:v>
                </c:pt>
                <c:pt idx="16">
                  <c:v>5.7</c:v>
                </c:pt>
                <c:pt idx="24">
                  <c:v>4.9000000000000004</c:v>
                </c:pt>
                <c:pt idx="32">
                  <c:v>4.5999999999999996</c:v>
                </c:pt>
              </c:numCache>
            </c:numRef>
          </c:xVal>
          <c:yVal>
            <c:numRef>
              <c:f>公会計指標分析・財政指標組合せ分析表!$BP$73:$DC$73</c:f>
              <c:numCache>
                <c:formatCode>#,##0.0;"▲ "#,##0.0</c:formatCode>
                <c:ptCount val="40"/>
                <c:pt idx="0">
                  <c:v>33.700000000000003</c:v>
                </c:pt>
                <c:pt idx="8">
                  <c:v>17.2</c:v>
                </c:pt>
                <c:pt idx="16">
                  <c:v>4.5999999999999996</c:v>
                </c:pt>
              </c:numCache>
            </c:numRef>
          </c:yVal>
          <c:smooth val="0"/>
          <c:extLst>
            <c:ext xmlns:c16="http://schemas.microsoft.com/office/drawing/2014/chart" uri="{C3380CC4-5D6E-409C-BE32-E72D297353CC}">
              <c16:uniqueId val="{00000009-BD6D-41C7-B0EA-2275794DEE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{42AF6B34-6C4E-46E1-9C70-F5ADF49A07BC}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D6D-41C7-B0EA-2275794DEE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{28AE6DF2-4AF8-4EA3-B0F3-4205D6895EA9}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6D-41C7-B0EA-2275794DEE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{F084D416-353D-4BF5-A9B8-FB8CE57ABD60}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6D-41C7-B0EA-2275794DEE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{02AC303E-4FC7-45A0-95BA-A0E60E481A37}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6D-41C7-B0EA-2275794DEE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{B555CFD6-CF38-4AA8-B673-43FD958A68F7}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6D-41C7-B0EA-2275794DEE4A}"/>
                </c:ext>
              </c:extLst>
            </c:dLbl>
            <c:dLbl>
              <c:idx val="8"/>
              <c:layout>
                <c:manualLayout>
                  <c:x val="0"/>
                  <c:y val="-2.5177973665445811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{C5696838-BA80-4BA6-BF45-0E62E1DE65F4}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D6D-41C7-B0EA-2275794DEE4A}"/>
                </c:ext>
              </c:extLst>
            </c:dLbl>
            <c:dLbl>
              <c:idx val="16"/>
              <c:layout>
                <c:manualLayout>
                  <c:x val="0"/>
                  <c:y val="2.5177973665445811E-3"/>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{41CAA28F-D91E-43A9-9CBD-1203D7C4389E}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D6D-41C7-B0EA-2275794DEE4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{21912FFF-BF1E-4859-AD0D-EEF0C5E1D8C5}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D6D-41C7-B0EA-2275794DEE4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{5C2C7221-B658-4D10-99C1-788A40B5503F}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D6D-41C7-B0EA-2275794DEE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BD6D-41C7-B0EA-2275794DEE4A}"/>
            </c:ext>
          </c:extLst>
        </c:ser>
        <c:dLbls>
          <c:showLegendKey val="0"/>
          <c:showVal val="1"/>
          <c:showCatName val="0"/>
          <c:showSerName val="0"/>
          <c:showPercent val="0"/>
          <c:showBubbleSize val="0"/>
        </c:dLbls>
        <c:axId val="84219776"/>
        <c:axId val="84234240"/>
      </c:scatterChart>
      <c:valAx>
        <c:axId val="84219776"/>
        <c:scaling>
          <c:orientation val="minMax"/>
          <c:max val="9.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9"/>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元利償還金については前年度と比較すると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百万円の減となっている。今後は大規模事業の償還終了と開始により同程度で推移していく見込みである。適正な起債管理を引き続き行い、公債費の抑制に努める。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満期一括償還地方債の償還の財源としての積み立てはしていない。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Ａ）の各項目については、組合等負担見込額が増加しているが、その他の項目については減少している。一方、充当可能財源等（Ｂ）は、財政調整積立基金や特定目的基金において事業実施に伴う取崩しがあるものの、積立額が増加したため、充当可能基金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百万円の増加となっており、将来負担比率の分子は減少している。今後は公共施設等の改修、大規模事業の本格実施が見込まれるため、より一層歳出の抑制や計画的な起債管理に努める。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千葉県睦沢町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基金全体としては減となっているが、大規模事業に充当するため各特定目的基金への積み立てを実施したことにより特定目的基金は増加している。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大規模事業の実施により、今後基金は減少していくことが見込まれるため計画的な積み立てを実施していく。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○むつざわスマートウェルネスタウン拠点形成事業に係る債務負担行為管理基金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むつざわスマートウェルネスタウン拠点形成事業の債務負担行為に基づく債務の償還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〇総合運動公園整備基金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新たに設置する総合運動公園の土地の取得に伴う損失補償費用、公園の整備費用及び公園整備に充てるために起こした町債の元利償還金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学校教育施設及び社会教育施設の建設、改修事業に要する経費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○若者定住促進基金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若者定住型賃貸住宅に係る修繕費用、若者向け賃貸住宅で公営住宅法の規定を適用しないもの、若者向け分譲地、若者向け分譲住宅に係る土地の取得に伴う損失補償・土地の造成・住宅の建設に要する費用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○農業活性化推進基金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町の農業経営の確立を目指して、耕作放棄地の解消及び後継者の育成を図り、地域営農組織等の施設整備及び農地の効率的な活用を推進するために要する費用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総合運動公園の整備に係る経費に充当するため、総合運動公園整備基金への積み立てを実施したため前年度から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むつざわスマートウェルネスタウン拠点形成事業に係る債務負担行為管理基金について計画的な積み立てを実施していく。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大規模事業に充当するため各特定目的基金への積み立て等を実施したことにより、取崩額が積立額より多くなったため。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緊急な災害経費等に備えるため財政調整基金残高について、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億円程度を確保するよう計画的に実施していく。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主に起債償還に係る財源対策債へ充当しており、積立ては利子に係るもので少額であるため減となっている。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今後予定している大規模事業の実施に係る起債において、財源対策債を伴う起債借入を予定しているため、計画的に積立てを行う。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D0C8BB2-6575-4061-8887-9C43CA9E6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047F329-5A0C-4587-9703-23C004F4F4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496A3865-A990-4BE2-9F91-B1E9CB96982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DB13310F-6E37-4B69-92E1-093F36E71E2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A7B20826-8A07-4974-89C0-72CC9ED3855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F4D52E3F-FAFC-47AB-8970-5AEF33E6AA2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CD1AE28F-7365-4F25-9BB1-6EED2DDACA9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C4440AEE-3713-4B95-9A18-AF3C6C97849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D9882546-B8DB-49EE-A1BB-34B9C2F6EBC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459EECC7-49FF-4FFC-AD1A-F9BD36CF4C3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70AB525F-7CA0-4CD4-9B74-AAFA7FEE425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17E877B-5285-48C8-8DD7-70F4E05212C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A27F73D-4EE7-4D61-A4D7-308CCBDBD80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14467AF8-9374-49D7-858C-3AA12F46B16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51398074-CECC-46E9-9AED-6B780342966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A18DE65C-6146-4670-ACF4-78E8E59ADF6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7,073
7,022
35.59
4,140,913
3,905,592
16,457
2,512,823
2,856,728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73F3AF35-5AD7-46A2-B053-0D424BA87CB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C80BCCA0-A5C5-4713-B7CF-63C24414E37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AE85EC3B-00E8-4FD6-AEEE-338472922D0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5509426-C827-4D0A-89BF-50A3A0C2580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49117A5C-26A2-4BCB-B5F5-4E1F43BB561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156DEDE1-FA0C-4557-A98B-09954BDE689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2ED3549B-2F71-44DD-A854-5F4694C467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8A04FF06-8DD8-4BC8-9CE1-BBFEC1EF90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76921061-BDA5-4808-8F55-5F34D1DB35D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B45B4AD4-925B-4884-921C-28738F49DA3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E9CE0839-44D8-47C1-9EA5-7EB4C432A7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97764CCA-6A00-4967-8471-AE9BE6521DB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5F1500D7-E96A-4739-A75C-FA600DD4C15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35A79CD7-7C85-4D2C-BB39-FF7BDEA28D9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9DB0560D-5ABC-4EC1-BF61-552AE7D0742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5D16333F-EEA2-4281-BB53-A35BE366D66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D58D6C47-DE70-477A-B481-11F1473F05C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D8B82D12-6144-4A43-9919-82175099EEC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615301A0-232D-4C0E-AC2F-01AD3B228DD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556D5817-805A-47B5-AE50-06FDEBA045E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320278EC-1280-4537-AFA4-72FC0C961D6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2D2F16E-E458-4CDA-BE13-767D439EDD3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D6667D13-B304-42ED-8CC6-246D7EEC208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381EBADD-5AD4-45F6-AB46-55FCB981E25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F84A68C1-C301-4E61-8B59-3376736E6A7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862CAC6F-C59D-4DB9-89B2-E285972BB8F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51578D22-7770-4BC3-93AF-EDBA9BAC9B9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8C979331-E9A0-4B69-9DD1-25B9D4B5B8F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6407AB6B-CE85-4A6A-ABEC-16588CDA8E6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C40BE5DC-C00B-460B-9C4E-7EB6DC1DC00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D3D29AB1-48C3-4300-8AE8-D35102D474B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272A5E9E-6026-4C00-9264-E08322B9E0A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1E476144-3755-4B13-844A-F776C919B3A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E9C5E798-8A90-44F8-818D-DCFE804CA0C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２９年度策定の公共施設等総合管理計画において、公共施設等の適正な管理を効果的かつ効率的に実施することにより住民の財政負担を平準化・軽減することを目標に掲げ、施設管理の適正化や施設総量の適正化に取り組んでいる。有形固定資産減価償却率については、上昇傾向にあるものの、類似団体平均を下回っている。</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E1E99189-2C46-491E-A45E-A249EF4CC5E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1507A03F-9F20-4A8D-A6CF-988E66C0501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B8969AE8-46B6-4E30-8EE0-A886F35D5E0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D4CE6241-3AC7-4FA8-B272-76F386B47A9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C653D933-B41E-419E-990A-167782A38B4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7925AF9A-6F03-48FC-8B3F-B6AA1B0393E1}"/>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AFF0B632-8FF8-486D-8BFD-B91B9F54162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AC0646D0-1303-4F99-904F-5694286DDF8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C75DB857-4971-4E82-AD3B-95799C5B9F3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3938EB35-0A99-470B-A7CB-5C30FE7FA02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9978E0C5-3AF7-49DA-B2B3-87095E8158A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15F71364-76F1-408F-A887-0BF42CAB72E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AB9512B8-AC75-47A7-A3FE-5D5BF5BCBF4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A74C4200-2115-4443-888D-1783552A42D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B694BADA-D6FF-4798-B9FB-BAF0E6287D8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BB3C57BF-E149-41EF-824D-1EBEF98C74F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DC296032-79D3-49D8-B45D-0CCC19D432D8}"/>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BB667155-15ED-44E1-A035-1CE416F71A6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0" name="直線コネクタ 69">
          <a:extLst>
            <a:ext uri="{FF2B5EF4-FFF2-40B4-BE49-F238E27FC236}">
              <a16:creationId xmlns:a16="http://schemas.microsoft.com/office/drawing/2014/main" id="{61711D4C-5A46-4918-9DC6-7EA869FBA528}"/>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1" name="有形固定資産減価償却率最小値テキスト">
          <a:extLst>
            <a:ext uri="{FF2B5EF4-FFF2-40B4-BE49-F238E27FC236}">
              <a16:creationId xmlns:a16="http://schemas.microsoft.com/office/drawing/2014/main" id="{107949DC-910A-442C-8E24-390D495602BE}"/>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2" name="直線コネクタ 71">
          <a:extLst>
            <a:ext uri="{FF2B5EF4-FFF2-40B4-BE49-F238E27FC236}">
              <a16:creationId xmlns:a16="http://schemas.microsoft.com/office/drawing/2014/main" id="{DC13D5EF-8A56-40BE-BD51-9D8B2D969047}"/>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3" name="有形固定資産減価償却率最大値テキスト">
          <a:extLst>
            <a:ext uri="{FF2B5EF4-FFF2-40B4-BE49-F238E27FC236}">
              <a16:creationId xmlns:a16="http://schemas.microsoft.com/office/drawing/2014/main" id="{5399F46E-CD6C-4339-95B3-6B645FFDEDCC}"/>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4" name="直線コネクタ 73">
          <a:extLst>
            <a:ext uri="{FF2B5EF4-FFF2-40B4-BE49-F238E27FC236}">
              <a16:creationId xmlns:a16="http://schemas.microsoft.com/office/drawing/2014/main" id="{75ACBC3E-21D7-4136-BEDD-97FB1274473C}"/>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5" name="有形固定資産減価償却率平均値テキスト">
          <a:extLst>
            <a:ext uri="{FF2B5EF4-FFF2-40B4-BE49-F238E27FC236}">
              <a16:creationId xmlns:a16="http://schemas.microsoft.com/office/drawing/2014/main" id="{414EEE59-18AC-44C5-A9B9-2C93AEEA90AF}"/>
            </a:ext>
          </a:extLst>
        </xdr:cNvPr>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6" name="フローチャート: 判断 75">
          <a:extLst>
            <a:ext uri="{FF2B5EF4-FFF2-40B4-BE49-F238E27FC236}">
              <a16:creationId xmlns:a16="http://schemas.microsoft.com/office/drawing/2014/main" id="{E58AB0F3-5013-4C3A-8AD1-7B01267646E9}"/>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7" name="フローチャート: 判断 76">
          <a:extLst>
            <a:ext uri="{FF2B5EF4-FFF2-40B4-BE49-F238E27FC236}">
              <a16:creationId xmlns:a16="http://schemas.microsoft.com/office/drawing/2014/main" id="{5C778C35-8C0C-4F94-A5F8-B30678EB3FB3}"/>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8" name="フローチャート: 判断 77">
          <a:extLst>
            <a:ext uri="{FF2B5EF4-FFF2-40B4-BE49-F238E27FC236}">
              <a16:creationId xmlns:a16="http://schemas.microsoft.com/office/drawing/2014/main" id="{645A8878-1980-42D1-85EA-D5C168451394}"/>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9" name="フローチャート: 判断 78">
          <a:extLst>
            <a:ext uri="{FF2B5EF4-FFF2-40B4-BE49-F238E27FC236}">
              <a16:creationId xmlns:a16="http://schemas.microsoft.com/office/drawing/2014/main" id="{2B1B9B7C-05EF-4D93-B6AF-C43ED1B42F8F}"/>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BA7CEA1-2799-4D22-9BB6-DAF41C7E158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C29E750-1666-427F-A966-9259B8EAAFE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71DB216-DA12-4019-85FD-44FA8DD6067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D0B1D2D-F8E8-4C7C-B97E-1433E00669E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1D2DD02-FB41-4186-8E4E-A113F4A64B3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7529</xdr:rowOff>
    </xdr:from>
    <xdr:to>
      <xdr:col>23</xdr:col>
      <xdr:colOff>136525</xdr:colOff>
      <xdr:row>32</xdr:row>
      <xdr:rowOff>109129</xdr:rowOff>
    </xdr:to>
    <xdr:sp macro="" textlink="">
      <xdr:nvSpPr>
        <xdr:cNvPr id="85" name="楕円 84">
          <a:extLst>
            <a:ext uri="{FF2B5EF4-FFF2-40B4-BE49-F238E27FC236}">
              <a16:creationId xmlns:a16="http://schemas.microsoft.com/office/drawing/2014/main" id="{3C0AFB9D-2A7C-42D4-8150-DBE51DD34D54}"/>
            </a:ext>
          </a:extLst>
        </xdr:cNvPr>
        <xdr:cNvSpPr/>
      </xdr:nvSpPr>
      <xdr:spPr>
        <a:xfrm>
          <a:off x="47117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157406</xdr:rowOff>
    </xdr:from>
    <xdr:ext cx="405111" cy="259045"/>
    <xdr:sp macro="" textlink="">
      <xdr:nvSpPr>
        <xdr:cNvPr id="86" name="有形固定資産減価償却率該当値テキスト">
          <a:extLst>
            <a:ext uri="{FF2B5EF4-FFF2-40B4-BE49-F238E27FC236}">
              <a16:creationId xmlns:a16="http://schemas.microsoft.com/office/drawing/2014/main" id="{99AC326F-5010-4EDD-862E-7B885F39F86D}"/>
            </a:ext>
          </a:extLst>
        </xdr:cNvPr>
        <xdr:cNvSpPr txBox="1"/>
      </xdr:nvSpPr>
      <xdr:spPr>
        <a:xfrm>
          <a:off x="4813300"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66131</xdr:rowOff>
    </xdr:from>
    <xdr:to>
      <xdr:col>19</xdr:col>
      <xdr:colOff>187325</xdr:colOff>
      <xdr:row>32</xdr:row>
      <xdr:rowOff>167731</xdr:rowOff>
    </xdr:to>
    <xdr:sp macro="" textlink="">
      <xdr:nvSpPr>
        <xdr:cNvPr id="87" name="楕円 86">
          <a:extLst>
            <a:ext uri="{FF2B5EF4-FFF2-40B4-BE49-F238E27FC236}">
              <a16:creationId xmlns:a16="http://schemas.microsoft.com/office/drawing/2014/main" id="{C86EC576-1AE9-4DB3-8161-FA6D38C454C1}"/>
            </a:ext>
          </a:extLst>
        </xdr:cNvPr>
        <xdr:cNvSpPr/>
      </xdr:nvSpPr>
      <xdr:spPr>
        <a:xfrm>
          <a:off x="4000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58329</xdr:rowOff>
    </xdr:from>
    <xdr:to>
      <xdr:col>23</xdr:col>
      <xdr:colOff>85725</xdr:colOff>
      <xdr:row>32</xdr:row>
      <xdr:rowOff>116931</xdr:rowOff>
    </xdr:to>
    <xdr:cxnSp macro="">
      <xdr:nvCxnSpPr>
        <xdr:cNvPr id="88" name="直線コネクタ 87">
          <a:extLst>
            <a:ext uri="{FF2B5EF4-FFF2-40B4-BE49-F238E27FC236}">
              <a16:creationId xmlns:a16="http://schemas.microsoft.com/office/drawing/2014/main" id="{15F479EB-209B-4B99-8C26-4EF48D0BFA73}"/>
            </a:ext>
          </a:extLst>
        </xdr:cNvPr>
        <xdr:cNvCxnSpPr/>
      </xdr:nvCxnSpPr>
      <xdr:spPr>
        <a:xfrm flipV="1">
          <a:off x="4051300" y="6316254"/>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106226</xdr:rowOff>
    </xdr:from>
    <xdr:to>
      <xdr:col>15</xdr:col>
      <xdr:colOff>187325</xdr:colOff>
      <xdr:row>33</xdr:row>
      <xdr:rowOff>36376</xdr:rowOff>
    </xdr:to>
    <xdr:sp macro="" textlink="">
      <xdr:nvSpPr>
        <xdr:cNvPr id="89" name="楕円 88">
          <a:extLst>
            <a:ext uri="{FF2B5EF4-FFF2-40B4-BE49-F238E27FC236}">
              <a16:creationId xmlns:a16="http://schemas.microsoft.com/office/drawing/2014/main" id="{C201FAE3-03A8-43A7-8A9D-226924547A37}"/>
            </a:ext>
          </a:extLst>
        </xdr:cNvPr>
        <xdr:cNvSpPr/>
      </xdr:nvSpPr>
      <xdr:spPr>
        <a:xfrm>
          <a:off x="3238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116931</xdr:rowOff>
    </xdr:from>
    <xdr:to>
      <xdr:col>19</xdr:col>
      <xdr:colOff>136525</xdr:colOff>
      <xdr:row>32</xdr:row>
      <xdr:rowOff>157026</xdr:rowOff>
    </xdr:to>
    <xdr:cxnSp macro="">
      <xdr:nvCxnSpPr>
        <xdr:cNvPr id="90" name="直線コネクタ 89">
          <a:extLst>
            <a:ext uri="{FF2B5EF4-FFF2-40B4-BE49-F238E27FC236}">
              <a16:creationId xmlns:a16="http://schemas.microsoft.com/office/drawing/2014/main" id="{3B167A8A-A7E2-49E0-BDEC-B727AB29CA6B}"/>
            </a:ext>
          </a:extLst>
        </xdr:cNvPr>
        <xdr:cNvCxnSpPr/>
      </xdr:nvCxnSpPr>
      <xdr:spPr>
        <a:xfrm flipV="1">
          <a:off x="3289300" y="637485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155575</xdr:rowOff>
    </xdr:from>
    <xdr:to>
      <xdr:col>11</xdr:col>
      <xdr:colOff>187325</xdr:colOff>
      <xdr:row>33</xdr:row>
      <xdr:rowOff>85725</xdr:rowOff>
    </xdr:to>
    <xdr:sp macro="" textlink="">
      <xdr:nvSpPr>
        <xdr:cNvPr id="91" name="楕円 90">
          <a:extLst>
            <a:ext uri="{FF2B5EF4-FFF2-40B4-BE49-F238E27FC236}">
              <a16:creationId xmlns:a16="http://schemas.microsoft.com/office/drawing/2014/main" id="{5666920E-CDE4-43B4-8F9F-577465720D6F}"/>
            </a:ext>
          </a:extLst>
        </xdr:cNvPr>
        <xdr:cNvSpPr/>
      </xdr:nvSpPr>
      <xdr:spPr>
        <a:xfrm>
          <a:off x="2476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157026</xdr:rowOff>
    </xdr:from>
    <xdr:to>
      <xdr:col>15</xdr:col>
      <xdr:colOff>136525</xdr:colOff>
      <xdr:row>33</xdr:row>
      <xdr:rowOff>34925</xdr:rowOff>
    </xdr:to>
    <xdr:cxnSp macro="">
      <xdr:nvCxnSpPr>
        <xdr:cNvPr id="92" name="直線コネクタ 91">
          <a:extLst>
            <a:ext uri="{FF2B5EF4-FFF2-40B4-BE49-F238E27FC236}">
              <a16:creationId xmlns:a16="http://schemas.microsoft.com/office/drawing/2014/main" id="{4E1FD259-E300-47F3-AD39-4525D7F1D0A3}"/>
            </a:ext>
          </a:extLst>
        </xdr:cNvPr>
        <xdr:cNvCxnSpPr/>
      </xdr:nvCxnSpPr>
      <xdr:spPr>
        <a:xfrm flipV="1">
          <a:off x="2527300" y="6414951"/>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93" name="n_1aveValue有形固定資産減価償却率">
          <a:extLst>
            <a:ext uri="{FF2B5EF4-FFF2-40B4-BE49-F238E27FC236}">
              <a16:creationId xmlns:a16="http://schemas.microsoft.com/office/drawing/2014/main" id="{03DA2E25-9ED9-471E-8D5E-ED4EE46ED15D}"/>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4" name="n_2aveValue有形固定資産減価償却率">
          <a:extLst>
            <a:ext uri="{FF2B5EF4-FFF2-40B4-BE49-F238E27FC236}">
              <a16:creationId xmlns:a16="http://schemas.microsoft.com/office/drawing/2014/main" id="{DAF54560-1E07-4CBE-BEFF-D1622668AFB4}"/>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5" name="n_3aveValue有形固定資産減価償却率">
          <a:extLst>
            <a:ext uri="{FF2B5EF4-FFF2-40B4-BE49-F238E27FC236}">
              <a16:creationId xmlns:a16="http://schemas.microsoft.com/office/drawing/2014/main" id="{DF3F56E6-9BF7-4AA9-B85F-56094CD266AF}"/>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158858</xdr:rowOff>
    </xdr:from>
    <xdr:ext cx="405111" cy="259045"/>
    <xdr:sp macro="" textlink="">
      <xdr:nvSpPr>
        <xdr:cNvPr id="96" name="n_1mainValue有形固定資産減価償却率">
          <a:extLst>
            <a:ext uri="{FF2B5EF4-FFF2-40B4-BE49-F238E27FC236}">
              <a16:creationId xmlns:a16="http://schemas.microsoft.com/office/drawing/2014/main" id="{7B5FE0A6-64A6-477F-B7CA-FBC056E3877B}"/>
            </a:ext>
          </a:extLst>
        </xdr:cNvPr>
        <xdr:cNvSpPr txBox="1"/>
      </xdr:nvSpPr>
      <xdr:spPr>
        <a:xfrm>
          <a:off x="38360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27503</xdr:rowOff>
    </xdr:from>
    <xdr:ext cx="405111" cy="259045"/>
    <xdr:sp macro="" textlink="">
      <xdr:nvSpPr>
        <xdr:cNvPr id="97" name="n_2mainValue有形固定資産減価償却率">
          <a:extLst>
            <a:ext uri="{FF2B5EF4-FFF2-40B4-BE49-F238E27FC236}">
              <a16:creationId xmlns:a16="http://schemas.microsoft.com/office/drawing/2014/main" id="{ED8CAC8B-D318-4FBF-917C-6DC826474998}"/>
            </a:ext>
          </a:extLst>
        </xdr:cNvPr>
        <xdr:cNvSpPr txBox="1"/>
      </xdr:nvSpPr>
      <xdr:spPr>
        <a:xfrm>
          <a:off x="3086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76852</xdr:rowOff>
    </xdr:from>
    <xdr:ext cx="405111" cy="259045"/>
    <xdr:sp macro="" textlink="">
      <xdr:nvSpPr>
        <xdr:cNvPr id="98" name="n_3mainValue有形固定資産減価償却率">
          <a:extLst>
            <a:ext uri="{FF2B5EF4-FFF2-40B4-BE49-F238E27FC236}">
              <a16:creationId xmlns:a16="http://schemas.microsoft.com/office/drawing/2014/main" id="{9655860F-CFC4-425E-99A0-CA852D282B6D}"/>
            </a:ext>
          </a:extLst>
        </xdr:cNvPr>
        <xdr:cNvSpPr txBox="1"/>
      </xdr:nvSpPr>
      <xdr:spPr>
        <a:xfrm>
          <a:off x="2324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BFAB9AD-A25A-45BD-A09B-5B31527E782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6A37AC4-8E11-4DA5-8539-9F18FC0AD57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CCC2FAC-FFAF-4627-9D2D-9E84885ECEF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57FE695-BF51-4E1D-A981-4A4E5541811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9057180-45D9-4FB0-9B9F-2776B9A9E60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74CC3E7-B9ED-4707-AD7D-E22C3073A80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E6CD5B1-4C40-42C9-B667-803C743F7A7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4A9DD958-71B9-467C-A2B8-E882701DAC9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C1CF81A-D9F3-43E4-BDA3-7EC48BE2BB8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EB3A2213-A9F6-4BA5-85CB-536D00EEE9D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19ACBD28-8019-4998-8F02-A30FF8F2DB3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01CF42A-96D1-4BB0-B0F4-72A2B34E81E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432459A-4B91-445E-82EB-A4ED8E8808F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債務償還比率は類似団体平均を下回っており、主な要因としては、地方債残高の減や、充当可能基金の増加が考えられる。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債務償還比率については、類似団体内平均を目安に引き続き上回らないよう取り組んでいく。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EB9A642-80DD-4FB6-B247-2F2CBF6DB6C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5A8EB321-ED3F-4CCB-BA51-D93FB1FEAAD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2502D448-F21A-48D5-A1A5-DE36E254A8C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a:extLst>
            <a:ext uri="{FF2B5EF4-FFF2-40B4-BE49-F238E27FC236}">
              <a16:creationId xmlns:a16="http://schemas.microsoft.com/office/drawing/2014/main" id="{16DFDAA0-10F5-461E-8F88-AA3552CCDFB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40CA299D-8315-4DA2-B371-914812115AE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9A624C27-E155-4A31-B7B8-AA7BE121122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B1159EE4-3EFA-47AB-9927-F1F3508F54A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426590C7-2963-4BAC-9535-F695DF8DF39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D8BEACCB-8783-430D-AC1E-3B6D4048C18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1102E071-392A-468D-A7E7-8411B836B78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659C77F9-207C-4743-AD40-B37F297E6D9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a:extLst>
            <a:ext uri="{FF2B5EF4-FFF2-40B4-BE49-F238E27FC236}">
              <a16:creationId xmlns:a16="http://schemas.microsoft.com/office/drawing/2014/main" id="{DD5F815F-599B-4A76-B046-571A83E0D9B9}"/>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67DAE3D7-70C8-408A-9A27-7E41E343AA1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088EF984-95DA-411B-AA19-6BE1A48ADB5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D8C7DC9F-B7F3-4955-9DE2-464E886B037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7" name="直線コネクタ 126">
          <a:extLst>
            <a:ext uri="{FF2B5EF4-FFF2-40B4-BE49-F238E27FC236}">
              <a16:creationId xmlns:a16="http://schemas.microsoft.com/office/drawing/2014/main" id="{5662EEB5-ADC2-4C60-BDB4-087445F9C5AD}"/>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a:extLst>
            <a:ext uri="{FF2B5EF4-FFF2-40B4-BE49-F238E27FC236}">
              <a16:creationId xmlns:a16="http://schemas.microsoft.com/office/drawing/2014/main" id="{95FDDB3B-3F1A-4CA7-B5D3-600DB1890A7D}"/>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a:extLst>
            <a:ext uri="{FF2B5EF4-FFF2-40B4-BE49-F238E27FC236}">
              <a16:creationId xmlns:a16="http://schemas.microsoft.com/office/drawing/2014/main" id="{0BDE8B1A-FA3A-4F3D-8A0B-BF4A6F8891D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0" name="債務償還比率最大値テキスト">
          <a:extLst>
            <a:ext uri="{FF2B5EF4-FFF2-40B4-BE49-F238E27FC236}">
              <a16:creationId xmlns:a16="http://schemas.microsoft.com/office/drawing/2014/main" id="{6BE314C7-3FC5-470F-95FC-A83727611186}"/>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1" name="直線コネクタ 130">
          <a:extLst>
            <a:ext uri="{FF2B5EF4-FFF2-40B4-BE49-F238E27FC236}">
              <a16:creationId xmlns:a16="http://schemas.microsoft.com/office/drawing/2014/main" id="{8C82ADCF-792C-4900-93D0-1C27BB9E186C}"/>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2" name="債務償還比率平均値テキスト">
          <a:extLst>
            <a:ext uri="{FF2B5EF4-FFF2-40B4-BE49-F238E27FC236}">
              <a16:creationId xmlns:a16="http://schemas.microsoft.com/office/drawing/2014/main" id="{E0A1EDB1-B894-4C66-AA31-520D8590A505}"/>
            </a:ext>
          </a:extLst>
        </xdr:cNvPr>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3" name="フローチャート: 判断 132">
          <a:extLst>
            <a:ext uri="{FF2B5EF4-FFF2-40B4-BE49-F238E27FC236}">
              <a16:creationId xmlns:a16="http://schemas.microsoft.com/office/drawing/2014/main" id="{EBCD77D7-8FE3-4BA2-8466-F7EE6E1A86AD}"/>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4" name="フローチャート: 判断 133">
          <a:extLst>
            <a:ext uri="{FF2B5EF4-FFF2-40B4-BE49-F238E27FC236}">
              <a16:creationId xmlns:a16="http://schemas.microsoft.com/office/drawing/2014/main" id="{18BF5C8D-D2CB-4D9F-8263-878E368D6E8C}"/>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6BD535D-66D3-41BC-BBC1-5A7BDAC47B6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A0557FA-B521-4052-AFFC-03A09264216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C65C282-3DD5-4CAE-99AE-9A10FEC71E6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9604FC0-36D0-4846-A153-19CADF23C06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BB8BCB6-58A5-472C-9917-00B885A2EE5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155744</xdr:rowOff>
    </xdr:from>
    <xdr:to>
      <xdr:col>76</xdr:col>
      <xdr:colOff>73025</xdr:colOff>
      <xdr:row>32</xdr:row>
      <xdr:rowOff>85894</xdr:rowOff>
    </xdr:to>
    <xdr:sp macro="" textlink="">
      <xdr:nvSpPr>
        <xdr:cNvPr id="140" name="楕円 139">
          <a:extLst>
            <a:ext uri="{FF2B5EF4-FFF2-40B4-BE49-F238E27FC236}">
              <a16:creationId xmlns:a16="http://schemas.microsoft.com/office/drawing/2014/main" id="{C38A9A6A-29DD-4E5F-B478-CCEFC831FF3F}"/>
            </a:ext>
          </a:extLst>
        </xdr:cNvPr>
        <xdr:cNvSpPr/>
      </xdr:nvSpPr>
      <xdr:spPr>
        <a:xfrm>
          <a:off x="14744700" y="624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134171</xdr:rowOff>
    </xdr:from>
    <xdr:ext cx="469744" cy="259045"/>
    <xdr:sp macro="" textlink="">
      <xdr:nvSpPr>
        <xdr:cNvPr id="141" name="債務償還比率該当値テキスト">
          <a:extLst>
            <a:ext uri="{FF2B5EF4-FFF2-40B4-BE49-F238E27FC236}">
              <a16:creationId xmlns:a16="http://schemas.microsoft.com/office/drawing/2014/main" id="{E363DB01-96E0-43CE-B456-0132CAAD3828}"/>
            </a:ext>
          </a:extLst>
        </xdr:cNvPr>
        <xdr:cNvSpPr txBox="1"/>
      </xdr:nvSpPr>
      <xdr:spPr>
        <a:xfrm>
          <a:off x="14846300" y="62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107837</xdr:rowOff>
    </xdr:from>
    <xdr:to>
      <xdr:col>72</xdr:col>
      <xdr:colOff>123825</xdr:colOff>
      <xdr:row>33</xdr:row>
      <xdr:rowOff>37987</xdr:rowOff>
    </xdr:to>
    <xdr:sp macro="" textlink="">
      <xdr:nvSpPr>
        <xdr:cNvPr id="142" name="楕円 141">
          <a:extLst>
            <a:ext uri="{FF2B5EF4-FFF2-40B4-BE49-F238E27FC236}">
              <a16:creationId xmlns:a16="http://schemas.microsoft.com/office/drawing/2014/main" id="{64F05687-42CE-401E-B973-397C71DEDEB9}"/>
            </a:ext>
          </a:extLst>
        </xdr:cNvPr>
        <xdr:cNvSpPr/>
      </xdr:nvSpPr>
      <xdr:spPr>
        <a:xfrm>
          <a:off x="14033500" y="63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35094</xdr:rowOff>
    </xdr:from>
    <xdr:to>
      <xdr:col>76</xdr:col>
      <xdr:colOff>22225</xdr:colOff>
      <xdr:row>32</xdr:row>
      <xdr:rowOff>158637</xdr:rowOff>
    </xdr:to>
    <xdr:cxnSp macro="">
      <xdr:nvCxnSpPr>
        <xdr:cNvPr id="143" name="直線コネクタ 142">
          <a:extLst>
            <a:ext uri="{FF2B5EF4-FFF2-40B4-BE49-F238E27FC236}">
              <a16:creationId xmlns:a16="http://schemas.microsoft.com/office/drawing/2014/main" id="{E0D07A1D-E618-4C75-A4B2-C8675A904A32}"/>
            </a:ext>
          </a:extLst>
        </xdr:cNvPr>
        <xdr:cNvCxnSpPr/>
      </xdr:nvCxnSpPr>
      <xdr:spPr>
        <a:xfrm flipV="1">
          <a:off x="14084300" y="6293019"/>
          <a:ext cx="711200" cy="1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4" name="n_1aveValue債務償還比率">
          <a:extLst>
            <a:ext uri="{FF2B5EF4-FFF2-40B4-BE49-F238E27FC236}">
              <a16:creationId xmlns:a16="http://schemas.microsoft.com/office/drawing/2014/main" id="{4236F503-AEE0-44E8-9B88-DF2989B66465}"/>
            </a:ext>
          </a:extLst>
        </xdr:cNvPr>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29114</xdr:rowOff>
    </xdr:from>
    <xdr:ext cx="469744" cy="259045"/>
    <xdr:sp macro="" textlink="">
      <xdr:nvSpPr>
        <xdr:cNvPr id="145" name="n_1mainValue債務償還比率">
          <a:extLst>
            <a:ext uri="{FF2B5EF4-FFF2-40B4-BE49-F238E27FC236}">
              <a16:creationId xmlns:a16="http://schemas.microsoft.com/office/drawing/2014/main" id="{621922B4-A777-4612-8B2D-3F73F703796E}"/>
            </a:ext>
          </a:extLst>
        </xdr:cNvPr>
        <xdr:cNvSpPr txBox="1"/>
      </xdr:nvSpPr>
      <xdr:spPr>
        <a:xfrm>
          <a:off x="13836727" y="645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E00CD67B-C5F1-4BE3-BDA6-86332A2B397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A75739AB-EE6E-4294-A1E8-A346B4F858C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A837FE98-DB8A-40B9-9DFA-AAD9A3EE021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9A240561-7E7B-4F29-958B-EFB534BA92B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4DB23A2A-7F67-4F06-9EE8-92342F6BB36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C9A5B981-59BE-40D0-B627-392E23DD46F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517DE5D-B50D-4BCE-AE6B-ECD31B8ED4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0D1AD6-BD26-4CC0-9021-01C29472240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C25F73-290B-47BA-B634-4B80CEE2617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12F1DF8-1654-49CE-A43D-E735733319D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03B186-2FD9-477D-B32A-BAE56F0DD0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EE0842-A4B1-4F2B-9337-76E02E020C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567E1F-4CF9-486D-8BED-DEBBB8AFBED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9019C6F-5982-4E10-8AB0-E6A454E05C5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D98712-7D38-47E8-9FCD-9B6883B88D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630606-8C75-44CA-8FBE-3087EFC3073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7,073
7,022
35.59
4,140,913
3,905,592
16,457
2,512,823
2,856,728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797DE99-AAAA-47A6-A78B-C163E4E090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E5A2175-9700-49AE-8088-AB2E07964C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9F54D2-A873-4C44-B908-AC70CBB6E4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E82ED4-F79C-41FB-AD4B-055F049776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D04D0E-F442-48F4-A579-B5DD94E9EF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7D9BF95-CC77-4A43-B2D3-DD3C0295B95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31E209A-7442-4B3D-A2BD-5AB57ED3949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B58701-5199-416F-A7D0-6F3D8371CF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9EB96BA-EA79-423D-A307-9CDCFD4E5D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897874-AB11-473D-9FC3-2B8A641A493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336A1F9-F429-4828-A556-897E3D8F65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5512D20-7706-4A14-8472-9B4B748C3D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67F00F-FCC9-4379-8515-A80B4AE4B1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89817BD-9BF9-41E8-96C7-AEBE021BD05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A52256-47BD-4BBD-9F22-B618E0D2C6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924005-F876-4A96-87AB-96A02F60500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66C56E-586C-4C51-84FD-0CF85B6D214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9EE729-E3EE-45BB-B708-135B8B204FC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D62759-891C-4A05-A70E-CADEC76D6C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9A5CE1A-DECD-43A3-A16C-7D8EAE03612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33AD484-E8E3-4AFC-B9E5-7D1DAB79E8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2208230-AF24-4B75-8FF4-EEC7DFF2824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E628DEF-FDA0-4011-950B-62D09947988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85536D-DC96-42A5-B8D4-8FA720A1122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D6DAE88-3309-4AE9-A050-88509BA98D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91FF4BF-7A86-4580-8463-8EB2A50563D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975349F-055E-461A-88AD-8F100F6B299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8171119-BE66-447E-BFFC-530ED059640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47F8DE9-6A83-4492-ABD1-6FFA321F671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E7758E9-1699-45FC-8D74-1814573E160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F70A812-1B0F-4F52-921F-D38E44D1B1E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FAD3256-98B0-4816-B201-CEAE6CF0A5BC}"/>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E042162D-AD8C-4241-A727-DAB09A9FF4C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349CC6B-F274-4F09-A03F-D8A02BA1BDF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98E117F-A02D-435A-B843-888423CDBA2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6EB92331-F92E-41D2-B390-55A6F91D8B5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77BD90A-2CD4-483D-8080-53C0D9615C2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27B96D0-B625-44E2-B3C5-AA8C946E1D2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8C63B4D-B1AD-4D50-A8E2-70EFFCA663D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2D592B4-307E-4630-A986-9D6A9AC16B8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4487714-B89F-4A86-9596-D1AB2249E64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7BDE88A-B0B8-42ED-9E11-095F9C0EB8A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CBD8E72-6245-4829-A2BA-2E7E8DDC1B2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469B680-48A4-4B42-B587-7F775E6A185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47EB900-890A-49E7-806B-C6165BBFB04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28F92D11-C71A-4B3B-8A24-5B99C33AD16E}"/>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6BBE5ACA-DD9A-47C8-81E1-56F6C5534454}"/>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14AF2825-EE35-4CB2-BEDD-24038C664D85}"/>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18C7B85A-EA1F-41B6-8B1A-C912E76FB984}"/>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7C297CD3-6304-487E-A9BF-230974B7D9B0}"/>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2" name="【道路】&#10;有形固定資産減価償却率平均値テキスト">
          <a:extLst>
            <a:ext uri="{FF2B5EF4-FFF2-40B4-BE49-F238E27FC236}">
              <a16:creationId xmlns:a16="http://schemas.microsoft.com/office/drawing/2014/main" id="{B877EAAD-9496-4617-BA51-81813444D7BE}"/>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AAD05D4F-23FF-43F3-BE14-A570643D68D5}"/>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B4749113-29DC-4828-9597-F1C7B9932844}"/>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EE2BE7DF-F555-4B2E-A64D-BA255B6A99F0}"/>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D78F49C0-1FD4-4FD0-8CA7-F43F9760CAEE}"/>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47459AE-9A39-45B3-9092-F749B8AB629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5FD5294-25DD-4BB0-8FE3-48F9A487279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9B8DFB-AB2A-49EA-A697-6C14F8045E3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C6AC1A2-ADD3-4677-9E81-E7F0B803379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6A7F2D-135B-441C-8EC8-CE551F09328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2" name="楕円 71">
          <a:extLst>
            <a:ext uri="{FF2B5EF4-FFF2-40B4-BE49-F238E27FC236}">
              <a16:creationId xmlns:a16="http://schemas.microsoft.com/office/drawing/2014/main" id="{DAFC58E4-6DE0-4D45-AFDB-8494CBAA0091}"/>
            </a:ext>
          </a:extLst>
        </xdr:cNvPr>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106697</xdr:rowOff>
    </xdr:from>
    <xdr:ext cx="405111" cy="259045"/>
    <xdr:sp macro="" textlink="">
      <xdr:nvSpPr>
        <xdr:cNvPr id="73" name="【道路】&#10;有形固定資産減価償却率該当値テキスト">
          <a:extLst>
            <a:ext uri="{FF2B5EF4-FFF2-40B4-BE49-F238E27FC236}">
              <a16:creationId xmlns:a16="http://schemas.microsoft.com/office/drawing/2014/main" id="{4D011D35-11C4-4707-ADE6-E55A111AA32D}"/>
            </a:ext>
          </a:extLst>
        </xdr:cNvPr>
        <xdr:cNvSpPr txBox="1"/>
      </xdr:nvSpPr>
      <xdr:spPr>
        <a:xfrm>
          <a:off x="46736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4" name="楕円 73">
          <a:extLst>
            <a:ext uri="{FF2B5EF4-FFF2-40B4-BE49-F238E27FC236}">
              <a16:creationId xmlns:a16="http://schemas.microsoft.com/office/drawing/2014/main" id="{1BA9B548-3F43-4CBF-BF1E-2700105E121B}"/>
            </a:ext>
          </a:extLst>
        </xdr:cNvPr>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27214</xdr:rowOff>
    </xdr:to>
    <xdr:cxnSp macro="">
      <xdr:nvCxnSpPr>
        <xdr:cNvPr id="75" name="直線コネクタ 74">
          <a:extLst>
            <a:ext uri="{FF2B5EF4-FFF2-40B4-BE49-F238E27FC236}">
              <a16:creationId xmlns:a16="http://schemas.microsoft.com/office/drawing/2014/main" id="{8994A635-3139-4505-87BA-203F00ECCCC4}"/>
            </a:ext>
          </a:extLst>
        </xdr:cNvPr>
        <xdr:cNvCxnSpPr/>
      </xdr:nvCxnSpPr>
      <xdr:spPr>
        <a:xfrm flipV="1">
          <a:off x="3797300" y="635127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6" name="楕円 75">
          <a:extLst>
            <a:ext uri="{FF2B5EF4-FFF2-40B4-BE49-F238E27FC236}">
              <a16:creationId xmlns:a16="http://schemas.microsoft.com/office/drawing/2014/main" id="{2D79E776-4CF1-4A3F-A5ED-B308A85D69D3}"/>
            </a:ext>
          </a:extLst>
        </xdr:cNvPr>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149678</xdr:rowOff>
    </xdr:from>
    <xdr:to>
      <xdr:col>19</xdr:col>
      <xdr:colOff>177800</xdr:colOff>
      <xdr:row>37</xdr:row>
      <xdr:rowOff>27214</xdr:rowOff>
    </xdr:to>
    <xdr:cxnSp macro="">
      <xdr:nvCxnSpPr>
        <xdr:cNvPr id="77" name="直線コネクタ 76">
          <a:extLst>
            <a:ext uri="{FF2B5EF4-FFF2-40B4-BE49-F238E27FC236}">
              <a16:creationId xmlns:a16="http://schemas.microsoft.com/office/drawing/2014/main" id="{39283546-4271-40C2-BE42-029E6AA0B2F4}"/>
            </a:ext>
          </a:extLst>
        </xdr:cNvPr>
        <xdr:cNvCxnSpPr/>
      </xdr:nvCxnSpPr>
      <xdr:spPr>
        <a:xfrm>
          <a:off x="2908300" y="632187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78" name="楕円 77">
          <a:extLst>
            <a:ext uri="{FF2B5EF4-FFF2-40B4-BE49-F238E27FC236}">
              <a16:creationId xmlns:a16="http://schemas.microsoft.com/office/drawing/2014/main" id="{AD24369D-CBC1-4CE5-968C-7067051504B2}"/>
            </a:ext>
          </a:extLst>
        </xdr:cNvPr>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149678</xdr:rowOff>
    </xdr:from>
    <xdr:to>
      <xdr:col>15</xdr:col>
      <xdr:colOff>50800</xdr:colOff>
      <xdr:row>37</xdr:row>
      <xdr:rowOff>41910</xdr:rowOff>
    </xdr:to>
    <xdr:cxnSp macro="">
      <xdr:nvCxnSpPr>
        <xdr:cNvPr id="79" name="直線コネクタ 78">
          <a:extLst>
            <a:ext uri="{FF2B5EF4-FFF2-40B4-BE49-F238E27FC236}">
              <a16:creationId xmlns:a16="http://schemas.microsoft.com/office/drawing/2014/main" id="{A64AFEFA-BBE6-46B5-9556-449CD3781C25}"/>
            </a:ext>
          </a:extLst>
        </xdr:cNvPr>
        <xdr:cNvCxnSpPr/>
      </xdr:nvCxnSpPr>
      <xdr:spPr>
        <a:xfrm flipV="1">
          <a:off x="2019300" y="632187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id="{85E9CA24-BBFB-4F2C-A72F-2AB39FB79318}"/>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id="{F9646B1C-2419-42A5-B625-758411E9F8BE}"/>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EDFDEEC9-8871-4933-81E5-A4FA8817EDFB}"/>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69141</xdr:rowOff>
    </xdr:from>
    <xdr:ext cx="405111" cy="259045"/>
    <xdr:sp macro="" textlink="">
      <xdr:nvSpPr>
        <xdr:cNvPr id="83" name="n_1mainValue【道路】&#10;有形固定資産減価償却率">
          <a:extLst>
            <a:ext uri="{FF2B5EF4-FFF2-40B4-BE49-F238E27FC236}">
              <a16:creationId xmlns:a16="http://schemas.microsoft.com/office/drawing/2014/main" id="{71F44F3B-6E24-4708-B6C4-B8CD8A4B673B}"/>
            </a:ext>
          </a:extLst>
        </xdr:cNvPr>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20155</xdr:rowOff>
    </xdr:from>
    <xdr:ext cx="405111" cy="259045"/>
    <xdr:sp macro="" textlink="">
      <xdr:nvSpPr>
        <xdr:cNvPr id="84" name="n_2mainValue【道路】&#10;有形固定資産減価償却率">
          <a:extLst>
            <a:ext uri="{FF2B5EF4-FFF2-40B4-BE49-F238E27FC236}">
              <a16:creationId xmlns:a16="http://schemas.microsoft.com/office/drawing/2014/main" id="{7DBF6597-5142-48F0-91D0-090C3861BA2D}"/>
            </a:ext>
          </a:extLst>
        </xdr:cNvPr>
        <xdr:cNvSpPr txBox="1"/>
      </xdr:nvSpPr>
      <xdr:spPr>
        <a:xfrm>
          <a:off x="2705744" y="636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5" name="n_3mainValue【道路】&#10;有形固定資産減価償却率">
          <a:extLst>
            <a:ext uri="{FF2B5EF4-FFF2-40B4-BE49-F238E27FC236}">
              <a16:creationId xmlns:a16="http://schemas.microsoft.com/office/drawing/2014/main" id="{07EB8331-5746-4595-8FD9-8C2F0D38C7FA}"/>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B931093-D3B3-4727-BA56-16B8BFAF98B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652149B0-9A0B-4280-8ECE-2C48C1CABC8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49F3CC70-2FD1-4FD2-AD96-5A0DC36E4E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B9A1359C-BDC8-4C42-A34E-0CEE56F490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6B1D9311-A80B-4EEC-8DDE-C62357FE88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ACE795D2-14F1-4DB8-9299-5267B2FEAA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D187BEE2-1235-4098-BE65-9E1F7ACA9D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A3484488-3A55-4E65-A659-6D3473B0F1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4AC6D115-193E-450F-B8AB-1F127BFE7E7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BFC36061-C6B1-45C2-BB7F-D2E9D44E1ED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F95F0574-F3A1-481E-AD75-98E42927E8E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B036D286-E783-4333-84DA-AC4F60C8625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98970104-6550-4822-9BC5-9A3B80E3C5C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7799B15B-8117-4960-8BFC-F19F462AD38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ADA1E7C6-9D77-4E3C-8DBE-6722BB66E6D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ADB5BE39-FB66-496E-81EB-8DA2849B97DD}"/>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40673E2B-D4ED-4477-B2A6-8B3EBADBA69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F3D6DF99-A942-4C02-892F-8581036BA34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870DAA14-39FC-48BF-B6D0-3C1449E21DA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2F274AFB-C8FB-43F9-BB5A-FDF3C69FC3B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56A1C3A-27EA-46F4-8E92-FD86CA1260A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A4496338-96FF-49B3-90DE-5B75891128B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36305BEC-E5B3-4C5B-BCC0-B1C44FC0E8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id="{BFD465BA-8E12-4705-8432-EDF3A6CB530F}"/>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id="{B9059318-3345-4978-ABE6-8BCBC26084DA}"/>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id="{EAF07E29-3225-40AE-96EF-8EAB75C7F163}"/>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id="{DFAD8A53-3AC8-47BE-A375-D0E3003E03A7}"/>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id="{F09CDA10-131F-4659-BA0C-BA0A3020CEC8}"/>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154920</xdr:rowOff>
    </xdr:from>
    <xdr:ext cx="534377" cy="259045"/>
    <xdr:sp macro="" textlink="">
      <xdr:nvSpPr>
        <xdr:cNvPr id="114" name="【道路】&#10;一人当たり延長平均値テキスト">
          <a:extLst>
            <a:ext uri="{FF2B5EF4-FFF2-40B4-BE49-F238E27FC236}">
              <a16:creationId xmlns:a16="http://schemas.microsoft.com/office/drawing/2014/main" id="{D6A44747-5A9C-45F1-B1CA-662070ADD9F7}"/>
            </a:ext>
          </a:extLst>
        </xdr:cNvPr>
        <xdr:cNvSpPr txBox="1"/>
      </xdr:nvSpPr>
      <xdr:spPr>
        <a:xfrm>
          <a:off x="10515600" y="701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id="{B6C65E4D-67CC-4BED-BE59-1C482A235474}"/>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id="{CA7E1CDE-9F4F-40B3-A306-00D3F9266FE6}"/>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id="{4DF0A0F6-F396-4770-8C53-A3718D7B303A}"/>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a:extLst>
            <a:ext uri="{FF2B5EF4-FFF2-40B4-BE49-F238E27FC236}">
              <a16:creationId xmlns:a16="http://schemas.microsoft.com/office/drawing/2014/main" id="{04D701A4-E9C0-4DA2-B3FB-FFA2485A4C3F}"/>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0F55156-8763-4158-A676-B044DF092CD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7787F88-5B10-4332-A839-C3AD320D3CF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AD83C58-7F43-434B-BE3A-04626D4042D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560B594-3AF4-4AAB-AC6E-DDF98E2016E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60DECA9-2D5B-4915-B9F8-41F1944E2BD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160769</xdr:rowOff>
    </xdr:from>
    <xdr:to>
      <xdr:col>55</xdr:col>
      <xdr:colOff>50800</xdr:colOff>
      <xdr:row>41</xdr:row>
      <xdr:rowOff>90919</xdr:rowOff>
    </xdr:to>
    <xdr:sp macro="" textlink="">
      <xdr:nvSpPr>
        <xdr:cNvPr id="124" name="楕円 123">
          <a:extLst>
            <a:ext uri="{FF2B5EF4-FFF2-40B4-BE49-F238E27FC236}">
              <a16:creationId xmlns:a16="http://schemas.microsoft.com/office/drawing/2014/main" id="{D99132A2-5BE6-4DA4-B050-39CE54B228E4}"/>
            </a:ext>
          </a:extLst>
        </xdr:cNvPr>
        <xdr:cNvSpPr/>
      </xdr:nvSpPr>
      <xdr:spPr>
        <a:xfrm>
          <a:off x="10426700" y="70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12196</xdr:rowOff>
    </xdr:from>
    <xdr:ext cx="534377" cy="259045"/>
    <xdr:sp macro="" textlink="">
      <xdr:nvSpPr>
        <xdr:cNvPr id="125" name="【道路】&#10;一人当たり延長該当値テキスト">
          <a:extLst>
            <a:ext uri="{FF2B5EF4-FFF2-40B4-BE49-F238E27FC236}">
              <a16:creationId xmlns:a16="http://schemas.microsoft.com/office/drawing/2014/main" id="{E472B4C1-A46A-4FF2-9F96-3D5F23D3BD2C}"/>
            </a:ext>
          </a:extLst>
        </xdr:cNvPr>
        <xdr:cNvSpPr txBox="1"/>
      </xdr:nvSpPr>
      <xdr:spPr>
        <a:xfrm>
          <a:off x="10515600" y="68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162240</xdr:rowOff>
    </xdr:from>
    <xdr:to>
      <xdr:col>50</xdr:col>
      <xdr:colOff>165100</xdr:colOff>
      <xdr:row>41</xdr:row>
      <xdr:rowOff>92390</xdr:rowOff>
    </xdr:to>
    <xdr:sp macro="" textlink="">
      <xdr:nvSpPr>
        <xdr:cNvPr id="126" name="楕円 125">
          <a:extLst>
            <a:ext uri="{FF2B5EF4-FFF2-40B4-BE49-F238E27FC236}">
              <a16:creationId xmlns:a16="http://schemas.microsoft.com/office/drawing/2014/main" id="{7B5871BF-B0FD-4FDD-83BC-29429BEFD155}"/>
            </a:ext>
          </a:extLst>
        </xdr:cNvPr>
        <xdr:cNvSpPr/>
      </xdr:nvSpPr>
      <xdr:spPr>
        <a:xfrm>
          <a:off x="9588500" y="70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40119</xdr:rowOff>
    </xdr:from>
    <xdr:to>
      <xdr:col>55</xdr:col>
      <xdr:colOff>0</xdr:colOff>
      <xdr:row>41</xdr:row>
      <xdr:rowOff>41590</xdr:rowOff>
    </xdr:to>
    <xdr:cxnSp macro="">
      <xdr:nvCxnSpPr>
        <xdr:cNvPr id="127" name="直線コネクタ 126">
          <a:extLst>
            <a:ext uri="{FF2B5EF4-FFF2-40B4-BE49-F238E27FC236}">
              <a16:creationId xmlns:a16="http://schemas.microsoft.com/office/drawing/2014/main" id="{237F5460-40C5-454E-BCE7-E5FF528E1823}"/>
            </a:ext>
          </a:extLst>
        </xdr:cNvPr>
        <xdr:cNvCxnSpPr/>
      </xdr:nvCxnSpPr>
      <xdr:spPr>
        <a:xfrm flipV="1">
          <a:off x="9639300" y="7069569"/>
          <a:ext cx="8382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166145</xdr:rowOff>
    </xdr:from>
    <xdr:to>
      <xdr:col>46</xdr:col>
      <xdr:colOff>38100</xdr:colOff>
      <xdr:row>41</xdr:row>
      <xdr:rowOff>96295</xdr:rowOff>
    </xdr:to>
    <xdr:sp macro="" textlink="">
      <xdr:nvSpPr>
        <xdr:cNvPr id="128" name="楕円 127">
          <a:extLst>
            <a:ext uri="{FF2B5EF4-FFF2-40B4-BE49-F238E27FC236}">
              <a16:creationId xmlns:a16="http://schemas.microsoft.com/office/drawing/2014/main" id="{8E01D42D-4A28-4B22-8E26-9423572B5EEA}"/>
            </a:ext>
          </a:extLst>
        </xdr:cNvPr>
        <xdr:cNvSpPr/>
      </xdr:nvSpPr>
      <xdr:spPr>
        <a:xfrm>
          <a:off x="8699500" y="70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41590</xdr:rowOff>
    </xdr:from>
    <xdr:to>
      <xdr:col>50</xdr:col>
      <xdr:colOff>114300</xdr:colOff>
      <xdr:row>41</xdr:row>
      <xdr:rowOff>45495</xdr:rowOff>
    </xdr:to>
    <xdr:cxnSp macro="">
      <xdr:nvCxnSpPr>
        <xdr:cNvPr id="129" name="直線コネクタ 128">
          <a:extLst>
            <a:ext uri="{FF2B5EF4-FFF2-40B4-BE49-F238E27FC236}">
              <a16:creationId xmlns:a16="http://schemas.microsoft.com/office/drawing/2014/main" id="{AA0F3F7C-D1C2-4A26-B07C-B1F2B408B542}"/>
            </a:ext>
          </a:extLst>
        </xdr:cNvPr>
        <xdr:cNvCxnSpPr/>
      </xdr:nvCxnSpPr>
      <xdr:spPr>
        <a:xfrm flipV="1">
          <a:off x="8750300" y="7071040"/>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168820</xdr:rowOff>
    </xdr:from>
    <xdr:to>
      <xdr:col>41</xdr:col>
      <xdr:colOff>101600</xdr:colOff>
      <xdr:row>41</xdr:row>
      <xdr:rowOff>98970</xdr:rowOff>
    </xdr:to>
    <xdr:sp macro="" textlink="">
      <xdr:nvSpPr>
        <xdr:cNvPr id="130" name="楕円 129">
          <a:extLst>
            <a:ext uri="{FF2B5EF4-FFF2-40B4-BE49-F238E27FC236}">
              <a16:creationId xmlns:a16="http://schemas.microsoft.com/office/drawing/2014/main" id="{227EA99E-D741-456A-B2ED-A42A63C85FFF}"/>
            </a:ext>
          </a:extLst>
        </xdr:cNvPr>
        <xdr:cNvSpPr/>
      </xdr:nvSpPr>
      <xdr:spPr>
        <a:xfrm>
          <a:off x="7810500" y="70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45495</xdr:rowOff>
    </xdr:from>
    <xdr:to>
      <xdr:col>45</xdr:col>
      <xdr:colOff>177800</xdr:colOff>
      <xdr:row>41</xdr:row>
      <xdr:rowOff>48170</xdr:rowOff>
    </xdr:to>
    <xdr:cxnSp macro="">
      <xdr:nvCxnSpPr>
        <xdr:cNvPr id="131" name="直線コネクタ 130">
          <a:extLst>
            <a:ext uri="{FF2B5EF4-FFF2-40B4-BE49-F238E27FC236}">
              <a16:creationId xmlns:a16="http://schemas.microsoft.com/office/drawing/2014/main" id="{C7A4EC3B-0168-432D-A741-40415EFE36D3}"/>
            </a:ext>
          </a:extLst>
        </xdr:cNvPr>
        <xdr:cNvCxnSpPr/>
      </xdr:nvCxnSpPr>
      <xdr:spPr>
        <a:xfrm flipV="1">
          <a:off x="7861300" y="7074945"/>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126547</xdr:rowOff>
    </xdr:from>
    <xdr:ext cx="534377" cy="259045"/>
    <xdr:sp macro="" textlink="">
      <xdr:nvSpPr>
        <xdr:cNvPr id="132" name="n_1aveValue【道路】&#10;一人当たり延長">
          <a:extLst>
            <a:ext uri="{FF2B5EF4-FFF2-40B4-BE49-F238E27FC236}">
              <a16:creationId xmlns:a16="http://schemas.microsoft.com/office/drawing/2014/main" id="{2297A980-FBBF-408B-BE35-F3A83FE4D299}"/>
            </a:ext>
          </a:extLst>
        </xdr:cNvPr>
        <xdr:cNvSpPr txBox="1"/>
      </xdr:nvSpPr>
      <xdr:spPr>
        <a:xfrm>
          <a:off x="9359411" y="715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112804</xdr:rowOff>
    </xdr:from>
    <xdr:ext cx="534377" cy="259045"/>
    <xdr:sp macro="" textlink="">
      <xdr:nvSpPr>
        <xdr:cNvPr id="133" name="n_2aveValue【道路】&#10;一人当たり延長">
          <a:extLst>
            <a:ext uri="{FF2B5EF4-FFF2-40B4-BE49-F238E27FC236}">
              <a16:creationId xmlns:a16="http://schemas.microsoft.com/office/drawing/2014/main" id="{EA613A64-F925-4CB7-8E15-2133427BF837}"/>
            </a:ext>
          </a:extLst>
        </xdr:cNvPr>
        <xdr:cNvSpPr txBox="1"/>
      </xdr:nvSpPr>
      <xdr:spPr>
        <a:xfrm>
          <a:off x="8483111" y="71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152333</xdr:rowOff>
    </xdr:from>
    <xdr:ext cx="534377" cy="259045"/>
    <xdr:sp macro="" textlink="">
      <xdr:nvSpPr>
        <xdr:cNvPr id="134" name="n_3aveValue【道路】&#10;一人当たり延長">
          <a:extLst>
            <a:ext uri="{FF2B5EF4-FFF2-40B4-BE49-F238E27FC236}">
              <a16:creationId xmlns:a16="http://schemas.microsoft.com/office/drawing/2014/main" id="{B03ABE02-7DBA-4DC4-81E5-2610D1A1DF8F}"/>
            </a:ext>
          </a:extLst>
        </xdr:cNvPr>
        <xdr:cNvSpPr txBox="1"/>
      </xdr:nvSpPr>
      <xdr:spPr>
        <a:xfrm>
          <a:off x="7594111" y="71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108917</xdr:rowOff>
    </xdr:from>
    <xdr:ext cx="534377" cy="259045"/>
    <xdr:sp macro="" textlink="">
      <xdr:nvSpPr>
        <xdr:cNvPr id="135" name="n_1mainValue【道路】&#10;一人当たり延長">
          <a:extLst>
            <a:ext uri="{FF2B5EF4-FFF2-40B4-BE49-F238E27FC236}">
              <a16:creationId xmlns:a16="http://schemas.microsoft.com/office/drawing/2014/main" id="{0A2AE6E0-6B1B-41D3-8556-C1805C59C03E}"/>
            </a:ext>
          </a:extLst>
        </xdr:cNvPr>
        <xdr:cNvSpPr txBox="1"/>
      </xdr:nvSpPr>
      <xdr:spPr>
        <a:xfrm>
          <a:off x="9359411" y="67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112822</xdr:rowOff>
    </xdr:from>
    <xdr:ext cx="534377" cy="259045"/>
    <xdr:sp macro="" textlink="">
      <xdr:nvSpPr>
        <xdr:cNvPr id="136" name="n_2mainValue【道路】&#10;一人当たり延長">
          <a:extLst>
            <a:ext uri="{FF2B5EF4-FFF2-40B4-BE49-F238E27FC236}">
              <a16:creationId xmlns:a16="http://schemas.microsoft.com/office/drawing/2014/main" id="{8B7D6564-5697-4440-AC72-B4E18FA3D570}"/>
            </a:ext>
          </a:extLst>
        </xdr:cNvPr>
        <xdr:cNvSpPr txBox="1"/>
      </xdr:nvSpPr>
      <xdr:spPr>
        <a:xfrm>
          <a:off x="8483111" y="67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115497</xdr:rowOff>
    </xdr:from>
    <xdr:ext cx="534377" cy="259045"/>
    <xdr:sp macro="" textlink="">
      <xdr:nvSpPr>
        <xdr:cNvPr id="137" name="n_3mainValue【道路】&#10;一人当たり延長">
          <a:extLst>
            <a:ext uri="{FF2B5EF4-FFF2-40B4-BE49-F238E27FC236}">
              <a16:creationId xmlns:a16="http://schemas.microsoft.com/office/drawing/2014/main" id="{6D5D3E94-C319-4E8F-AB3C-977FB95437CE}"/>
            </a:ext>
          </a:extLst>
        </xdr:cNvPr>
        <xdr:cNvSpPr txBox="1"/>
      </xdr:nvSpPr>
      <xdr:spPr>
        <a:xfrm>
          <a:off x="7594111" y="680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3F805EDC-6431-4DC7-94A4-22106E9B72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33397862-5339-452B-A308-E00BF71A0C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E203D575-10AF-4A13-88CA-FC3FF22B249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515BA650-5A7D-4723-AF3B-6114E9C273A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0FA0873-54B6-4581-AF92-1E85D088789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F33AA86C-D286-46CE-9BF0-D1A5E8A937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47F2577A-F209-4400-937A-660BE19E716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1BA19318-0307-4C3C-9DBE-239740ADA7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40EE3415-19A3-439B-8CCA-A13B00DEDE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8C1B8D30-01A1-4799-B3FD-966EFFB4638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94067AB2-7606-40E3-8ACA-1E9C8734691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4394F3F4-0A7E-41FE-911D-6081F28EA2F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89463D20-9073-4B8A-B212-1631BA56C6A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5DFA415D-9C61-4C80-873A-3B8EB3F81F9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51ADEA26-D013-4EE7-AE57-00C53FB479D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E8D34879-9A5E-4B5F-8085-A2CEDA1E3B2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710DE598-7839-46C7-85B0-77D9C555C31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96D13A07-F450-4384-918D-DF8A61251DD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C1C971C2-D4A0-4763-A539-AA0EDB56BE5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E75F5C18-4335-4559-805D-83EFE17573C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23528F0F-B366-4D64-914B-DBADF295C1D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6254A04C-D428-4036-9249-DF93C470EBB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93277830-FCBB-4EF8-9CA7-6D2C0CB6E2D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9E299F50-6162-4F9F-B3C2-219050B67DD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7A5538B6-0847-4012-896B-B8172CEB7D3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id="{49B2EC84-B1C6-4DE4-8380-4C87D7F3449C}"/>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4DF5EE6-1F13-4901-BE8C-215BB51715C3}"/>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id="{FEE30BAC-A3B7-4301-AC03-E81BBE2399B6}"/>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F0BFD086-57F7-4EAE-8D5E-61C846CAEE60}"/>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id="{40698CF4-79DD-4DC0-9BE6-E99FE85D3134}"/>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A465069-F043-4B8A-B12E-CB928279E204}"/>
            </a:ext>
          </a:extLst>
        </xdr:cNvPr>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id="{9FD64CCD-591F-4F10-8F44-4B79641CA1A9}"/>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id="{2E57C67C-3564-4573-8BF4-A7FA9CB4151C}"/>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id="{410348F0-7821-4BC0-B7E2-9E26685F3C82}"/>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a:extLst>
            <a:ext uri="{FF2B5EF4-FFF2-40B4-BE49-F238E27FC236}">
              <a16:creationId xmlns:a16="http://schemas.microsoft.com/office/drawing/2014/main" id="{C93ABFCB-EF88-4442-BCD9-AD1A65C8C4B1}"/>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5EE9BB0-FE7E-46B6-85FA-A19001B5558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B0F71B6-CD51-4D0F-82F5-6C6C3A2ED29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77F278C-5883-4150-8C45-01805FFD06C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FFE838C-BF9E-4183-B855-68264B5A28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9EFF978-CBD5-45C9-9B59-5D1EAF8FC52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22678</xdr:rowOff>
    </xdr:from>
    <xdr:to>
      <xdr:col>24</xdr:col>
      <xdr:colOff>114300</xdr:colOff>
      <xdr:row>60</xdr:row>
      <xdr:rowOff>124278</xdr:rowOff>
    </xdr:to>
    <xdr:sp macro="" textlink="">
      <xdr:nvSpPr>
        <xdr:cNvPr id="178" name="楕円 177">
          <a:extLst>
            <a:ext uri="{FF2B5EF4-FFF2-40B4-BE49-F238E27FC236}">
              <a16:creationId xmlns:a16="http://schemas.microsoft.com/office/drawing/2014/main" id="{E11CA566-7A8A-4098-8B20-3A7D6F87EA9F}"/>
            </a:ext>
          </a:extLst>
        </xdr:cNvPr>
        <xdr:cNvSpPr/>
      </xdr:nvSpPr>
      <xdr:spPr>
        <a:xfrm>
          <a:off x="4584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26E1AC45-F505-4270-BF46-1CCBAFE876E1}"/>
            </a:ext>
          </a:extLst>
        </xdr:cNvPr>
        <xdr:cNvSpPr txBox="1"/>
      </xdr:nvSpPr>
      <xdr:spPr>
        <a:xfrm>
          <a:off x="4673600"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80" name="楕円 179">
          <a:extLst>
            <a:ext uri="{FF2B5EF4-FFF2-40B4-BE49-F238E27FC236}">
              <a16:creationId xmlns:a16="http://schemas.microsoft.com/office/drawing/2014/main" id="{5A6174D3-F5A2-43E5-8268-B346D4E8976B}"/>
            </a:ext>
          </a:extLst>
        </xdr:cNvPr>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73478</xdr:rowOff>
    </xdr:from>
    <xdr:to>
      <xdr:col>24</xdr:col>
      <xdr:colOff>63500</xdr:colOff>
      <xdr:row>60</xdr:row>
      <xdr:rowOff>101237</xdr:rowOff>
    </xdr:to>
    <xdr:cxnSp macro="">
      <xdr:nvCxnSpPr>
        <xdr:cNvPr id="181" name="直線コネクタ 180">
          <a:extLst>
            <a:ext uri="{FF2B5EF4-FFF2-40B4-BE49-F238E27FC236}">
              <a16:creationId xmlns:a16="http://schemas.microsoft.com/office/drawing/2014/main" id="{2E599CFB-3C05-411D-9499-6BAA4932B76E}"/>
            </a:ext>
          </a:extLst>
        </xdr:cNvPr>
        <xdr:cNvCxnSpPr/>
      </xdr:nvCxnSpPr>
      <xdr:spPr>
        <a:xfrm flipV="1">
          <a:off x="3797300" y="103604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82" name="楕円 181">
          <a:extLst>
            <a:ext uri="{FF2B5EF4-FFF2-40B4-BE49-F238E27FC236}">
              <a16:creationId xmlns:a16="http://schemas.microsoft.com/office/drawing/2014/main" id="{74DE77E5-C7CE-4FB3-96A3-4872190051AA}"/>
            </a:ext>
          </a:extLst>
        </xdr:cNvPr>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128996</xdr:rowOff>
    </xdr:to>
    <xdr:cxnSp macro="">
      <xdr:nvCxnSpPr>
        <xdr:cNvPr id="183" name="直線コネクタ 182">
          <a:extLst>
            <a:ext uri="{FF2B5EF4-FFF2-40B4-BE49-F238E27FC236}">
              <a16:creationId xmlns:a16="http://schemas.microsoft.com/office/drawing/2014/main" id="{854AB294-60FE-4E75-AFC6-D2C7ED7C76F5}"/>
            </a:ext>
          </a:extLst>
        </xdr:cNvPr>
        <xdr:cNvCxnSpPr/>
      </xdr:nvCxnSpPr>
      <xdr:spPr>
        <a:xfrm flipV="1">
          <a:off x="2908300" y="103882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4" name="楕円 183">
          <a:extLst>
            <a:ext uri="{FF2B5EF4-FFF2-40B4-BE49-F238E27FC236}">
              <a16:creationId xmlns:a16="http://schemas.microsoft.com/office/drawing/2014/main" id="{D6411538-FE30-43E7-B81B-2E5A2D9407B4}"/>
            </a:ext>
          </a:extLst>
        </xdr:cNvPr>
        <xdr:cNvSpPr/>
      </xdr:nvSpPr>
      <xdr:spPr>
        <a:xfrm>
          <a:off x="1968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128996</xdr:rowOff>
    </xdr:from>
    <xdr:to>
      <xdr:col>15</xdr:col>
      <xdr:colOff>50800</xdr:colOff>
      <xdr:row>60</xdr:row>
      <xdr:rowOff>142059</xdr:rowOff>
    </xdr:to>
    <xdr:cxnSp macro="">
      <xdr:nvCxnSpPr>
        <xdr:cNvPr id="185" name="直線コネクタ 184">
          <a:extLst>
            <a:ext uri="{FF2B5EF4-FFF2-40B4-BE49-F238E27FC236}">
              <a16:creationId xmlns:a16="http://schemas.microsoft.com/office/drawing/2014/main" id="{FEBE8A96-4EC4-4ECA-873D-AAFA7BFA955E}"/>
            </a:ext>
          </a:extLst>
        </xdr:cNvPr>
        <xdr:cNvCxnSpPr/>
      </xdr:nvCxnSpPr>
      <xdr:spPr>
        <a:xfrm flipV="1">
          <a:off x="2019300" y="1041599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67184390-BE73-4F83-B22C-89AB65E65573}"/>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FD40D47C-7720-4CF6-995B-42041A8F8E11}"/>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1DE3BD7F-5081-4A3A-BC95-F44EC98B7681}"/>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143164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1FEFA7C6-7D7A-4371-8788-2BC5946793CC}"/>
            </a:ext>
          </a:extLst>
        </xdr:cNvPr>
        <xdr:cNvSpPr txBox="1"/>
      </xdr:nvSpPr>
      <xdr:spPr>
        <a:xfrm>
          <a:off x="3582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170923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2249B8AD-8E24-44E7-8A48-DADA831DF64D}"/>
            </a:ext>
          </a:extLst>
        </xdr:cNvPr>
        <xdr:cNvSpPr txBox="1"/>
      </xdr:nvSpPr>
      <xdr:spPr>
        <a:xfrm>
          <a:off x="2705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A50CCB8E-A355-458A-92DF-C3991CFBBD73}"/>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1ED59DD7-4B9A-4355-82C5-07E22369AE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5150AF5E-DBC2-49AE-9FFD-9D27076C41A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B3F57239-25AB-4764-884B-DFEA883A054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3A1EFE88-3D2E-4B25-8984-628D52B064D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9BA497C1-C541-4D17-BFFE-B34DE7730E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6B3A57B2-08B8-4A54-A752-1C0DD2E7280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F6E02964-102A-48CD-96FF-B32E52DEC9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DBFE2945-BEB5-4E41-8A82-A113FBB3AAF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1EC9CA84-658D-4793-824F-6A21CC9AB6A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7F816C48-C984-4F10-AC1C-CA65ACC209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39B34CF-E1F2-4D9A-B9E3-355CFEBC883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D5D200FE-85AA-4040-AA29-803F9ACCA6F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51C12C23-7370-454A-B0DC-9B3B78FF7A6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id="{A126639F-6032-42A5-B836-8378DF79F15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9A3B1E03-984A-4F24-8482-44325C7B79E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id="{6149681D-0C77-4D72-BDF4-5DCCF9A6B731}"/>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26F0B811-E739-4004-9BD3-58683DEE09F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id="{496612FB-B26C-475D-8E96-EC339B6F4A6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D6BD474C-3A81-4D23-9E37-E3DDE8907A1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767D0192-BCAC-4AB6-AFD8-3023B5ACAF3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DEC63667-62F2-427C-B69B-16F2BA5CEC0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B0BB247-1730-488F-8335-5B2CC0F87D9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8C6A958E-4C4C-47EB-8D57-CAD3B9CA049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id="{3532FF2A-AEC0-4185-8BDB-D42D46B95359}"/>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id="{D4BCB51C-41E6-42B1-B5C0-0381B4223412}"/>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id="{48BFB259-9E82-4FFC-87A4-D0660AC43BFF}"/>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F53C1199-342F-4D62-9474-81243E657AFC}"/>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id="{25317ED3-0C64-47DA-9B46-7F02E7C3EDC4}"/>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2D297C78-5694-4AC5-AA5C-A0010A68FB2D}"/>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id="{B33773DD-510E-4A71-BB6D-2C33A2822537}"/>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id="{A87ED10A-C007-423C-80E0-715567FA0260}"/>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id="{627A982A-9C9C-4BEC-83F9-8D3C62A38A93}"/>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a:extLst>
            <a:ext uri="{FF2B5EF4-FFF2-40B4-BE49-F238E27FC236}">
              <a16:creationId xmlns:a16="http://schemas.microsoft.com/office/drawing/2014/main" id="{2A36F7EC-2744-4404-9F10-97C35611A224}"/>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09647FB-C726-45CE-A903-6F6EADB9F43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DBDA5E6-A4E5-47E8-A530-E98A8EE1623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7624A735-9C90-46A9-BC80-6A77E328D7B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02038B4-02C4-4B17-AE28-96E8C7EF8E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813A28D4-B2DF-4E18-ACC3-5570D830257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53153</xdr:rowOff>
    </xdr:from>
    <xdr:to>
      <xdr:col>55</xdr:col>
      <xdr:colOff>50800</xdr:colOff>
      <xdr:row>63</xdr:row>
      <xdr:rowOff>154753</xdr:rowOff>
    </xdr:to>
    <xdr:sp macro="" textlink="">
      <xdr:nvSpPr>
        <xdr:cNvPr id="230" name="楕円 229">
          <a:extLst>
            <a:ext uri="{FF2B5EF4-FFF2-40B4-BE49-F238E27FC236}">
              <a16:creationId xmlns:a16="http://schemas.microsoft.com/office/drawing/2014/main" id="{F9FCBCD3-282F-43D8-A898-73AB2A776363}"/>
            </a:ext>
          </a:extLst>
        </xdr:cNvPr>
        <xdr:cNvSpPr/>
      </xdr:nvSpPr>
      <xdr:spPr>
        <a:xfrm>
          <a:off x="10426700" y="1085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31580</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5E70ABE7-55BB-436F-8F0A-A410DA2B0C4C}"/>
            </a:ext>
          </a:extLst>
        </xdr:cNvPr>
        <xdr:cNvSpPr txBox="1"/>
      </xdr:nvSpPr>
      <xdr:spPr>
        <a:xfrm>
          <a:off x="10515600" y="1083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54401</xdr:rowOff>
    </xdr:from>
    <xdr:to>
      <xdr:col>50</xdr:col>
      <xdr:colOff>165100</xdr:colOff>
      <xdr:row>63</xdr:row>
      <xdr:rowOff>156001</xdr:rowOff>
    </xdr:to>
    <xdr:sp macro="" textlink="">
      <xdr:nvSpPr>
        <xdr:cNvPr id="232" name="楕円 231">
          <a:extLst>
            <a:ext uri="{FF2B5EF4-FFF2-40B4-BE49-F238E27FC236}">
              <a16:creationId xmlns:a16="http://schemas.microsoft.com/office/drawing/2014/main" id="{CB046CD0-CCE3-4332-8F1A-5FBA6F429307}"/>
            </a:ext>
          </a:extLst>
        </xdr:cNvPr>
        <xdr:cNvSpPr/>
      </xdr:nvSpPr>
      <xdr:spPr>
        <a:xfrm>
          <a:off x="9588500" y="108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103953</xdr:rowOff>
    </xdr:from>
    <xdr:to>
      <xdr:col>55</xdr:col>
      <xdr:colOff>0</xdr:colOff>
      <xdr:row>63</xdr:row>
      <xdr:rowOff>105201</xdr:rowOff>
    </xdr:to>
    <xdr:cxnSp macro="">
      <xdr:nvCxnSpPr>
        <xdr:cNvPr id="233" name="直線コネクタ 232">
          <a:extLst>
            <a:ext uri="{FF2B5EF4-FFF2-40B4-BE49-F238E27FC236}">
              <a16:creationId xmlns:a16="http://schemas.microsoft.com/office/drawing/2014/main" id="{D8478BD7-4A06-4F0C-8431-87A37EA94AAC}"/>
            </a:ext>
          </a:extLst>
        </xdr:cNvPr>
        <xdr:cNvCxnSpPr/>
      </xdr:nvCxnSpPr>
      <xdr:spPr>
        <a:xfrm flipV="1">
          <a:off x="9639300" y="10905303"/>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56564</xdr:rowOff>
    </xdr:from>
    <xdr:to>
      <xdr:col>46</xdr:col>
      <xdr:colOff>38100</xdr:colOff>
      <xdr:row>63</xdr:row>
      <xdr:rowOff>158164</xdr:rowOff>
    </xdr:to>
    <xdr:sp macro="" textlink="">
      <xdr:nvSpPr>
        <xdr:cNvPr id="234" name="楕円 233">
          <a:extLst>
            <a:ext uri="{FF2B5EF4-FFF2-40B4-BE49-F238E27FC236}">
              <a16:creationId xmlns:a16="http://schemas.microsoft.com/office/drawing/2014/main" id="{46B7B693-C0C7-47B0-828F-FCAE20950CE8}"/>
            </a:ext>
          </a:extLst>
        </xdr:cNvPr>
        <xdr:cNvSpPr/>
      </xdr:nvSpPr>
      <xdr:spPr>
        <a:xfrm>
          <a:off x="8699500" y="108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105201</xdr:rowOff>
    </xdr:from>
    <xdr:to>
      <xdr:col>50</xdr:col>
      <xdr:colOff>114300</xdr:colOff>
      <xdr:row>63</xdr:row>
      <xdr:rowOff>107364</xdr:rowOff>
    </xdr:to>
    <xdr:cxnSp macro="">
      <xdr:nvCxnSpPr>
        <xdr:cNvPr id="235" name="直線コネクタ 234">
          <a:extLst>
            <a:ext uri="{FF2B5EF4-FFF2-40B4-BE49-F238E27FC236}">
              <a16:creationId xmlns:a16="http://schemas.microsoft.com/office/drawing/2014/main" id="{00EFFED2-0116-451F-ADDD-818CDC8DC018}"/>
            </a:ext>
          </a:extLst>
        </xdr:cNvPr>
        <xdr:cNvCxnSpPr/>
      </xdr:nvCxnSpPr>
      <xdr:spPr>
        <a:xfrm flipV="1">
          <a:off x="8750300" y="10906551"/>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61444</xdr:rowOff>
    </xdr:from>
    <xdr:to>
      <xdr:col>41</xdr:col>
      <xdr:colOff>101600</xdr:colOff>
      <xdr:row>63</xdr:row>
      <xdr:rowOff>163044</xdr:rowOff>
    </xdr:to>
    <xdr:sp macro="" textlink="">
      <xdr:nvSpPr>
        <xdr:cNvPr id="236" name="楕円 235">
          <a:extLst>
            <a:ext uri="{FF2B5EF4-FFF2-40B4-BE49-F238E27FC236}">
              <a16:creationId xmlns:a16="http://schemas.microsoft.com/office/drawing/2014/main" id="{B4CA1C6E-6F8D-4659-8E98-8094462E38E8}"/>
            </a:ext>
          </a:extLst>
        </xdr:cNvPr>
        <xdr:cNvSpPr/>
      </xdr:nvSpPr>
      <xdr:spPr>
        <a:xfrm>
          <a:off x="7810500" y="108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107364</xdr:rowOff>
    </xdr:from>
    <xdr:to>
      <xdr:col>45</xdr:col>
      <xdr:colOff>177800</xdr:colOff>
      <xdr:row>63</xdr:row>
      <xdr:rowOff>112244</xdr:rowOff>
    </xdr:to>
    <xdr:cxnSp macro="">
      <xdr:nvCxnSpPr>
        <xdr:cNvPr id="237" name="直線コネクタ 236">
          <a:extLst>
            <a:ext uri="{FF2B5EF4-FFF2-40B4-BE49-F238E27FC236}">
              <a16:creationId xmlns:a16="http://schemas.microsoft.com/office/drawing/2014/main" id="{90F8D32F-83C3-41E1-98B8-0EB6A4CD3D4B}"/>
            </a:ext>
          </a:extLst>
        </xdr:cNvPr>
        <xdr:cNvCxnSpPr/>
      </xdr:nvCxnSpPr>
      <xdr:spPr>
        <a:xfrm flipV="1">
          <a:off x="7861300" y="10908714"/>
          <a:ext cx="8890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57F42CAC-8C42-412B-9AB1-D3205344774B}"/>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1808EF41-0929-4666-8199-1612E14ACAC0}"/>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BBB28891-1F12-46F4-8344-A5D064B641D5}"/>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147128</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5BE1301A-AFBC-4CA5-A0D8-3AA44FB8B944}"/>
            </a:ext>
          </a:extLst>
        </xdr:cNvPr>
        <xdr:cNvSpPr txBox="1"/>
      </xdr:nvSpPr>
      <xdr:spPr>
        <a:xfrm>
          <a:off x="9327095" y="109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149291</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9A4408E5-BB3F-4189-81AF-7EB170D2837F}"/>
            </a:ext>
          </a:extLst>
        </xdr:cNvPr>
        <xdr:cNvSpPr txBox="1"/>
      </xdr:nvSpPr>
      <xdr:spPr>
        <a:xfrm>
          <a:off x="8450795" y="1095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154171</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9201A789-EB6D-4282-9097-BECD9F302B0E}"/>
            </a:ext>
          </a:extLst>
        </xdr:cNvPr>
        <xdr:cNvSpPr txBox="1"/>
      </xdr:nvSpPr>
      <xdr:spPr>
        <a:xfrm>
          <a:off x="7561795" y="1095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D058C6AD-A766-47A4-A7FD-1386B14760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DC50A885-F47F-4409-B9C8-166FEEC2F08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C5437C43-5030-498F-924F-890DBE9D07F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634DC9ED-C312-4783-B809-1F4FCE2892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C6C1C866-3064-48C5-A4B6-599A586901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7E2C7652-887B-44A0-88A5-16039EB650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470FBB8C-AEFE-4C09-BD3B-9A4BEA2528B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92181EC3-477E-423B-BC70-39255FCABC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4FE88B9A-0251-4375-8B88-6936EC8E86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D25B0E15-18DC-4375-97C4-B5AEE71BCDE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08567386-67FC-4FCF-A6D2-95FCA25B564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29B2E7CA-6498-401D-9266-AA9542C8A71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3F8048CB-6843-436F-896E-7ED44792766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14DF50A8-2BC8-4C23-9B47-29960BBADB4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917AA7EC-C511-491E-92AC-F7E87615F23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AA5F4DEA-2A17-4A33-BEEA-3BC354D91BA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2436D09E-A203-4E30-A92F-EFF4D143289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BD93D47E-FBE4-405C-8301-BD472E8505F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3EED1903-51D8-4FF0-8396-DDE5C9AC72B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DF04F7B0-9AF3-4525-9FEF-BAD0F7BF307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8FEDD1DE-CCFF-452C-AADD-A1A7B4618B8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ECF3D218-F027-4A3A-97E8-583CD14D55C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FDFBECAA-36EF-49C3-A193-6EC718614F6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66DAE87-B57D-4978-9C74-6CA045B305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id="{80823CF1-F25A-4FE8-858C-F5DA90F6DE20}"/>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F80BB68E-8C47-4346-9AF7-F06AD7522552}"/>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id="{86AC9171-B5A0-4258-8508-6AD0A7281791}"/>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9C9F3C07-E87A-46AD-8877-D7AF1D53483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9525415B-F185-41FB-8BAE-DA2A2DBD762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FB752234-3063-4E3A-9F57-F02FBD1EA890}"/>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id="{FBF9D520-CE0D-45C6-81CA-875212925845}"/>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id="{2EFEB4DC-B9C3-41E2-BA02-81E3205BA514}"/>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id="{98BDAF59-65DE-406F-9039-0B1BF97B8C48}"/>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a:extLst>
            <a:ext uri="{FF2B5EF4-FFF2-40B4-BE49-F238E27FC236}">
              <a16:creationId xmlns:a16="http://schemas.microsoft.com/office/drawing/2014/main" id="{26FCF795-7A08-47B6-84DC-994E6B4EC23B}"/>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3C026496-ABEE-42F1-9C01-C94047B515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CABAAA7-DC98-43F7-BD6A-CA3AA38AF15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110BC130-ED94-486B-BD33-C06C6D69049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3F3A7C7-A3CB-4515-BB5A-9A8141E8B5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3490134-EBF7-4A81-A7DE-B00A42E2D4C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83" name="楕円 282">
          <a:extLst>
            <a:ext uri="{FF2B5EF4-FFF2-40B4-BE49-F238E27FC236}">
              <a16:creationId xmlns:a16="http://schemas.microsoft.com/office/drawing/2014/main" id="{DEFC34B0-0A49-47EE-92E1-E836F39E1CDD}"/>
            </a:ext>
          </a:extLst>
        </xdr:cNvPr>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1B002B27-BBA4-4E4C-8EB8-A688EC7A4D6F}"/>
            </a:ext>
          </a:extLst>
        </xdr:cNvPr>
        <xdr:cNvSpPr txBox="1"/>
      </xdr:nvSpPr>
      <xdr:spPr>
        <a:xfrm>
          <a:off x="4673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86361</xdr:rowOff>
    </xdr:from>
    <xdr:to>
      <xdr:col>20</xdr:col>
      <xdr:colOff>38100</xdr:colOff>
      <xdr:row>84</xdr:row>
      <xdr:rowOff>16511</xdr:rowOff>
    </xdr:to>
    <xdr:sp macro="" textlink="">
      <xdr:nvSpPr>
        <xdr:cNvPr id="285" name="楕円 284">
          <a:extLst>
            <a:ext uri="{FF2B5EF4-FFF2-40B4-BE49-F238E27FC236}">
              <a16:creationId xmlns:a16="http://schemas.microsoft.com/office/drawing/2014/main" id="{C5A8B09A-E12D-4DA1-AB51-3402993C0EB4}"/>
            </a:ext>
          </a:extLst>
        </xdr:cNvPr>
        <xdr:cNvSpPr/>
      </xdr:nvSpPr>
      <xdr:spPr>
        <a:xfrm>
          <a:off x="3746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137161</xdr:rowOff>
    </xdr:to>
    <xdr:cxnSp macro="">
      <xdr:nvCxnSpPr>
        <xdr:cNvPr id="286" name="直線コネクタ 285">
          <a:extLst>
            <a:ext uri="{FF2B5EF4-FFF2-40B4-BE49-F238E27FC236}">
              <a16:creationId xmlns:a16="http://schemas.microsoft.com/office/drawing/2014/main" id="{27D00B10-A1E6-4174-AA19-BCDC8B2BA4C4}"/>
            </a:ext>
          </a:extLst>
        </xdr:cNvPr>
        <xdr:cNvCxnSpPr/>
      </xdr:nvCxnSpPr>
      <xdr:spPr>
        <a:xfrm flipV="1">
          <a:off x="3797300" y="1430845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137795</xdr:rowOff>
    </xdr:from>
    <xdr:to>
      <xdr:col>15</xdr:col>
      <xdr:colOff>101600</xdr:colOff>
      <xdr:row>84</xdr:row>
      <xdr:rowOff>67945</xdr:rowOff>
    </xdr:to>
    <xdr:sp macro="" textlink="">
      <xdr:nvSpPr>
        <xdr:cNvPr id="287" name="楕円 286">
          <a:extLst>
            <a:ext uri="{FF2B5EF4-FFF2-40B4-BE49-F238E27FC236}">
              <a16:creationId xmlns:a16="http://schemas.microsoft.com/office/drawing/2014/main" id="{BC5DB77F-6770-49AF-A91E-80E95F80CE86}"/>
            </a:ext>
          </a:extLst>
        </xdr:cNvPr>
        <xdr:cNvSpPr/>
      </xdr:nvSpPr>
      <xdr:spPr>
        <a:xfrm>
          <a:off x="2857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137161</xdr:rowOff>
    </xdr:from>
    <xdr:to>
      <xdr:col>19</xdr:col>
      <xdr:colOff>177800</xdr:colOff>
      <xdr:row>84</xdr:row>
      <xdr:rowOff>17145</xdr:rowOff>
    </xdr:to>
    <xdr:cxnSp macro="">
      <xdr:nvCxnSpPr>
        <xdr:cNvPr id="288" name="直線コネクタ 287">
          <a:extLst>
            <a:ext uri="{FF2B5EF4-FFF2-40B4-BE49-F238E27FC236}">
              <a16:creationId xmlns:a16="http://schemas.microsoft.com/office/drawing/2014/main" id="{A9A92FDB-A578-4664-AFE7-9175F471F54C}"/>
            </a:ext>
          </a:extLst>
        </xdr:cNvPr>
        <xdr:cNvCxnSpPr/>
      </xdr:nvCxnSpPr>
      <xdr:spPr>
        <a:xfrm flipV="1">
          <a:off x="2908300" y="143675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52070</xdr:rowOff>
    </xdr:from>
    <xdr:to>
      <xdr:col>10</xdr:col>
      <xdr:colOff>165100</xdr:colOff>
      <xdr:row>84</xdr:row>
      <xdr:rowOff>153670</xdr:rowOff>
    </xdr:to>
    <xdr:sp macro="" textlink="">
      <xdr:nvSpPr>
        <xdr:cNvPr id="289" name="楕円 288">
          <a:extLst>
            <a:ext uri="{FF2B5EF4-FFF2-40B4-BE49-F238E27FC236}">
              <a16:creationId xmlns:a16="http://schemas.microsoft.com/office/drawing/2014/main" id="{24176CC7-AD18-46A2-9902-815117491E48}"/>
            </a:ext>
          </a:extLst>
        </xdr:cNvPr>
        <xdr:cNvSpPr/>
      </xdr:nvSpPr>
      <xdr:spPr>
        <a:xfrm>
          <a:off x="1968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17145</xdr:rowOff>
    </xdr:from>
    <xdr:to>
      <xdr:col>15</xdr:col>
      <xdr:colOff>50800</xdr:colOff>
      <xdr:row>84</xdr:row>
      <xdr:rowOff>102870</xdr:rowOff>
    </xdr:to>
    <xdr:cxnSp macro="">
      <xdr:nvCxnSpPr>
        <xdr:cNvPr id="290" name="直線コネクタ 289">
          <a:extLst>
            <a:ext uri="{FF2B5EF4-FFF2-40B4-BE49-F238E27FC236}">
              <a16:creationId xmlns:a16="http://schemas.microsoft.com/office/drawing/2014/main" id="{D1A73D9B-B34A-4126-9723-BF604F4EF4A2}"/>
            </a:ext>
          </a:extLst>
        </xdr:cNvPr>
        <xdr:cNvCxnSpPr/>
      </xdr:nvCxnSpPr>
      <xdr:spPr>
        <a:xfrm flipV="1">
          <a:off x="2019300" y="144189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73041</xdr:rowOff>
    </xdr:from>
    <xdr:ext cx="405111" cy="259045"/>
    <xdr:sp macro="" textlink="">
      <xdr:nvSpPr>
        <xdr:cNvPr id="291" name="n_1aveValue【公営住宅】&#10;有形固定資産減価償却率">
          <a:extLst>
            <a:ext uri="{FF2B5EF4-FFF2-40B4-BE49-F238E27FC236}">
              <a16:creationId xmlns:a16="http://schemas.microsoft.com/office/drawing/2014/main" id="{1D78586B-40E0-4ACC-91BF-EE31F8638D05}"/>
            </a:ext>
          </a:extLst>
        </xdr:cNvPr>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92" name="n_2aveValue【公営住宅】&#10;有形固定資産減価償却率">
          <a:extLst>
            <a:ext uri="{FF2B5EF4-FFF2-40B4-BE49-F238E27FC236}">
              <a16:creationId xmlns:a16="http://schemas.microsoft.com/office/drawing/2014/main" id="{D17A21FB-6411-4338-956D-E3B937CA9E2D}"/>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293" name="n_3aveValue【公営住宅】&#10;有形固定資産減価償却率">
          <a:extLst>
            <a:ext uri="{FF2B5EF4-FFF2-40B4-BE49-F238E27FC236}">
              <a16:creationId xmlns:a16="http://schemas.microsoft.com/office/drawing/2014/main" id="{E61DFCB1-743B-4DA5-8C18-697939D77E64}"/>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7638</xdr:rowOff>
    </xdr:from>
    <xdr:ext cx="405111" cy="259045"/>
    <xdr:sp macro="" textlink="">
      <xdr:nvSpPr>
        <xdr:cNvPr id="294" name="n_1mainValue【公営住宅】&#10;有形固定資産減価償却率">
          <a:extLst>
            <a:ext uri="{FF2B5EF4-FFF2-40B4-BE49-F238E27FC236}">
              <a16:creationId xmlns:a16="http://schemas.microsoft.com/office/drawing/2014/main" id="{AEF591F6-A3BC-4496-9CFC-A802A4DA3453}"/>
            </a:ext>
          </a:extLst>
        </xdr:cNvPr>
        <xdr:cNvSpPr txBox="1"/>
      </xdr:nvSpPr>
      <xdr:spPr>
        <a:xfrm>
          <a:off x="35820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59072</xdr:rowOff>
    </xdr:from>
    <xdr:ext cx="405111" cy="259045"/>
    <xdr:sp macro="" textlink="">
      <xdr:nvSpPr>
        <xdr:cNvPr id="295" name="n_2mainValue【公営住宅】&#10;有形固定資産減価償却率">
          <a:extLst>
            <a:ext uri="{FF2B5EF4-FFF2-40B4-BE49-F238E27FC236}">
              <a16:creationId xmlns:a16="http://schemas.microsoft.com/office/drawing/2014/main" id="{45C281D0-F543-4898-8974-8B71764A1AA6}"/>
            </a:ext>
          </a:extLst>
        </xdr:cNvPr>
        <xdr:cNvSpPr txBox="1"/>
      </xdr:nvSpPr>
      <xdr:spPr>
        <a:xfrm>
          <a:off x="2705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144797</xdr:rowOff>
    </xdr:from>
    <xdr:ext cx="405111" cy="259045"/>
    <xdr:sp macro="" textlink="">
      <xdr:nvSpPr>
        <xdr:cNvPr id="296" name="n_3mainValue【公営住宅】&#10;有形固定資産減価償却率">
          <a:extLst>
            <a:ext uri="{FF2B5EF4-FFF2-40B4-BE49-F238E27FC236}">
              <a16:creationId xmlns:a16="http://schemas.microsoft.com/office/drawing/2014/main" id="{E4B60883-91C7-4D73-AE15-DDC83377F00A}"/>
            </a:ext>
          </a:extLst>
        </xdr:cNvPr>
        <xdr:cNvSpPr txBox="1"/>
      </xdr:nvSpPr>
      <xdr:spPr>
        <a:xfrm>
          <a:off x="1816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3B30870E-2135-498E-AE97-CC2673B385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7CEE68F-EFBB-4969-9140-C3B3880C987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397BB0B2-A53C-4F39-BF99-50B238B237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846430A2-E264-403A-B205-D65F70822B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F6FFAC80-FF36-42B7-ACC0-79551699374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8055CF4B-8E92-4457-9ADF-6D6ACEEA29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91CFA2C7-A96A-421D-B76B-14532091114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E0081B42-D463-4E24-9D0A-A2050F8BDB7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2E6D1D1E-CE29-41E5-87CF-572C7B516E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8C8DF237-9F2D-4144-AC35-6A72AF47BFA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567A82D9-D200-48CC-82E8-23AD6AA23C4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7289511D-7CDA-49D6-9813-F536008F3D0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E3D3EFE0-9053-4785-8BAF-B6C4FD607F0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7F91085C-54E2-4A68-9E25-73B1A38B656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F3FD3271-F7BD-4BAC-B37C-84950D33D87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60A814E0-2B50-470F-BB4D-2B91D5D7655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3B7F73CF-872E-4418-9DC0-D4787A61931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543CD7FB-F9B5-4DD5-9DBA-BE02B8A28C8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1714EA1A-43A2-444D-BE54-C5C2FECC1E2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FE44ACE2-C328-405B-B165-336244E6B76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62258E20-8788-4058-81DC-81D0FBD379E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4618ECA7-55B7-4E30-8BA2-52CA46DB6AF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6DFA96A-FED7-48AD-A859-7A1B58C25B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B02F844B-56BF-48DF-A3F1-3FF265D1E236}"/>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E4CEE591-8435-4DBB-96C4-BA84D477AC7A}"/>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948FA6F4-A007-4182-A1CF-0640C04A8443}"/>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id="{2520DCA0-3264-430D-8079-9C20EE38F9EF}"/>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id="{66972E1E-84E1-4CC2-AD68-296BF2897E0A}"/>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a:extLst>
            <a:ext uri="{FF2B5EF4-FFF2-40B4-BE49-F238E27FC236}">
              <a16:creationId xmlns:a16="http://schemas.microsoft.com/office/drawing/2014/main" id="{E5198A75-5110-408B-A631-F451FDFAD8F9}"/>
            </a:ext>
          </a:extLst>
        </xdr:cNvPr>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id="{E823BA0E-CF18-4C1A-AA42-3B1483A90084}"/>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id="{24E2C737-2801-4958-925D-7424CE9B167D}"/>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id="{5FEBFC3C-7BBE-425F-BF84-8C7B1DFF805E}"/>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a:extLst>
            <a:ext uri="{FF2B5EF4-FFF2-40B4-BE49-F238E27FC236}">
              <a16:creationId xmlns:a16="http://schemas.microsoft.com/office/drawing/2014/main" id="{FBBCF94B-A7C1-4C7A-8BA2-BFBDCDE9AF81}"/>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734C3D0-C7FA-4348-8800-A7888A59DC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1C68A01-328E-48AD-8F89-B3A9D52693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A6E8A699-21CB-4E84-AD0B-E406019B2DA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D676C183-9EAA-4E27-89E0-13A682657D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665BEE79-30B1-46AB-822E-577AA3F10C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2350</xdr:rowOff>
    </xdr:from>
    <xdr:to>
      <xdr:col>55</xdr:col>
      <xdr:colOff>50800</xdr:colOff>
      <xdr:row>86</xdr:row>
      <xdr:rowOff>103950</xdr:rowOff>
    </xdr:to>
    <xdr:sp macro="" textlink="">
      <xdr:nvSpPr>
        <xdr:cNvPr id="335" name="楕円 334">
          <a:extLst>
            <a:ext uri="{FF2B5EF4-FFF2-40B4-BE49-F238E27FC236}">
              <a16:creationId xmlns:a16="http://schemas.microsoft.com/office/drawing/2014/main" id="{F09EDA57-593A-473A-8B9F-66DC40730B03}"/>
            </a:ext>
          </a:extLst>
        </xdr:cNvPr>
        <xdr:cNvSpPr/>
      </xdr:nvSpPr>
      <xdr:spPr>
        <a:xfrm>
          <a:off x="10426700" y="147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88727</xdr:rowOff>
    </xdr:from>
    <xdr:ext cx="469744" cy="259045"/>
    <xdr:sp macro="" textlink="">
      <xdr:nvSpPr>
        <xdr:cNvPr id="336" name="【公営住宅】&#10;一人当たり面積該当値テキスト">
          <a:extLst>
            <a:ext uri="{FF2B5EF4-FFF2-40B4-BE49-F238E27FC236}">
              <a16:creationId xmlns:a16="http://schemas.microsoft.com/office/drawing/2014/main" id="{079DD17A-84F1-4B63-9041-51327F323F91}"/>
            </a:ext>
          </a:extLst>
        </xdr:cNvPr>
        <xdr:cNvSpPr txBox="1"/>
      </xdr:nvSpPr>
      <xdr:spPr>
        <a:xfrm>
          <a:off x="10515600" y="1466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2921</xdr:rowOff>
    </xdr:from>
    <xdr:to>
      <xdr:col>50</xdr:col>
      <xdr:colOff>165100</xdr:colOff>
      <xdr:row>86</xdr:row>
      <xdr:rowOff>104521</xdr:rowOff>
    </xdr:to>
    <xdr:sp macro="" textlink="">
      <xdr:nvSpPr>
        <xdr:cNvPr id="337" name="楕円 336">
          <a:extLst>
            <a:ext uri="{FF2B5EF4-FFF2-40B4-BE49-F238E27FC236}">
              <a16:creationId xmlns:a16="http://schemas.microsoft.com/office/drawing/2014/main" id="{2A098E06-D945-4F28-A70A-3164B79DB40C}"/>
            </a:ext>
          </a:extLst>
        </xdr:cNvPr>
        <xdr:cNvSpPr/>
      </xdr:nvSpPr>
      <xdr:spPr>
        <a:xfrm>
          <a:off x="9588500" y="147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53150</xdr:rowOff>
    </xdr:from>
    <xdr:to>
      <xdr:col>55</xdr:col>
      <xdr:colOff>0</xdr:colOff>
      <xdr:row>86</xdr:row>
      <xdr:rowOff>53721</xdr:rowOff>
    </xdr:to>
    <xdr:cxnSp macro="">
      <xdr:nvCxnSpPr>
        <xdr:cNvPr id="338" name="直線コネクタ 337">
          <a:extLst>
            <a:ext uri="{FF2B5EF4-FFF2-40B4-BE49-F238E27FC236}">
              <a16:creationId xmlns:a16="http://schemas.microsoft.com/office/drawing/2014/main" id="{B1300034-11F0-49FC-9B80-31451458A90C}"/>
            </a:ext>
          </a:extLst>
        </xdr:cNvPr>
        <xdr:cNvCxnSpPr/>
      </xdr:nvCxnSpPr>
      <xdr:spPr>
        <a:xfrm flipV="1">
          <a:off x="9639300" y="14797850"/>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170180</xdr:rowOff>
    </xdr:from>
    <xdr:to>
      <xdr:col>46</xdr:col>
      <xdr:colOff>38100</xdr:colOff>
      <xdr:row>86</xdr:row>
      <xdr:rowOff>100330</xdr:rowOff>
    </xdr:to>
    <xdr:sp macro="" textlink="">
      <xdr:nvSpPr>
        <xdr:cNvPr id="339" name="楕円 338">
          <a:extLst>
            <a:ext uri="{FF2B5EF4-FFF2-40B4-BE49-F238E27FC236}">
              <a16:creationId xmlns:a16="http://schemas.microsoft.com/office/drawing/2014/main" id="{949663C4-47B1-4682-8ADE-15E6D4C52CA0}"/>
            </a:ext>
          </a:extLst>
        </xdr:cNvPr>
        <xdr:cNvSpPr/>
      </xdr:nvSpPr>
      <xdr:spPr>
        <a:xfrm>
          <a:off x="8699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49530</xdr:rowOff>
    </xdr:from>
    <xdr:to>
      <xdr:col>50</xdr:col>
      <xdr:colOff>114300</xdr:colOff>
      <xdr:row>86</xdr:row>
      <xdr:rowOff>53721</xdr:rowOff>
    </xdr:to>
    <xdr:cxnSp macro="">
      <xdr:nvCxnSpPr>
        <xdr:cNvPr id="340" name="直線コネクタ 339">
          <a:extLst>
            <a:ext uri="{FF2B5EF4-FFF2-40B4-BE49-F238E27FC236}">
              <a16:creationId xmlns:a16="http://schemas.microsoft.com/office/drawing/2014/main" id="{155071C4-9B51-43A9-AAE0-9F869FE7ECAB}"/>
            </a:ext>
          </a:extLst>
        </xdr:cNvPr>
        <xdr:cNvCxnSpPr/>
      </xdr:nvCxnSpPr>
      <xdr:spPr>
        <a:xfrm>
          <a:off x="8750300" y="1479423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168847</xdr:rowOff>
    </xdr:from>
    <xdr:to>
      <xdr:col>41</xdr:col>
      <xdr:colOff>101600</xdr:colOff>
      <xdr:row>86</xdr:row>
      <xdr:rowOff>98997</xdr:rowOff>
    </xdr:to>
    <xdr:sp macro="" textlink="">
      <xdr:nvSpPr>
        <xdr:cNvPr id="341" name="楕円 340">
          <a:extLst>
            <a:ext uri="{FF2B5EF4-FFF2-40B4-BE49-F238E27FC236}">
              <a16:creationId xmlns:a16="http://schemas.microsoft.com/office/drawing/2014/main" id="{35B2A580-7D4B-4574-8ACE-50D435836FF0}"/>
            </a:ext>
          </a:extLst>
        </xdr:cNvPr>
        <xdr:cNvSpPr/>
      </xdr:nvSpPr>
      <xdr:spPr>
        <a:xfrm>
          <a:off x="7810500" y="1474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48197</xdr:rowOff>
    </xdr:from>
    <xdr:to>
      <xdr:col>45</xdr:col>
      <xdr:colOff>177800</xdr:colOff>
      <xdr:row>86</xdr:row>
      <xdr:rowOff>49530</xdr:rowOff>
    </xdr:to>
    <xdr:cxnSp macro="">
      <xdr:nvCxnSpPr>
        <xdr:cNvPr id="342" name="直線コネクタ 341">
          <a:extLst>
            <a:ext uri="{FF2B5EF4-FFF2-40B4-BE49-F238E27FC236}">
              <a16:creationId xmlns:a16="http://schemas.microsoft.com/office/drawing/2014/main" id="{84555B51-898F-450C-A26A-99B511C01E35}"/>
            </a:ext>
          </a:extLst>
        </xdr:cNvPr>
        <xdr:cNvCxnSpPr/>
      </xdr:nvCxnSpPr>
      <xdr:spPr>
        <a:xfrm>
          <a:off x="7861300" y="1479289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a:extLst>
            <a:ext uri="{FF2B5EF4-FFF2-40B4-BE49-F238E27FC236}">
              <a16:creationId xmlns:a16="http://schemas.microsoft.com/office/drawing/2014/main" id="{EE55E9A0-BC5B-42AA-AEFC-3B02EA7FF012}"/>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a:extLst>
            <a:ext uri="{FF2B5EF4-FFF2-40B4-BE49-F238E27FC236}">
              <a16:creationId xmlns:a16="http://schemas.microsoft.com/office/drawing/2014/main" id="{1BB2428C-DD70-4BA0-BE90-9C5EA3E6E543}"/>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45" name="n_3aveValue【公営住宅】&#10;一人当たり面積">
          <a:extLst>
            <a:ext uri="{FF2B5EF4-FFF2-40B4-BE49-F238E27FC236}">
              <a16:creationId xmlns:a16="http://schemas.microsoft.com/office/drawing/2014/main" id="{384B8E5D-48C0-4E8C-A1CD-EEF2815DFC2B}"/>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95648</xdr:rowOff>
    </xdr:from>
    <xdr:ext cx="469744" cy="259045"/>
    <xdr:sp macro="" textlink="">
      <xdr:nvSpPr>
        <xdr:cNvPr id="346" name="n_1mainValue【公営住宅】&#10;一人当たり面積">
          <a:extLst>
            <a:ext uri="{FF2B5EF4-FFF2-40B4-BE49-F238E27FC236}">
              <a16:creationId xmlns:a16="http://schemas.microsoft.com/office/drawing/2014/main" id="{36715912-2FFA-46A7-874A-E9F56A0DB1DB}"/>
            </a:ext>
          </a:extLst>
        </xdr:cNvPr>
        <xdr:cNvSpPr txBox="1"/>
      </xdr:nvSpPr>
      <xdr:spPr>
        <a:xfrm>
          <a:off x="9391727" y="1484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91457</xdr:rowOff>
    </xdr:from>
    <xdr:ext cx="469744" cy="259045"/>
    <xdr:sp macro="" textlink="">
      <xdr:nvSpPr>
        <xdr:cNvPr id="347" name="n_2mainValue【公営住宅】&#10;一人当たり面積">
          <a:extLst>
            <a:ext uri="{FF2B5EF4-FFF2-40B4-BE49-F238E27FC236}">
              <a16:creationId xmlns:a16="http://schemas.microsoft.com/office/drawing/2014/main" id="{4328E9BC-95AB-4977-97F5-899228C2CB25}"/>
            </a:ext>
          </a:extLst>
        </xdr:cNvPr>
        <xdr:cNvSpPr txBox="1"/>
      </xdr:nvSpPr>
      <xdr:spPr>
        <a:xfrm>
          <a:off x="8515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90124</xdr:rowOff>
    </xdr:from>
    <xdr:ext cx="469744" cy="259045"/>
    <xdr:sp macro="" textlink="">
      <xdr:nvSpPr>
        <xdr:cNvPr id="348" name="n_3mainValue【公営住宅】&#10;一人当たり面積">
          <a:extLst>
            <a:ext uri="{FF2B5EF4-FFF2-40B4-BE49-F238E27FC236}">
              <a16:creationId xmlns:a16="http://schemas.microsoft.com/office/drawing/2014/main" id="{A60EFB91-B17A-4047-A4DF-5464F9D65396}"/>
            </a:ext>
          </a:extLst>
        </xdr:cNvPr>
        <xdr:cNvSpPr txBox="1"/>
      </xdr:nvSpPr>
      <xdr:spPr>
        <a:xfrm>
          <a:off x="7626427" y="1483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9222EB72-31A5-4911-B4C9-0D16035653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A07FCC19-7215-4D1E-9E09-7D1539E4F6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BFBDE000-08A6-4BF5-96B9-AB38F0A176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530E7EDB-4C58-4ADB-9BAB-6E7601D99A7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4717BE7D-8C82-4A4D-B2B1-05A12A90909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A3DFC446-ADA3-4AF8-B24A-B7AE2DCE55C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7E1C9EE3-1F72-459F-99B6-9B6C441CEA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2BAE88D2-4D4E-481C-A3C0-9D9092D7171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33BDA46B-CC3E-4019-BD00-08AB580F201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140FA49F-EDD9-4708-9C73-0849636A7F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3127B1D1-2A5A-44B5-BA58-77CB74DB96A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5A55C5E5-B892-4B86-BB5E-4DC88368707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B133F2B5-9E4D-42CE-9DFB-746014332C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AB1AF2C-BA43-4530-A11B-CB67C2F2C61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3C9EA900-AFC8-4B82-8051-D90B50936D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CF4EA261-1D95-4089-9B66-EECA68565E9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ECF4082A-684B-4CF2-8387-58FFE45644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9B14521B-244D-4C3E-95A3-BF8FCD33B5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1B3C6049-ACAF-490F-90F2-755183A8D2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6E707047-A5B4-429E-BA9C-2A3A0E28FC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C94E6EFF-31DE-4C71-85AA-155CDFFFF0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D53C4B8C-96A4-4110-B0B0-8C5A31CE4FC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ABA91EC4-EE7A-4DB3-9CD6-48CCB6F339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217FB3BE-50C8-43DC-90C0-7C4267786A0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92798EF3-112D-4937-AA0E-DF42D5524B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8B915D97-2971-4E97-8E87-B57F08C90C4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2BD4EEE6-2506-4E9C-B6D2-66F61BA6B89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97851A4E-DBF5-4129-8EFB-E0AD352485E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8D9066C3-3A4F-4A1B-85DD-964C532345C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44137EF8-5C46-40D9-83C8-6AE658B36FE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FEFF8DA-F002-4567-9760-44628D63A70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E5F8F9FA-D793-4640-AAAE-9F8C6EC8477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1A070FA0-0FB8-48C9-A2B1-08C3C64DA63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812838-776B-4813-ADE1-7E03D3FED89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91CFE0FD-D9AB-4B32-8DD2-943CC4AF3E4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87B57C0B-CDC2-4B90-89CD-BAD2781B53A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34FC5700-90FA-42DB-A908-DF7178A58C7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DA59D4DD-06CF-42A3-8FBF-9F3839B104F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6D8AD0D2-0188-4B91-9B49-05952E147B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AB0259B-958E-4D93-BE02-A4EDBBEDE29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F4C09325-B06D-4268-BFCF-066BC36E4E9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a:extLst>
            <a:ext uri="{FF2B5EF4-FFF2-40B4-BE49-F238E27FC236}">
              <a16:creationId xmlns:a16="http://schemas.microsoft.com/office/drawing/2014/main" id="{F1F4921C-D9A4-4FE2-B641-CAFEDE0417AA}"/>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id="{46A4F218-4C02-48A7-AB13-D706E1A10C51}"/>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a:extLst>
            <a:ext uri="{FF2B5EF4-FFF2-40B4-BE49-F238E27FC236}">
              <a16:creationId xmlns:a16="http://schemas.microsoft.com/office/drawing/2014/main" id="{7E9E1053-0183-4C35-AAEA-C9BA22A64FC3}"/>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6228293-72CF-4974-8BB0-8BFF03C54C28}"/>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987E7D44-F357-43D0-8883-7F92AC6A74C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1C4DB6EB-104E-4BB9-B16B-11596E942BB1}"/>
            </a:ext>
          </a:extLst>
        </xdr:cNvPr>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a:extLst>
            <a:ext uri="{FF2B5EF4-FFF2-40B4-BE49-F238E27FC236}">
              <a16:creationId xmlns:a16="http://schemas.microsoft.com/office/drawing/2014/main" id="{32884854-B14E-420C-8D90-DEBE605D381D}"/>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a:extLst>
            <a:ext uri="{FF2B5EF4-FFF2-40B4-BE49-F238E27FC236}">
              <a16:creationId xmlns:a16="http://schemas.microsoft.com/office/drawing/2014/main" id="{3851B2F4-7C13-4742-B71D-B53F4D596444}"/>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a:extLst>
            <a:ext uri="{FF2B5EF4-FFF2-40B4-BE49-F238E27FC236}">
              <a16:creationId xmlns:a16="http://schemas.microsoft.com/office/drawing/2014/main" id="{FF82FCC3-EEDF-4E1E-B289-6CD4C3516818}"/>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a:extLst>
            <a:ext uri="{FF2B5EF4-FFF2-40B4-BE49-F238E27FC236}">
              <a16:creationId xmlns:a16="http://schemas.microsoft.com/office/drawing/2014/main" id="{3B36CB58-5DC4-429D-B724-2C07B9A5B492}"/>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B9D46EAF-03E2-4A31-9ED0-60F67F62861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C06BC99-0A47-4B04-9233-852EB9B3A10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5B32C3BA-7193-4D9B-A498-B738BBA141C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383D3C7A-EF55-4344-A8E8-1E7F81238D8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E66E2E9D-25AF-430F-A7E3-62386FEE9BC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05" name="楕円 404">
          <a:extLst>
            <a:ext uri="{FF2B5EF4-FFF2-40B4-BE49-F238E27FC236}">
              <a16:creationId xmlns:a16="http://schemas.microsoft.com/office/drawing/2014/main" id="{7129CF12-F5DE-4789-B00D-8E9D200BB886}"/>
            </a:ext>
          </a:extLst>
        </xdr:cNvPr>
        <xdr:cNvSpPr/>
      </xdr:nvSpPr>
      <xdr:spPr>
        <a:xfrm>
          <a:off x="16268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111596</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C1370AAB-41A9-4D58-A78F-D077B4FEDDB2}"/>
            </a:ext>
          </a:extLst>
        </xdr:cNvPr>
        <xdr:cNvSpPr txBox="1"/>
      </xdr:nvSpPr>
      <xdr:spPr>
        <a:xfrm>
          <a:off x="16357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169091</xdr:rowOff>
    </xdr:from>
    <xdr:to>
      <xdr:col>81</xdr:col>
      <xdr:colOff>101600</xdr:colOff>
      <xdr:row>38</xdr:row>
      <xdr:rowOff>99241</xdr:rowOff>
    </xdr:to>
    <xdr:sp macro="" textlink="">
      <xdr:nvSpPr>
        <xdr:cNvPr id="407" name="楕円 406">
          <a:extLst>
            <a:ext uri="{FF2B5EF4-FFF2-40B4-BE49-F238E27FC236}">
              <a16:creationId xmlns:a16="http://schemas.microsoft.com/office/drawing/2014/main" id="{9F87B836-E04E-4BAD-A73B-38A44BA03200}"/>
            </a:ext>
          </a:extLst>
        </xdr:cNvPr>
        <xdr:cNvSpPr/>
      </xdr:nvSpPr>
      <xdr:spPr>
        <a:xfrm>
          <a:off x="15430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48441</xdr:rowOff>
    </xdr:to>
    <xdr:cxnSp macro="">
      <xdr:nvCxnSpPr>
        <xdr:cNvPr id="408" name="直線コネクタ 407">
          <a:extLst>
            <a:ext uri="{FF2B5EF4-FFF2-40B4-BE49-F238E27FC236}">
              <a16:creationId xmlns:a16="http://schemas.microsoft.com/office/drawing/2014/main" id="{DD6FAB31-B42F-4833-B71F-F1E532AB5FC4}"/>
            </a:ext>
          </a:extLst>
        </xdr:cNvPr>
        <xdr:cNvCxnSpPr/>
      </xdr:nvCxnSpPr>
      <xdr:spPr>
        <a:xfrm flipV="1">
          <a:off x="15481300" y="652761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33565</xdr:rowOff>
    </xdr:from>
    <xdr:to>
      <xdr:col>76</xdr:col>
      <xdr:colOff>165100</xdr:colOff>
      <xdr:row>38</xdr:row>
      <xdr:rowOff>135165</xdr:rowOff>
    </xdr:to>
    <xdr:sp macro="" textlink="">
      <xdr:nvSpPr>
        <xdr:cNvPr id="409" name="楕円 408">
          <a:extLst>
            <a:ext uri="{FF2B5EF4-FFF2-40B4-BE49-F238E27FC236}">
              <a16:creationId xmlns:a16="http://schemas.microsoft.com/office/drawing/2014/main" id="{E8848066-33D1-404A-8CE6-F01559AB43F3}"/>
            </a:ext>
          </a:extLst>
        </xdr:cNvPr>
        <xdr:cNvSpPr/>
      </xdr:nvSpPr>
      <xdr:spPr>
        <a:xfrm>
          <a:off x="14541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48441</xdr:rowOff>
    </xdr:from>
    <xdr:to>
      <xdr:col>81</xdr:col>
      <xdr:colOff>50800</xdr:colOff>
      <xdr:row>38</xdr:row>
      <xdr:rowOff>84365</xdr:rowOff>
    </xdr:to>
    <xdr:cxnSp macro="">
      <xdr:nvCxnSpPr>
        <xdr:cNvPr id="410" name="直線コネクタ 409">
          <a:extLst>
            <a:ext uri="{FF2B5EF4-FFF2-40B4-BE49-F238E27FC236}">
              <a16:creationId xmlns:a16="http://schemas.microsoft.com/office/drawing/2014/main" id="{C15EDE6E-8C9B-443C-B48A-6D7D7354B716}"/>
            </a:ext>
          </a:extLst>
        </xdr:cNvPr>
        <xdr:cNvCxnSpPr/>
      </xdr:nvCxnSpPr>
      <xdr:spPr>
        <a:xfrm flipV="1">
          <a:off x="14592300" y="65635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71120</xdr:rowOff>
    </xdr:from>
    <xdr:to>
      <xdr:col>72</xdr:col>
      <xdr:colOff>38100</xdr:colOff>
      <xdr:row>39</xdr:row>
      <xdr:rowOff>1270</xdr:rowOff>
    </xdr:to>
    <xdr:sp macro="" textlink="">
      <xdr:nvSpPr>
        <xdr:cNvPr id="411" name="楕円 410">
          <a:extLst>
            <a:ext uri="{FF2B5EF4-FFF2-40B4-BE49-F238E27FC236}">
              <a16:creationId xmlns:a16="http://schemas.microsoft.com/office/drawing/2014/main" id="{1563270A-254E-45B6-B3C1-D886BFC201B9}"/>
            </a:ext>
          </a:extLst>
        </xdr:cNvPr>
        <xdr:cNvSpPr/>
      </xdr:nvSpPr>
      <xdr:spPr>
        <a:xfrm>
          <a:off x="13652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84365</xdr:rowOff>
    </xdr:from>
    <xdr:to>
      <xdr:col>76</xdr:col>
      <xdr:colOff>114300</xdr:colOff>
      <xdr:row>38</xdr:row>
      <xdr:rowOff>121920</xdr:rowOff>
    </xdr:to>
    <xdr:cxnSp macro="">
      <xdr:nvCxnSpPr>
        <xdr:cNvPr id="412" name="直線コネクタ 411">
          <a:extLst>
            <a:ext uri="{FF2B5EF4-FFF2-40B4-BE49-F238E27FC236}">
              <a16:creationId xmlns:a16="http://schemas.microsoft.com/office/drawing/2014/main" id="{C62F13D9-16F6-44E4-B43D-3650185B7A7E}"/>
            </a:ext>
          </a:extLst>
        </xdr:cNvPr>
        <xdr:cNvCxnSpPr/>
      </xdr:nvCxnSpPr>
      <xdr:spPr>
        <a:xfrm flipV="1">
          <a:off x="13703300" y="659946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8CEDA27D-132B-407D-9D4D-D5E0D289F2BB}"/>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B4B7A526-089C-4CE1-B5B3-5E0C3C47457F}"/>
            </a:ext>
          </a:extLst>
        </xdr:cNvPr>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ACC15CBE-771F-4E7F-A380-0ADA7BE50758}"/>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90368</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5E76679B-9CDE-4BE9-8BBC-62D9404F95BD}"/>
            </a:ext>
          </a:extLst>
        </xdr:cNvPr>
        <xdr:cNvSpPr txBox="1"/>
      </xdr:nvSpPr>
      <xdr:spPr>
        <a:xfrm>
          <a:off x="152660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126292</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5702F780-9C4C-4B47-A29A-C0FE38268B02}"/>
            </a:ext>
          </a:extLst>
        </xdr:cNvPr>
        <xdr:cNvSpPr txBox="1"/>
      </xdr:nvSpPr>
      <xdr:spPr>
        <a:xfrm>
          <a:off x="14389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57248317-6F00-4E17-A113-834D4AC934B4}"/>
            </a:ext>
          </a:extLst>
        </xdr:cNvPr>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F9CB14E0-CD96-46D2-BE22-976E7B8F167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A0013BF8-B583-44D6-8929-D4F01C3B20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D6068E8-B2E0-4BBF-9DE0-6E72054AD28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66ED382C-B635-4D2E-8B2B-654A7586A88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6BF67187-EBF1-49CB-8B3C-E88007910F9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BC8E46BD-4E5B-4AC9-BECF-C68B7C540BD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955A6761-40D9-406F-8720-BA5860AE25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BCBD63E-7743-49D6-9020-84D25B0C46A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9324EA76-4FDE-46C5-A058-3EFFA3AA24B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B1B5CC93-580B-4AA4-9BD1-AAFA68751B4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45CCAFEE-E858-462B-BDE9-7F1AB14D55C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79558998-0862-4ED6-88F8-9BFCA2C7528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253E7A4B-162E-40AD-909C-7088688C09B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EE740C9C-FB1D-466B-BE14-38432E3F182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E0D73130-7895-450D-BD4F-5266AEE3F0F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1B8FB990-8D2C-4513-B33C-D0B70DF3616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FA8CF377-1747-4917-8D38-CA8C10DCA47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84B2E166-267C-49E5-98C6-851F87A08FD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CF7E7263-BA15-41E3-AD8E-2A315D6D56C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3BD9C71A-1AED-4518-9E5B-DBC33707479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7E0B4068-26A8-4DA9-ABB8-3A33CA5AC8C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a:extLst>
            <a:ext uri="{FF2B5EF4-FFF2-40B4-BE49-F238E27FC236}">
              <a16:creationId xmlns:a16="http://schemas.microsoft.com/office/drawing/2014/main" id="{AE43BE60-AC22-4206-9A5D-18D72B5F7410}"/>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5FB7AAB5-A3B1-4697-898E-BF9E3024AD1E}"/>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a:extLst>
            <a:ext uri="{FF2B5EF4-FFF2-40B4-BE49-F238E27FC236}">
              <a16:creationId xmlns:a16="http://schemas.microsoft.com/office/drawing/2014/main" id="{94C46D83-E5E3-4AA8-BECE-8451A6A56EBD}"/>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39B490C9-68CA-488F-AFFF-7BC5CB589950}"/>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a:extLst>
            <a:ext uri="{FF2B5EF4-FFF2-40B4-BE49-F238E27FC236}">
              <a16:creationId xmlns:a16="http://schemas.microsoft.com/office/drawing/2014/main" id="{019D6F3C-E4A4-4F12-9D0C-81DFEF8334CD}"/>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D79D60C9-3D99-4EDE-A8CE-A23F93AA81CE}"/>
            </a:ext>
          </a:extLst>
        </xdr:cNvPr>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a:extLst>
            <a:ext uri="{FF2B5EF4-FFF2-40B4-BE49-F238E27FC236}">
              <a16:creationId xmlns:a16="http://schemas.microsoft.com/office/drawing/2014/main" id="{6C35C1D0-61D7-4F66-AB73-DF679B78F18D}"/>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a:extLst>
            <a:ext uri="{FF2B5EF4-FFF2-40B4-BE49-F238E27FC236}">
              <a16:creationId xmlns:a16="http://schemas.microsoft.com/office/drawing/2014/main" id="{9DC08223-5620-4F84-A90D-96555BE1858D}"/>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a:extLst>
            <a:ext uri="{FF2B5EF4-FFF2-40B4-BE49-F238E27FC236}">
              <a16:creationId xmlns:a16="http://schemas.microsoft.com/office/drawing/2014/main" id="{C2BF2FC6-D95E-44C6-B7BF-7DADDD0A1C00}"/>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a:extLst>
            <a:ext uri="{FF2B5EF4-FFF2-40B4-BE49-F238E27FC236}">
              <a16:creationId xmlns:a16="http://schemas.microsoft.com/office/drawing/2014/main" id="{16DB99B8-C7A2-4F3F-880A-6F35F4B9F17B}"/>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96C9D8B-1BBE-415C-94FA-BC293D9985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F72E820-566D-46CD-84A2-9E855D0FECE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7176FF7D-A558-4FBC-9B5D-1D748BE4044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265CC731-7463-4EA0-BDBC-1A51A77EC8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D2496BF4-A27B-4EA4-81A1-51234687A2B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xdr:rowOff>
    </xdr:from>
    <xdr:to>
      <xdr:col>116</xdr:col>
      <xdr:colOff>114300</xdr:colOff>
      <xdr:row>38</xdr:row>
      <xdr:rowOff>117856</xdr:rowOff>
    </xdr:to>
    <xdr:sp macro="" textlink="">
      <xdr:nvSpPr>
        <xdr:cNvPr id="455" name="楕円 454">
          <a:extLst>
            <a:ext uri="{FF2B5EF4-FFF2-40B4-BE49-F238E27FC236}">
              <a16:creationId xmlns:a16="http://schemas.microsoft.com/office/drawing/2014/main" id="{78F07077-B03B-4425-B08B-80B66722D6F6}"/>
            </a:ext>
          </a:extLst>
        </xdr:cNvPr>
        <xdr:cNvSpPr/>
      </xdr:nvSpPr>
      <xdr:spPr>
        <a:xfrm>
          <a:off x="221107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166133</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8ED18774-69FD-45BF-830D-E0AFFB434CF3}"/>
            </a:ext>
          </a:extLst>
        </xdr:cNvPr>
        <xdr:cNvSpPr txBox="1"/>
      </xdr:nvSpPr>
      <xdr:spPr>
        <a:xfrm>
          <a:off x="22199600"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23114</xdr:rowOff>
    </xdr:from>
    <xdr:to>
      <xdr:col>112</xdr:col>
      <xdr:colOff>38100</xdr:colOff>
      <xdr:row>38</xdr:row>
      <xdr:rowOff>124714</xdr:rowOff>
    </xdr:to>
    <xdr:sp macro="" textlink="">
      <xdr:nvSpPr>
        <xdr:cNvPr id="457" name="楕円 456">
          <a:extLst>
            <a:ext uri="{FF2B5EF4-FFF2-40B4-BE49-F238E27FC236}">
              <a16:creationId xmlns:a16="http://schemas.microsoft.com/office/drawing/2014/main" id="{B2D520E1-EDBB-4F79-823F-F8C53F5CDFEA}"/>
            </a:ext>
          </a:extLst>
        </xdr:cNvPr>
        <xdr:cNvSpPr/>
      </xdr:nvSpPr>
      <xdr:spPr>
        <a:xfrm>
          <a:off x="212725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67056</xdr:rowOff>
    </xdr:from>
    <xdr:to>
      <xdr:col>116</xdr:col>
      <xdr:colOff>63500</xdr:colOff>
      <xdr:row>38</xdr:row>
      <xdr:rowOff>73914</xdr:rowOff>
    </xdr:to>
    <xdr:cxnSp macro="">
      <xdr:nvCxnSpPr>
        <xdr:cNvPr id="458" name="直線コネクタ 457">
          <a:extLst>
            <a:ext uri="{FF2B5EF4-FFF2-40B4-BE49-F238E27FC236}">
              <a16:creationId xmlns:a16="http://schemas.microsoft.com/office/drawing/2014/main" id="{401B81AA-34A8-4CCA-BC0C-0B8202E81602}"/>
            </a:ext>
          </a:extLst>
        </xdr:cNvPr>
        <xdr:cNvCxnSpPr/>
      </xdr:nvCxnSpPr>
      <xdr:spPr>
        <a:xfrm flipV="1">
          <a:off x="21323300" y="658215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29972</xdr:rowOff>
    </xdr:from>
    <xdr:to>
      <xdr:col>107</xdr:col>
      <xdr:colOff>101600</xdr:colOff>
      <xdr:row>38</xdr:row>
      <xdr:rowOff>131572</xdr:rowOff>
    </xdr:to>
    <xdr:sp macro="" textlink="">
      <xdr:nvSpPr>
        <xdr:cNvPr id="459" name="楕円 458">
          <a:extLst>
            <a:ext uri="{FF2B5EF4-FFF2-40B4-BE49-F238E27FC236}">
              <a16:creationId xmlns:a16="http://schemas.microsoft.com/office/drawing/2014/main" id="{49FE4AF3-89E5-497D-A36D-17105C3780A9}"/>
            </a:ext>
          </a:extLst>
        </xdr:cNvPr>
        <xdr:cNvSpPr/>
      </xdr:nvSpPr>
      <xdr:spPr>
        <a:xfrm>
          <a:off x="20383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73914</xdr:rowOff>
    </xdr:from>
    <xdr:to>
      <xdr:col>111</xdr:col>
      <xdr:colOff>177800</xdr:colOff>
      <xdr:row>38</xdr:row>
      <xdr:rowOff>80772</xdr:rowOff>
    </xdr:to>
    <xdr:cxnSp macro="">
      <xdr:nvCxnSpPr>
        <xdr:cNvPr id="460" name="直線コネクタ 459">
          <a:extLst>
            <a:ext uri="{FF2B5EF4-FFF2-40B4-BE49-F238E27FC236}">
              <a16:creationId xmlns:a16="http://schemas.microsoft.com/office/drawing/2014/main" id="{ACF0FFFC-696E-4D18-8B15-C09BC2C7DAC2}"/>
            </a:ext>
          </a:extLst>
        </xdr:cNvPr>
        <xdr:cNvCxnSpPr/>
      </xdr:nvCxnSpPr>
      <xdr:spPr>
        <a:xfrm flipV="1">
          <a:off x="20434300" y="658901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61" name="楕円 460">
          <a:extLst>
            <a:ext uri="{FF2B5EF4-FFF2-40B4-BE49-F238E27FC236}">
              <a16:creationId xmlns:a16="http://schemas.microsoft.com/office/drawing/2014/main" id="{1539DF3F-BE09-4C04-BDA1-387D156F53C2}"/>
            </a:ext>
          </a:extLst>
        </xdr:cNvPr>
        <xdr:cNvSpPr/>
      </xdr:nvSpPr>
      <xdr:spPr>
        <a:xfrm>
          <a:off x="19494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80772</xdr:rowOff>
    </xdr:from>
    <xdr:to>
      <xdr:col>107</xdr:col>
      <xdr:colOff>50800</xdr:colOff>
      <xdr:row>38</xdr:row>
      <xdr:rowOff>89916</xdr:rowOff>
    </xdr:to>
    <xdr:cxnSp macro="">
      <xdr:nvCxnSpPr>
        <xdr:cNvPr id="462" name="直線コネクタ 461">
          <a:extLst>
            <a:ext uri="{FF2B5EF4-FFF2-40B4-BE49-F238E27FC236}">
              <a16:creationId xmlns:a16="http://schemas.microsoft.com/office/drawing/2014/main" id="{63104604-52D4-4F18-A4A9-08F1EE7B4E05}"/>
            </a:ext>
          </a:extLst>
        </xdr:cNvPr>
        <xdr:cNvCxnSpPr/>
      </xdr:nvCxnSpPr>
      <xdr:spPr>
        <a:xfrm flipV="1">
          <a:off x="19545300" y="6595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8D6A8C8C-B4FE-4DB9-8C19-44A3966FD3BA}"/>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BF44DF92-EBC6-4BB3-A823-74C8AEFEB9DA}"/>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68471C64-8AB9-4021-9145-E75E8C1BD1C2}"/>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115841</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EC48F631-8660-4E15-8CF5-D8A62DCBD17D}"/>
            </a:ext>
          </a:extLst>
        </xdr:cNvPr>
        <xdr:cNvSpPr txBox="1"/>
      </xdr:nvSpPr>
      <xdr:spPr>
        <a:xfrm>
          <a:off x="21075727" y="66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122699</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999F2D9B-65A0-4C82-9585-8DD581A61913}"/>
            </a:ext>
          </a:extLst>
        </xdr:cNvPr>
        <xdr:cNvSpPr txBox="1"/>
      </xdr:nvSpPr>
      <xdr:spPr>
        <a:xfrm>
          <a:off x="20199427"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131843</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4905BFAF-5269-4197-9FB2-9BCD39689D72}"/>
            </a:ext>
          </a:extLst>
        </xdr:cNvPr>
        <xdr:cNvSpPr txBox="1"/>
      </xdr:nvSpPr>
      <xdr:spPr>
        <a:xfrm>
          <a:off x="19310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C47CB9F0-49C1-4CB1-95E6-6397F1EEC43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F86A9CB1-24E2-4C37-8069-B6722A39CE3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76CD9142-8A10-4B43-A784-E61AB55BD83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66F287E4-C265-4441-874C-9AC1DC1DC1C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A0DF34DA-3547-46B1-A74C-66538E85F0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C9685B4B-7B31-448D-98DD-B370D6C0B1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4920D77A-A000-41C5-8C34-CB2DE2C064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B726A855-D410-495D-BD6F-1376ACEA13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23BD51AB-CAC8-4BAD-9EDB-EDD1567CEBB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ED695989-BA02-4125-AA0A-AD83B651FD9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AED03E1D-9919-4F92-A171-A0B4E3F194F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id="{8605CF11-9B26-498F-84B4-256A7573549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36BDC1AF-5D5B-474D-B5F6-3805D0ECC9A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690E3C9E-E4F4-4267-A868-598E21FFDA6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84590536-CF67-46E1-977A-49E81D2AF95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0B88C558-A724-4C04-B0B4-5E0E9EEDAC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29FEBB82-0B82-4F14-BB42-452B298DB66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20BF31FE-369E-4F76-BC72-436466C30B5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1DA22824-AE68-4ABB-B921-56DAAC523E1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0E00358B-C367-42C6-AE73-345F8D4784E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EE837956-7392-49C4-9DEC-65643519787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730D810B-3CA2-4F54-A62B-B1D61F806DF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EBA7FA58-AA69-4C29-AF84-3CE69F66EA6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3AF6FA73-A6FA-4A8C-BE05-6D85C1538FD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8910DA0C-53FF-4D3D-B172-2182B8F7DE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a:extLst>
            <a:ext uri="{FF2B5EF4-FFF2-40B4-BE49-F238E27FC236}">
              <a16:creationId xmlns:a16="http://schemas.microsoft.com/office/drawing/2014/main" id="{E0B9827F-C9EB-4ED7-9C58-1FFC9378DB62}"/>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a:extLst>
            <a:ext uri="{FF2B5EF4-FFF2-40B4-BE49-F238E27FC236}">
              <a16:creationId xmlns:a16="http://schemas.microsoft.com/office/drawing/2014/main" id="{BCA7FDEF-9DA6-482F-B711-D5D18EE4E4DF}"/>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a:extLst>
            <a:ext uri="{FF2B5EF4-FFF2-40B4-BE49-F238E27FC236}">
              <a16:creationId xmlns:a16="http://schemas.microsoft.com/office/drawing/2014/main" id="{6BE8FCC1-CAB2-4340-BF17-A4A738F338F3}"/>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E6085DE4-D71A-4705-BBEA-F9494616C7FA}"/>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a:extLst>
            <a:ext uri="{FF2B5EF4-FFF2-40B4-BE49-F238E27FC236}">
              <a16:creationId xmlns:a16="http://schemas.microsoft.com/office/drawing/2014/main" id="{0936375C-AF46-45AB-A6FF-609C5CF251C3}"/>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A3C9C5A6-CC79-4694-83D1-2F8560B8A8EA}"/>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a:extLst>
            <a:ext uri="{FF2B5EF4-FFF2-40B4-BE49-F238E27FC236}">
              <a16:creationId xmlns:a16="http://schemas.microsoft.com/office/drawing/2014/main" id="{ABF12476-5EAC-4728-86D7-B47BC22335B7}"/>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a:extLst>
            <a:ext uri="{FF2B5EF4-FFF2-40B4-BE49-F238E27FC236}">
              <a16:creationId xmlns:a16="http://schemas.microsoft.com/office/drawing/2014/main" id="{A0DAB67A-A20F-40CE-93B5-89CD55B9C8EA}"/>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a:extLst>
            <a:ext uri="{FF2B5EF4-FFF2-40B4-BE49-F238E27FC236}">
              <a16:creationId xmlns:a16="http://schemas.microsoft.com/office/drawing/2014/main" id="{7A714BF9-479A-4DCB-B0CC-BAE5857DB2AB}"/>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a:extLst>
            <a:ext uri="{FF2B5EF4-FFF2-40B4-BE49-F238E27FC236}">
              <a16:creationId xmlns:a16="http://schemas.microsoft.com/office/drawing/2014/main" id="{5C556AD9-8531-4EA0-B174-4F57C7441161}"/>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8473D6F-74E0-4BB6-901F-39D27580EF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4E11D49-A824-4E2E-BBC2-C3C82D6C85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D4555C1-E0DF-466E-A278-DF2DF617D42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6093FCC-7763-4BCD-A78E-6871A9B7A3F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42F9D41C-C088-49CE-964A-325BCDB69D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21046</xdr:rowOff>
    </xdr:from>
    <xdr:to>
      <xdr:col>85</xdr:col>
      <xdr:colOff>177800</xdr:colOff>
      <xdr:row>58</xdr:row>
      <xdr:rowOff>122646</xdr:rowOff>
    </xdr:to>
    <xdr:sp macro="" textlink="">
      <xdr:nvSpPr>
        <xdr:cNvPr id="509" name="楕円 508">
          <a:extLst>
            <a:ext uri="{FF2B5EF4-FFF2-40B4-BE49-F238E27FC236}">
              <a16:creationId xmlns:a16="http://schemas.microsoft.com/office/drawing/2014/main" id="{4FDF3304-AEC9-448D-91F8-ADFDF9938B42}"/>
            </a:ext>
          </a:extLst>
        </xdr:cNvPr>
        <xdr:cNvSpPr/>
      </xdr:nvSpPr>
      <xdr:spPr>
        <a:xfrm>
          <a:off x="16268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43923</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E9F96276-10B2-4F2A-991C-C143784F1F67}"/>
            </a:ext>
          </a:extLst>
        </xdr:cNvPr>
        <xdr:cNvSpPr txBox="1"/>
      </xdr:nvSpPr>
      <xdr:spPr>
        <a:xfrm>
          <a:off x="163576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56969</xdr:rowOff>
    </xdr:from>
    <xdr:to>
      <xdr:col>81</xdr:col>
      <xdr:colOff>101600</xdr:colOff>
      <xdr:row>58</xdr:row>
      <xdr:rowOff>158569</xdr:rowOff>
    </xdr:to>
    <xdr:sp macro="" textlink="">
      <xdr:nvSpPr>
        <xdr:cNvPr id="511" name="楕円 510">
          <a:extLst>
            <a:ext uri="{FF2B5EF4-FFF2-40B4-BE49-F238E27FC236}">
              <a16:creationId xmlns:a16="http://schemas.microsoft.com/office/drawing/2014/main" id="{EA3ACD01-346A-45A6-9A6E-5F0D6C0388B1}"/>
            </a:ext>
          </a:extLst>
        </xdr:cNvPr>
        <xdr:cNvSpPr/>
      </xdr:nvSpPr>
      <xdr:spPr>
        <a:xfrm>
          <a:off x="15430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71846</xdr:rowOff>
    </xdr:from>
    <xdr:to>
      <xdr:col>85</xdr:col>
      <xdr:colOff>127000</xdr:colOff>
      <xdr:row>58</xdr:row>
      <xdr:rowOff>107769</xdr:rowOff>
    </xdr:to>
    <xdr:cxnSp macro="">
      <xdr:nvCxnSpPr>
        <xdr:cNvPr id="512" name="直線コネクタ 511">
          <a:extLst>
            <a:ext uri="{FF2B5EF4-FFF2-40B4-BE49-F238E27FC236}">
              <a16:creationId xmlns:a16="http://schemas.microsoft.com/office/drawing/2014/main" id="{8CDDC642-6BD6-476E-94C3-2D9F0E145F59}"/>
            </a:ext>
          </a:extLst>
        </xdr:cNvPr>
        <xdr:cNvCxnSpPr/>
      </xdr:nvCxnSpPr>
      <xdr:spPr>
        <a:xfrm flipV="1">
          <a:off x="15481300" y="100159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35741</xdr:rowOff>
    </xdr:from>
    <xdr:to>
      <xdr:col>76</xdr:col>
      <xdr:colOff>165100</xdr:colOff>
      <xdr:row>58</xdr:row>
      <xdr:rowOff>137341</xdr:rowOff>
    </xdr:to>
    <xdr:sp macro="" textlink="">
      <xdr:nvSpPr>
        <xdr:cNvPr id="513" name="楕円 512">
          <a:extLst>
            <a:ext uri="{FF2B5EF4-FFF2-40B4-BE49-F238E27FC236}">
              <a16:creationId xmlns:a16="http://schemas.microsoft.com/office/drawing/2014/main" id="{789028EF-7CD6-4D30-95C6-5BAB387F4F9B}"/>
            </a:ext>
          </a:extLst>
        </xdr:cNvPr>
        <xdr:cNvSpPr/>
      </xdr:nvSpPr>
      <xdr:spPr>
        <a:xfrm>
          <a:off x="14541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86541</xdr:rowOff>
    </xdr:from>
    <xdr:to>
      <xdr:col>81</xdr:col>
      <xdr:colOff>50800</xdr:colOff>
      <xdr:row>58</xdr:row>
      <xdr:rowOff>107769</xdr:rowOff>
    </xdr:to>
    <xdr:cxnSp macro="">
      <xdr:nvCxnSpPr>
        <xdr:cNvPr id="514" name="直線コネクタ 513">
          <a:extLst>
            <a:ext uri="{FF2B5EF4-FFF2-40B4-BE49-F238E27FC236}">
              <a16:creationId xmlns:a16="http://schemas.microsoft.com/office/drawing/2014/main" id="{02BA0D8A-E81D-45D3-8078-B1EEF249CFDA}"/>
            </a:ext>
          </a:extLst>
        </xdr:cNvPr>
        <xdr:cNvCxnSpPr/>
      </xdr:nvCxnSpPr>
      <xdr:spPr>
        <a:xfrm>
          <a:off x="14592300" y="1003064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65133</xdr:rowOff>
    </xdr:from>
    <xdr:to>
      <xdr:col>72</xdr:col>
      <xdr:colOff>38100</xdr:colOff>
      <xdr:row>58</xdr:row>
      <xdr:rowOff>166733</xdr:rowOff>
    </xdr:to>
    <xdr:sp macro="" textlink="">
      <xdr:nvSpPr>
        <xdr:cNvPr id="515" name="楕円 514">
          <a:extLst>
            <a:ext uri="{FF2B5EF4-FFF2-40B4-BE49-F238E27FC236}">
              <a16:creationId xmlns:a16="http://schemas.microsoft.com/office/drawing/2014/main" id="{D25FD0C5-86FA-4D0A-A8D9-70914D231377}"/>
            </a:ext>
          </a:extLst>
        </xdr:cNvPr>
        <xdr:cNvSpPr/>
      </xdr:nvSpPr>
      <xdr:spPr>
        <a:xfrm>
          <a:off x="13652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86541</xdr:rowOff>
    </xdr:from>
    <xdr:to>
      <xdr:col>76</xdr:col>
      <xdr:colOff>114300</xdr:colOff>
      <xdr:row>58</xdr:row>
      <xdr:rowOff>115933</xdr:rowOff>
    </xdr:to>
    <xdr:cxnSp macro="">
      <xdr:nvCxnSpPr>
        <xdr:cNvPr id="516" name="直線コネクタ 515">
          <a:extLst>
            <a:ext uri="{FF2B5EF4-FFF2-40B4-BE49-F238E27FC236}">
              <a16:creationId xmlns:a16="http://schemas.microsoft.com/office/drawing/2014/main" id="{4FCEEE04-2BEE-4448-B0D3-AB8FFDD5E313}"/>
            </a:ext>
          </a:extLst>
        </xdr:cNvPr>
        <xdr:cNvCxnSpPr/>
      </xdr:nvCxnSpPr>
      <xdr:spPr>
        <a:xfrm flipV="1">
          <a:off x="13703300" y="100306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68053</xdr:rowOff>
    </xdr:from>
    <xdr:ext cx="405111" cy="259045"/>
    <xdr:sp macro="" textlink="">
      <xdr:nvSpPr>
        <xdr:cNvPr id="517" name="n_1aveValue【学校施設】&#10;有形固定資産減価償却率">
          <a:extLst>
            <a:ext uri="{FF2B5EF4-FFF2-40B4-BE49-F238E27FC236}">
              <a16:creationId xmlns:a16="http://schemas.microsoft.com/office/drawing/2014/main" id="{67159CAD-DBE4-4E9F-8A9F-904C27DF2BC4}"/>
            </a:ext>
          </a:extLst>
        </xdr:cNvPr>
        <xdr:cNvSpPr txBox="1"/>
      </xdr:nvSpPr>
      <xdr:spPr>
        <a:xfrm>
          <a:off x="152660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74584</xdr:rowOff>
    </xdr:from>
    <xdr:ext cx="405111" cy="259045"/>
    <xdr:sp macro="" textlink="">
      <xdr:nvSpPr>
        <xdr:cNvPr id="518" name="n_2aveValue【学校施設】&#10;有形固定資産減価償却率">
          <a:extLst>
            <a:ext uri="{FF2B5EF4-FFF2-40B4-BE49-F238E27FC236}">
              <a16:creationId xmlns:a16="http://schemas.microsoft.com/office/drawing/2014/main" id="{3A7D2564-E3CA-4767-A0AF-D4B56690EAFC}"/>
            </a:ext>
          </a:extLst>
        </xdr:cNvPr>
        <xdr:cNvSpPr txBox="1"/>
      </xdr:nvSpPr>
      <xdr:spPr>
        <a:xfrm>
          <a:off x="14389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19" name="n_3aveValue【学校施設】&#10;有形固定資産減価償却率">
          <a:extLst>
            <a:ext uri="{FF2B5EF4-FFF2-40B4-BE49-F238E27FC236}">
              <a16:creationId xmlns:a16="http://schemas.microsoft.com/office/drawing/2014/main" id="{108E14E7-45C1-498C-BDAC-C636E2FF0E7B}"/>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3646</xdr:rowOff>
    </xdr:from>
    <xdr:ext cx="405111" cy="259045"/>
    <xdr:sp macro="" textlink="">
      <xdr:nvSpPr>
        <xdr:cNvPr id="520" name="n_1mainValue【学校施設】&#10;有形固定資産減価償却率">
          <a:extLst>
            <a:ext uri="{FF2B5EF4-FFF2-40B4-BE49-F238E27FC236}">
              <a16:creationId xmlns:a16="http://schemas.microsoft.com/office/drawing/2014/main" id="{FEDB63BD-66FD-4CFF-B453-387C38537B94}"/>
            </a:ext>
          </a:extLst>
        </xdr:cNvPr>
        <xdr:cNvSpPr txBox="1"/>
      </xdr:nvSpPr>
      <xdr:spPr>
        <a:xfrm>
          <a:off x="152660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153868</xdr:rowOff>
    </xdr:from>
    <xdr:ext cx="405111" cy="259045"/>
    <xdr:sp macro="" textlink="">
      <xdr:nvSpPr>
        <xdr:cNvPr id="521" name="n_2mainValue【学校施設】&#10;有形固定資産減価償却率">
          <a:extLst>
            <a:ext uri="{FF2B5EF4-FFF2-40B4-BE49-F238E27FC236}">
              <a16:creationId xmlns:a16="http://schemas.microsoft.com/office/drawing/2014/main" id="{327B580B-5625-4302-BB12-557BE7AD3CD7}"/>
            </a:ext>
          </a:extLst>
        </xdr:cNvPr>
        <xdr:cNvSpPr txBox="1"/>
      </xdr:nvSpPr>
      <xdr:spPr>
        <a:xfrm>
          <a:off x="143897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11810</xdr:rowOff>
    </xdr:from>
    <xdr:ext cx="405111" cy="259045"/>
    <xdr:sp macro="" textlink="">
      <xdr:nvSpPr>
        <xdr:cNvPr id="522" name="n_3mainValue【学校施設】&#10;有形固定資産減価償却率">
          <a:extLst>
            <a:ext uri="{FF2B5EF4-FFF2-40B4-BE49-F238E27FC236}">
              <a16:creationId xmlns:a16="http://schemas.microsoft.com/office/drawing/2014/main" id="{C5669BC1-C5C0-4108-AC37-FDCBE5A6A28A}"/>
            </a:ext>
          </a:extLst>
        </xdr:cNvPr>
        <xdr:cNvSpPr txBox="1"/>
      </xdr:nvSpPr>
      <xdr:spPr>
        <a:xfrm>
          <a:off x="13500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3A041B6B-78A9-4A20-A0CA-5419FBACF83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6E061159-373D-4A36-BE22-057848497A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73B2FEA1-3EDE-48C3-BA70-4C35579C16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1B82EE6D-FACE-4B0D-AFA3-70B1CD8CC5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91B55E4D-CDFF-4CFA-A764-E1C3D7D83E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ACF28B6C-BEF5-4AF4-B007-ADC29ACD8D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026C52B6-E683-4984-82D2-17582CE879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B3CEC668-6192-4082-B3D9-99A0A679DAC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A66F29B2-66A9-4C81-AA18-E77B1E4EB0B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9517D4EF-C6B6-4121-99EF-6B51E594B9B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id="{4EB30E70-89BA-4617-9C74-4A5FB096A0B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id="{B801BA06-C9C8-4506-975F-765DAC29622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id="{4C48F6D4-5265-4D4E-B1DA-9C95DA18445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id="{78BFD155-42E9-4672-BBF6-8FD51369228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id="{FD9515D8-3AB2-4439-8962-46B7192E66C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id="{1AA436F0-6701-418C-B62A-375634968C7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id="{F74D2426-FDF0-40C3-A2EA-3CEA57EB3CE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id="{A6BF6510-3664-48FF-A29A-11E0117E6BA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id="{7E09D2CC-814F-432A-856E-1D746AEADA5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id="{44CAE737-170E-44C2-88FB-1D03205CC464}"/>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id="{A2C8E57E-EBA4-4AE8-AC61-38158CC09F3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id="{A8296A71-D4A6-4E9F-BF01-4B1D58B1332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AEFB6DE1-3D49-46FF-B798-FB25C190C52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4446F3D0-34C4-4576-9391-94E72BFB580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B179F060-F2EC-4567-B12F-6172DE466E9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a:extLst>
            <a:ext uri="{FF2B5EF4-FFF2-40B4-BE49-F238E27FC236}">
              <a16:creationId xmlns:a16="http://schemas.microsoft.com/office/drawing/2014/main" id="{F15C6632-B486-48ED-A3F1-87668C034E4F}"/>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a:extLst>
            <a:ext uri="{FF2B5EF4-FFF2-40B4-BE49-F238E27FC236}">
              <a16:creationId xmlns:a16="http://schemas.microsoft.com/office/drawing/2014/main" id="{7FB94766-4D60-4740-A47E-44E6EDD8A229}"/>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a:extLst>
            <a:ext uri="{FF2B5EF4-FFF2-40B4-BE49-F238E27FC236}">
              <a16:creationId xmlns:a16="http://schemas.microsoft.com/office/drawing/2014/main" id="{316FB9B9-DA4E-466B-90C7-3648D4F55CF3}"/>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a:extLst>
            <a:ext uri="{FF2B5EF4-FFF2-40B4-BE49-F238E27FC236}">
              <a16:creationId xmlns:a16="http://schemas.microsoft.com/office/drawing/2014/main" id="{14C28F97-81D7-4AC8-932F-4D3995DA548B}"/>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a:extLst>
            <a:ext uri="{FF2B5EF4-FFF2-40B4-BE49-F238E27FC236}">
              <a16:creationId xmlns:a16="http://schemas.microsoft.com/office/drawing/2014/main" id="{0E2D92CE-E7D8-4745-A5DB-9CF0845B8CDC}"/>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a:extLst>
            <a:ext uri="{FF2B5EF4-FFF2-40B4-BE49-F238E27FC236}">
              <a16:creationId xmlns:a16="http://schemas.microsoft.com/office/drawing/2014/main" id="{CAE170A0-9ADA-4E2F-A399-DCA9F45014C4}"/>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a:extLst>
            <a:ext uri="{FF2B5EF4-FFF2-40B4-BE49-F238E27FC236}">
              <a16:creationId xmlns:a16="http://schemas.microsoft.com/office/drawing/2014/main" id="{6DCCF503-232E-4A6E-BA71-1BAB8D87E918}"/>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a:extLst>
            <a:ext uri="{FF2B5EF4-FFF2-40B4-BE49-F238E27FC236}">
              <a16:creationId xmlns:a16="http://schemas.microsoft.com/office/drawing/2014/main" id="{08AF1C2B-AFF4-4F5D-8E85-90D7CB26DB50}"/>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a:extLst>
            <a:ext uri="{FF2B5EF4-FFF2-40B4-BE49-F238E27FC236}">
              <a16:creationId xmlns:a16="http://schemas.microsoft.com/office/drawing/2014/main" id="{227E4A9D-85FE-4026-A909-3D97C0EA6E5A}"/>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a:extLst>
            <a:ext uri="{FF2B5EF4-FFF2-40B4-BE49-F238E27FC236}">
              <a16:creationId xmlns:a16="http://schemas.microsoft.com/office/drawing/2014/main" id="{D33CE451-E6D3-4D93-BF1B-1A035DB1C21A}"/>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9FD62C47-0781-4DF5-932E-B2ABB81B4C0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D18E156A-C8C6-4C08-84B4-6D8DAF8F9E1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219C69BD-3561-4473-BC72-54827A40F9F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1E70A2C2-2F5E-4E9C-9DE5-4D8C47F351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73D2CCFC-AF1A-45D8-9E19-56E9E40E8D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15603</xdr:rowOff>
    </xdr:from>
    <xdr:to>
      <xdr:col>116</xdr:col>
      <xdr:colOff>114300</xdr:colOff>
      <xdr:row>63</xdr:row>
      <xdr:rowOff>117203</xdr:rowOff>
    </xdr:to>
    <xdr:sp macro="" textlink="">
      <xdr:nvSpPr>
        <xdr:cNvPr id="563" name="楕円 562">
          <a:extLst>
            <a:ext uri="{FF2B5EF4-FFF2-40B4-BE49-F238E27FC236}">
              <a16:creationId xmlns:a16="http://schemas.microsoft.com/office/drawing/2014/main" id="{CDD6C8C1-9396-4E7D-86EE-8C2F502FABAC}"/>
            </a:ext>
          </a:extLst>
        </xdr:cNvPr>
        <xdr:cNvSpPr/>
      </xdr:nvSpPr>
      <xdr:spPr>
        <a:xfrm>
          <a:off x="22110700" y="108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165480</xdr:rowOff>
    </xdr:from>
    <xdr:ext cx="469744" cy="259045"/>
    <xdr:sp macro="" textlink="">
      <xdr:nvSpPr>
        <xdr:cNvPr id="564" name="【学校施設】&#10;一人当たり面積該当値テキスト">
          <a:extLst>
            <a:ext uri="{FF2B5EF4-FFF2-40B4-BE49-F238E27FC236}">
              <a16:creationId xmlns:a16="http://schemas.microsoft.com/office/drawing/2014/main" id="{A7F4B986-FA7F-4F03-BF82-23582D94518E}"/>
            </a:ext>
          </a:extLst>
        </xdr:cNvPr>
        <xdr:cNvSpPr txBox="1"/>
      </xdr:nvSpPr>
      <xdr:spPr>
        <a:xfrm>
          <a:off x="22199600" y="1079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17671</xdr:rowOff>
    </xdr:from>
    <xdr:to>
      <xdr:col>112</xdr:col>
      <xdr:colOff>38100</xdr:colOff>
      <xdr:row>63</xdr:row>
      <xdr:rowOff>119271</xdr:rowOff>
    </xdr:to>
    <xdr:sp macro="" textlink="">
      <xdr:nvSpPr>
        <xdr:cNvPr id="565" name="楕円 564">
          <a:extLst>
            <a:ext uri="{FF2B5EF4-FFF2-40B4-BE49-F238E27FC236}">
              <a16:creationId xmlns:a16="http://schemas.microsoft.com/office/drawing/2014/main" id="{15AC5D25-E4C2-423C-83AE-EA84BEFF1EC4}"/>
            </a:ext>
          </a:extLst>
        </xdr:cNvPr>
        <xdr:cNvSpPr/>
      </xdr:nvSpPr>
      <xdr:spPr>
        <a:xfrm>
          <a:off x="21272500" y="108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66403</xdr:rowOff>
    </xdr:from>
    <xdr:to>
      <xdr:col>116</xdr:col>
      <xdr:colOff>63500</xdr:colOff>
      <xdr:row>63</xdr:row>
      <xdr:rowOff>68471</xdr:rowOff>
    </xdr:to>
    <xdr:cxnSp macro="">
      <xdr:nvCxnSpPr>
        <xdr:cNvPr id="566" name="直線コネクタ 565">
          <a:extLst>
            <a:ext uri="{FF2B5EF4-FFF2-40B4-BE49-F238E27FC236}">
              <a16:creationId xmlns:a16="http://schemas.microsoft.com/office/drawing/2014/main" id="{0C3E4087-D475-4AED-A157-EC3612E05197}"/>
            </a:ext>
          </a:extLst>
        </xdr:cNvPr>
        <xdr:cNvCxnSpPr/>
      </xdr:nvCxnSpPr>
      <xdr:spPr>
        <a:xfrm flipV="1">
          <a:off x="21323300" y="10867753"/>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21155</xdr:rowOff>
    </xdr:from>
    <xdr:to>
      <xdr:col>107</xdr:col>
      <xdr:colOff>101600</xdr:colOff>
      <xdr:row>63</xdr:row>
      <xdr:rowOff>122755</xdr:rowOff>
    </xdr:to>
    <xdr:sp macro="" textlink="">
      <xdr:nvSpPr>
        <xdr:cNvPr id="567" name="楕円 566">
          <a:extLst>
            <a:ext uri="{FF2B5EF4-FFF2-40B4-BE49-F238E27FC236}">
              <a16:creationId xmlns:a16="http://schemas.microsoft.com/office/drawing/2014/main" id="{3304849F-1A94-48CD-8B84-F7F7EC663CA8}"/>
            </a:ext>
          </a:extLst>
        </xdr:cNvPr>
        <xdr:cNvSpPr/>
      </xdr:nvSpPr>
      <xdr:spPr>
        <a:xfrm>
          <a:off x="20383500" y="108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68471</xdr:rowOff>
    </xdr:from>
    <xdr:to>
      <xdr:col>111</xdr:col>
      <xdr:colOff>177800</xdr:colOff>
      <xdr:row>63</xdr:row>
      <xdr:rowOff>71955</xdr:rowOff>
    </xdr:to>
    <xdr:cxnSp macro="">
      <xdr:nvCxnSpPr>
        <xdr:cNvPr id="568" name="直線コネクタ 567">
          <a:extLst>
            <a:ext uri="{FF2B5EF4-FFF2-40B4-BE49-F238E27FC236}">
              <a16:creationId xmlns:a16="http://schemas.microsoft.com/office/drawing/2014/main" id="{8F6CB553-F677-47D2-B325-384FDE959FF2}"/>
            </a:ext>
          </a:extLst>
        </xdr:cNvPr>
        <xdr:cNvCxnSpPr/>
      </xdr:nvCxnSpPr>
      <xdr:spPr>
        <a:xfrm flipV="1">
          <a:off x="20434300" y="10869821"/>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24964</xdr:rowOff>
    </xdr:from>
    <xdr:to>
      <xdr:col>102</xdr:col>
      <xdr:colOff>165100</xdr:colOff>
      <xdr:row>63</xdr:row>
      <xdr:rowOff>126564</xdr:rowOff>
    </xdr:to>
    <xdr:sp macro="" textlink="">
      <xdr:nvSpPr>
        <xdr:cNvPr id="569" name="楕円 568">
          <a:extLst>
            <a:ext uri="{FF2B5EF4-FFF2-40B4-BE49-F238E27FC236}">
              <a16:creationId xmlns:a16="http://schemas.microsoft.com/office/drawing/2014/main" id="{6B0DCAFB-30A9-43B7-8100-D966A9CD8D48}"/>
            </a:ext>
          </a:extLst>
        </xdr:cNvPr>
        <xdr:cNvSpPr/>
      </xdr:nvSpPr>
      <xdr:spPr>
        <a:xfrm>
          <a:off x="19494500" y="108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71955</xdr:rowOff>
    </xdr:from>
    <xdr:to>
      <xdr:col>107</xdr:col>
      <xdr:colOff>50800</xdr:colOff>
      <xdr:row>63</xdr:row>
      <xdr:rowOff>75764</xdr:rowOff>
    </xdr:to>
    <xdr:cxnSp macro="">
      <xdr:nvCxnSpPr>
        <xdr:cNvPr id="570" name="直線コネクタ 569">
          <a:extLst>
            <a:ext uri="{FF2B5EF4-FFF2-40B4-BE49-F238E27FC236}">
              <a16:creationId xmlns:a16="http://schemas.microsoft.com/office/drawing/2014/main" id="{BCD2B01E-F748-44DD-BA7E-7B325B44E2DF}"/>
            </a:ext>
          </a:extLst>
        </xdr:cNvPr>
        <xdr:cNvCxnSpPr/>
      </xdr:nvCxnSpPr>
      <xdr:spPr>
        <a:xfrm flipV="1">
          <a:off x="19545300" y="108733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1" name="n_1aveValue【学校施設】&#10;一人当たり面積">
          <a:extLst>
            <a:ext uri="{FF2B5EF4-FFF2-40B4-BE49-F238E27FC236}">
              <a16:creationId xmlns:a16="http://schemas.microsoft.com/office/drawing/2014/main" id="{4F87DDE0-78D9-4302-8B84-A688614155F9}"/>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2" name="n_2aveValue【学校施設】&#10;一人当たり面積">
          <a:extLst>
            <a:ext uri="{FF2B5EF4-FFF2-40B4-BE49-F238E27FC236}">
              <a16:creationId xmlns:a16="http://schemas.microsoft.com/office/drawing/2014/main" id="{B295A98B-B29F-4F6F-A386-8304C7FC3A4E}"/>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73" name="n_3aveValue【学校施設】&#10;一人当たり面積">
          <a:extLst>
            <a:ext uri="{FF2B5EF4-FFF2-40B4-BE49-F238E27FC236}">
              <a16:creationId xmlns:a16="http://schemas.microsoft.com/office/drawing/2014/main" id="{128388A5-8E7F-4B33-B2CE-692AD16F4180}"/>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110398</xdr:rowOff>
    </xdr:from>
    <xdr:ext cx="469744" cy="259045"/>
    <xdr:sp macro="" textlink="">
      <xdr:nvSpPr>
        <xdr:cNvPr id="574" name="n_1mainValue【学校施設】&#10;一人当たり面積">
          <a:extLst>
            <a:ext uri="{FF2B5EF4-FFF2-40B4-BE49-F238E27FC236}">
              <a16:creationId xmlns:a16="http://schemas.microsoft.com/office/drawing/2014/main" id="{7F3DB915-C810-46BE-9F11-C18C1F996A1C}"/>
            </a:ext>
          </a:extLst>
        </xdr:cNvPr>
        <xdr:cNvSpPr txBox="1"/>
      </xdr:nvSpPr>
      <xdr:spPr>
        <a:xfrm>
          <a:off x="21075727" y="1091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113882</xdr:rowOff>
    </xdr:from>
    <xdr:ext cx="469744" cy="259045"/>
    <xdr:sp macro="" textlink="">
      <xdr:nvSpPr>
        <xdr:cNvPr id="575" name="n_2mainValue【学校施設】&#10;一人当たり面積">
          <a:extLst>
            <a:ext uri="{FF2B5EF4-FFF2-40B4-BE49-F238E27FC236}">
              <a16:creationId xmlns:a16="http://schemas.microsoft.com/office/drawing/2014/main" id="{E7BC6465-1A47-4D01-B9FA-112B3E4AF17B}"/>
            </a:ext>
          </a:extLst>
        </xdr:cNvPr>
        <xdr:cNvSpPr txBox="1"/>
      </xdr:nvSpPr>
      <xdr:spPr>
        <a:xfrm>
          <a:off x="20199427" y="1091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117691</xdr:rowOff>
    </xdr:from>
    <xdr:ext cx="469744" cy="259045"/>
    <xdr:sp macro="" textlink="">
      <xdr:nvSpPr>
        <xdr:cNvPr id="576" name="n_3mainValue【学校施設】&#10;一人当たり面積">
          <a:extLst>
            <a:ext uri="{FF2B5EF4-FFF2-40B4-BE49-F238E27FC236}">
              <a16:creationId xmlns:a16="http://schemas.microsoft.com/office/drawing/2014/main" id="{AF0FB3D7-EC9C-49A9-9E9D-E9B715F7911B}"/>
            </a:ext>
          </a:extLst>
        </xdr:cNvPr>
        <xdr:cNvSpPr txBox="1"/>
      </xdr:nvSpPr>
      <xdr:spPr>
        <a:xfrm>
          <a:off x="19310427" y="109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26FBABA5-89A6-4E81-B326-C56EF5EA41E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E603D7BD-F19A-4882-90C8-BFF48C708DB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2287B129-33E3-42BB-BE59-08C3035635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4037A0B5-C8C6-4E72-8D99-9CB57ABA67F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AD21F899-3285-45B9-9DC8-F109B301D4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98AC9AB6-DFBC-47E2-8AE6-B54D36AA6A2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5E07F7E3-340D-49AA-8867-FF4DD29A6D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479D5692-083C-437A-8175-DBD406B3F7C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66C816E1-6017-46F1-97A8-03C5DAD715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D4FB5E06-0815-42A3-990C-5F850DE86E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81FBEF18-86E0-4057-AF7D-E1A98C1724D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E6DFE97-9E5D-452B-957E-3A38AC0B322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2937B3F7-6372-4764-A65D-0A3F18F116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AB73E15F-6CC2-4AB1-8277-E3D0327C2F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685D0541-26CD-46FE-9C19-4A66DA51E0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6A66E32-96D2-4E0E-96FF-03206CE2574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51426CE0-3ECF-44D0-9BE8-4A5DF08BED3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46E3A29E-6FB8-481D-9660-DD9A06589F0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DCE6C3EC-7884-457D-B918-305E39D0D8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2C149B78-8212-4F64-B518-9B070DE6665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24E22323-51EC-428C-BF0B-25D00CAE6E1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AD2EC539-A7FE-4CD1-A398-99413A38E1A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4B6929A3-A53F-4E6F-9A53-BC0C805AE9C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BF659AEE-9D81-483C-A640-95A8B7AB63C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1956BF4B-AD40-4891-9F8B-8545E4FDFFD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5B308754-0EE6-4E64-9ACC-B4F3F12895A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a:extLst>
            <a:ext uri="{FF2B5EF4-FFF2-40B4-BE49-F238E27FC236}">
              <a16:creationId xmlns:a16="http://schemas.microsoft.com/office/drawing/2014/main" id="{546BE3B4-E44E-4C79-8D16-B535CE0BF5CD}"/>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a:extLst>
            <a:ext uri="{FF2B5EF4-FFF2-40B4-BE49-F238E27FC236}">
              <a16:creationId xmlns:a16="http://schemas.microsoft.com/office/drawing/2014/main" id="{A9D86943-C470-4FAA-BB9F-0A17DD8EA38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a:extLst>
            <a:ext uri="{FF2B5EF4-FFF2-40B4-BE49-F238E27FC236}">
              <a16:creationId xmlns:a16="http://schemas.microsoft.com/office/drawing/2014/main" id="{E0485280-8119-4C25-BDA5-11D79004A22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a:extLst>
            <a:ext uri="{FF2B5EF4-FFF2-40B4-BE49-F238E27FC236}">
              <a16:creationId xmlns:a16="http://schemas.microsoft.com/office/drawing/2014/main" id="{C148DA28-FBD2-4183-A2A8-F2C4B73D1C8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a:extLst>
            <a:ext uri="{FF2B5EF4-FFF2-40B4-BE49-F238E27FC236}">
              <a16:creationId xmlns:a16="http://schemas.microsoft.com/office/drawing/2014/main" id="{A553E972-86C6-41AD-B49B-A11CF8A3113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a:extLst>
            <a:ext uri="{FF2B5EF4-FFF2-40B4-BE49-F238E27FC236}">
              <a16:creationId xmlns:a16="http://schemas.microsoft.com/office/drawing/2014/main" id="{A44F68D5-08E9-4AED-843E-76980EF46B7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a:extLst>
            <a:ext uri="{FF2B5EF4-FFF2-40B4-BE49-F238E27FC236}">
              <a16:creationId xmlns:a16="http://schemas.microsoft.com/office/drawing/2014/main" id="{6CA23100-A783-4F84-B68F-1F54538F491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a:extLst>
            <a:ext uri="{FF2B5EF4-FFF2-40B4-BE49-F238E27FC236}">
              <a16:creationId xmlns:a16="http://schemas.microsoft.com/office/drawing/2014/main" id="{F0A1C3D7-D152-442E-B49B-7FD0B083AB4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a:extLst>
            <a:ext uri="{FF2B5EF4-FFF2-40B4-BE49-F238E27FC236}">
              <a16:creationId xmlns:a16="http://schemas.microsoft.com/office/drawing/2014/main" id="{C33480E6-355F-4088-BF63-A60A534EE1A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a:extLst>
            <a:ext uri="{FF2B5EF4-FFF2-40B4-BE49-F238E27FC236}">
              <a16:creationId xmlns:a16="http://schemas.microsoft.com/office/drawing/2014/main" id="{78729065-4BCC-4C21-B6C5-AF8EE6FC62F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1E303FCE-79D3-41EB-8E2A-99C377A9B89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B21DB408-A304-4BBC-8D8D-DFFC842A70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B5742A6E-49D7-4698-94C7-D19BD6CDAD0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a:extLst>
            <a:ext uri="{FF2B5EF4-FFF2-40B4-BE49-F238E27FC236}">
              <a16:creationId xmlns:a16="http://schemas.microsoft.com/office/drawing/2014/main" id="{62FCDD8E-854E-4CC9-AAFD-90C06F3D2D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17" name="直線コネクタ 616">
          <a:extLst>
            <a:ext uri="{FF2B5EF4-FFF2-40B4-BE49-F238E27FC236}">
              <a16:creationId xmlns:a16="http://schemas.microsoft.com/office/drawing/2014/main" id="{0D9A4101-CAF6-49B7-8D7E-201BF8460306}"/>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18" name="【公民館】&#10;有形固定資産減価償却率最小値テキスト">
          <a:extLst>
            <a:ext uri="{FF2B5EF4-FFF2-40B4-BE49-F238E27FC236}">
              <a16:creationId xmlns:a16="http://schemas.microsoft.com/office/drawing/2014/main" id="{23910062-E61A-4B5A-BBDF-F388EE24EAA1}"/>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19" name="直線コネクタ 618">
          <a:extLst>
            <a:ext uri="{FF2B5EF4-FFF2-40B4-BE49-F238E27FC236}">
              <a16:creationId xmlns:a16="http://schemas.microsoft.com/office/drawing/2014/main" id="{8D377313-7EBF-4143-849E-756FA3FDE080}"/>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a:extLst>
            <a:ext uri="{FF2B5EF4-FFF2-40B4-BE49-F238E27FC236}">
              <a16:creationId xmlns:a16="http://schemas.microsoft.com/office/drawing/2014/main" id="{C2DF3141-3546-4364-8CB8-8BD1EB16CFE8}"/>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a:extLst>
            <a:ext uri="{FF2B5EF4-FFF2-40B4-BE49-F238E27FC236}">
              <a16:creationId xmlns:a16="http://schemas.microsoft.com/office/drawing/2014/main" id="{1E33FB4E-2A85-4394-B58F-342B07E672B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22" name="【公民館】&#10;有形固定資産減価償却率平均値テキスト">
          <a:extLst>
            <a:ext uri="{FF2B5EF4-FFF2-40B4-BE49-F238E27FC236}">
              <a16:creationId xmlns:a16="http://schemas.microsoft.com/office/drawing/2014/main" id="{5F258FF3-23C9-4997-9E38-21F7D699A3D5}"/>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23" name="フローチャート: 判断 622">
          <a:extLst>
            <a:ext uri="{FF2B5EF4-FFF2-40B4-BE49-F238E27FC236}">
              <a16:creationId xmlns:a16="http://schemas.microsoft.com/office/drawing/2014/main" id="{81227CDA-3ED6-4CDD-A146-AA2478B9B929}"/>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24" name="フローチャート: 判断 623">
          <a:extLst>
            <a:ext uri="{FF2B5EF4-FFF2-40B4-BE49-F238E27FC236}">
              <a16:creationId xmlns:a16="http://schemas.microsoft.com/office/drawing/2014/main" id="{EC32599B-598E-42C4-ABAD-78EC689A813A}"/>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25" name="フローチャート: 判断 624">
          <a:extLst>
            <a:ext uri="{FF2B5EF4-FFF2-40B4-BE49-F238E27FC236}">
              <a16:creationId xmlns:a16="http://schemas.microsoft.com/office/drawing/2014/main" id="{B2D2E91A-F43D-4CDD-9DFE-7437839F855A}"/>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26" name="フローチャート: 判断 625">
          <a:extLst>
            <a:ext uri="{FF2B5EF4-FFF2-40B4-BE49-F238E27FC236}">
              <a16:creationId xmlns:a16="http://schemas.microsoft.com/office/drawing/2014/main" id="{809C7928-4A11-485E-8399-B8FD963A8C06}"/>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25169951-B208-4AA3-94DC-C0260739BAE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73E6AA6-9A01-4381-86D5-E734F1B995F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D1A214B6-6D07-4BDF-B915-1BB9AFB6210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8DF367BF-3D87-4AE2-8DD8-46814A42D34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C3510F1C-9C9B-4423-9E95-FD616FCD60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632" name="楕円 631">
          <a:extLst>
            <a:ext uri="{FF2B5EF4-FFF2-40B4-BE49-F238E27FC236}">
              <a16:creationId xmlns:a16="http://schemas.microsoft.com/office/drawing/2014/main" id="{11554152-FF1F-468D-B2F0-3ABA1450F309}"/>
            </a:ext>
          </a:extLst>
        </xdr:cNvPr>
        <xdr:cNvSpPr/>
      </xdr:nvSpPr>
      <xdr:spPr>
        <a:xfrm>
          <a:off x="16268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143527</xdr:rowOff>
    </xdr:from>
    <xdr:ext cx="405111" cy="259045"/>
    <xdr:sp macro="" textlink="">
      <xdr:nvSpPr>
        <xdr:cNvPr id="633" name="【公民館】&#10;有形固定資産減価償却率該当値テキスト">
          <a:extLst>
            <a:ext uri="{FF2B5EF4-FFF2-40B4-BE49-F238E27FC236}">
              <a16:creationId xmlns:a16="http://schemas.microsoft.com/office/drawing/2014/main" id="{524C6BB7-6C29-48A9-AEFB-C44BF4730756}"/>
            </a:ext>
          </a:extLst>
        </xdr:cNvPr>
        <xdr:cNvSpPr txBox="1"/>
      </xdr:nvSpPr>
      <xdr:spPr>
        <a:xfrm>
          <a:off x="163576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634" name="楕円 633">
          <a:extLst>
            <a:ext uri="{FF2B5EF4-FFF2-40B4-BE49-F238E27FC236}">
              <a16:creationId xmlns:a16="http://schemas.microsoft.com/office/drawing/2014/main" id="{5C074667-BD32-4ECB-A888-6B4F50D86C1E}"/>
            </a:ext>
          </a:extLst>
        </xdr:cNvPr>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41911</xdr:rowOff>
    </xdr:to>
    <xdr:cxnSp macro="">
      <xdr:nvCxnSpPr>
        <xdr:cNvPr id="635" name="直線コネクタ 634">
          <a:extLst>
            <a:ext uri="{FF2B5EF4-FFF2-40B4-BE49-F238E27FC236}">
              <a16:creationId xmlns:a16="http://schemas.microsoft.com/office/drawing/2014/main" id="{F29987E2-83CE-43DA-8018-A9D408D9F6E1}"/>
            </a:ext>
          </a:extLst>
        </xdr:cNvPr>
        <xdr:cNvCxnSpPr/>
      </xdr:nvCxnSpPr>
      <xdr:spPr>
        <a:xfrm flipV="1">
          <a:off x="15481300" y="176593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53975</xdr:rowOff>
    </xdr:from>
    <xdr:to>
      <xdr:col>76</xdr:col>
      <xdr:colOff>165100</xdr:colOff>
      <xdr:row>102</xdr:row>
      <xdr:rowOff>155575</xdr:rowOff>
    </xdr:to>
    <xdr:sp macro="" textlink="">
      <xdr:nvSpPr>
        <xdr:cNvPr id="636" name="楕円 635">
          <a:extLst>
            <a:ext uri="{FF2B5EF4-FFF2-40B4-BE49-F238E27FC236}">
              <a16:creationId xmlns:a16="http://schemas.microsoft.com/office/drawing/2014/main" id="{CA1D67C3-ADCD-41DC-9542-71B241E56BB5}"/>
            </a:ext>
          </a:extLst>
        </xdr:cNvPr>
        <xdr:cNvSpPr/>
      </xdr:nvSpPr>
      <xdr:spPr>
        <a:xfrm>
          <a:off x="14541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104775</xdr:rowOff>
    </xdr:from>
    <xdr:to>
      <xdr:col>81</xdr:col>
      <xdr:colOff>50800</xdr:colOff>
      <xdr:row>103</xdr:row>
      <xdr:rowOff>41911</xdr:rowOff>
    </xdr:to>
    <xdr:cxnSp macro="">
      <xdr:nvCxnSpPr>
        <xdr:cNvPr id="637" name="直線コネクタ 636">
          <a:extLst>
            <a:ext uri="{FF2B5EF4-FFF2-40B4-BE49-F238E27FC236}">
              <a16:creationId xmlns:a16="http://schemas.microsoft.com/office/drawing/2014/main" id="{38E19E11-C61E-42DA-AC1F-A51CFC39519E}"/>
            </a:ext>
          </a:extLst>
        </xdr:cNvPr>
        <xdr:cNvCxnSpPr/>
      </xdr:nvCxnSpPr>
      <xdr:spPr>
        <a:xfrm>
          <a:off x="14592300" y="1759267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63500</xdr:rowOff>
    </xdr:from>
    <xdr:to>
      <xdr:col>72</xdr:col>
      <xdr:colOff>38100</xdr:colOff>
      <xdr:row>103</xdr:row>
      <xdr:rowOff>165100</xdr:rowOff>
    </xdr:to>
    <xdr:sp macro="" textlink="">
      <xdr:nvSpPr>
        <xdr:cNvPr id="638" name="楕円 637">
          <a:extLst>
            <a:ext uri="{FF2B5EF4-FFF2-40B4-BE49-F238E27FC236}">
              <a16:creationId xmlns:a16="http://schemas.microsoft.com/office/drawing/2014/main" id="{E2427F78-B0D0-4158-8D9A-36A8284B4E81}"/>
            </a:ext>
          </a:extLst>
        </xdr:cNvPr>
        <xdr:cNvSpPr/>
      </xdr:nvSpPr>
      <xdr:spPr>
        <a:xfrm>
          <a:off x="13652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104775</xdr:rowOff>
    </xdr:from>
    <xdr:to>
      <xdr:col>76</xdr:col>
      <xdr:colOff>114300</xdr:colOff>
      <xdr:row>103</xdr:row>
      <xdr:rowOff>114300</xdr:rowOff>
    </xdr:to>
    <xdr:cxnSp macro="">
      <xdr:nvCxnSpPr>
        <xdr:cNvPr id="639" name="直線コネクタ 638">
          <a:extLst>
            <a:ext uri="{FF2B5EF4-FFF2-40B4-BE49-F238E27FC236}">
              <a16:creationId xmlns:a16="http://schemas.microsoft.com/office/drawing/2014/main" id="{D52EA49B-C1E8-4448-BC01-877B7677E5BB}"/>
            </a:ext>
          </a:extLst>
        </xdr:cNvPr>
        <xdr:cNvCxnSpPr/>
      </xdr:nvCxnSpPr>
      <xdr:spPr>
        <a:xfrm flipV="1">
          <a:off x="13703300" y="1759267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640" name="n_1aveValue【公民館】&#10;有形固定資産減価償却率">
          <a:extLst>
            <a:ext uri="{FF2B5EF4-FFF2-40B4-BE49-F238E27FC236}">
              <a16:creationId xmlns:a16="http://schemas.microsoft.com/office/drawing/2014/main" id="{92753D14-0FC6-4CD0-A799-20F2011C9E53}"/>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641" name="n_2aveValue【公民館】&#10;有形固定資産減価償却率">
          <a:extLst>
            <a:ext uri="{FF2B5EF4-FFF2-40B4-BE49-F238E27FC236}">
              <a16:creationId xmlns:a16="http://schemas.microsoft.com/office/drawing/2014/main" id="{0264C748-C597-487D-828B-0A998767B75E}"/>
            </a:ext>
          </a:extLst>
        </xdr:cNvPr>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642" name="n_3aveValue【公民館】&#10;有形固定資産減価償却率">
          <a:extLst>
            <a:ext uri="{FF2B5EF4-FFF2-40B4-BE49-F238E27FC236}">
              <a16:creationId xmlns:a16="http://schemas.microsoft.com/office/drawing/2014/main" id="{5822604D-6121-4862-8EE0-44436E3208F8}"/>
            </a:ext>
          </a:extLst>
        </xdr:cNvPr>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83838</xdr:rowOff>
    </xdr:from>
    <xdr:ext cx="405111" cy="259045"/>
    <xdr:sp macro="" textlink="">
      <xdr:nvSpPr>
        <xdr:cNvPr id="643" name="n_1mainValue【公民館】&#10;有形固定資産減価償却率">
          <a:extLst>
            <a:ext uri="{FF2B5EF4-FFF2-40B4-BE49-F238E27FC236}">
              <a16:creationId xmlns:a16="http://schemas.microsoft.com/office/drawing/2014/main" id="{40F758A6-DCD0-45AC-A487-65B15EAA3690}"/>
            </a:ext>
          </a:extLst>
        </xdr:cNvPr>
        <xdr:cNvSpPr txBox="1"/>
      </xdr:nvSpPr>
      <xdr:spPr>
        <a:xfrm>
          <a:off x="15266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652</xdr:rowOff>
    </xdr:from>
    <xdr:ext cx="405111" cy="259045"/>
    <xdr:sp macro="" textlink="">
      <xdr:nvSpPr>
        <xdr:cNvPr id="644" name="n_2mainValue【公民館】&#10;有形固定資産減価償却率">
          <a:extLst>
            <a:ext uri="{FF2B5EF4-FFF2-40B4-BE49-F238E27FC236}">
              <a16:creationId xmlns:a16="http://schemas.microsoft.com/office/drawing/2014/main" id="{20418B1F-0547-44AB-B3CD-379C1A67208C}"/>
            </a:ext>
          </a:extLst>
        </xdr:cNvPr>
        <xdr:cNvSpPr txBox="1"/>
      </xdr:nvSpPr>
      <xdr:spPr>
        <a:xfrm>
          <a:off x="14389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10177</xdr:rowOff>
    </xdr:from>
    <xdr:ext cx="405111" cy="259045"/>
    <xdr:sp macro="" textlink="">
      <xdr:nvSpPr>
        <xdr:cNvPr id="645" name="n_3mainValue【公民館】&#10;有形固定資産減価償却率">
          <a:extLst>
            <a:ext uri="{FF2B5EF4-FFF2-40B4-BE49-F238E27FC236}">
              <a16:creationId xmlns:a16="http://schemas.microsoft.com/office/drawing/2014/main" id="{69271117-96A3-4861-B5CD-D9F33072A6FA}"/>
            </a:ext>
          </a:extLst>
        </xdr:cNvPr>
        <xdr:cNvSpPr txBox="1"/>
      </xdr:nvSpPr>
      <xdr:spPr>
        <a:xfrm>
          <a:off x="13500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469C4807-2875-443E-8E7E-6BBAA352A63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0AEAC331-0A97-4821-BB20-54FE418261E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F244A7B1-3207-4845-97E4-B0E9F006FDE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EA12174B-BB33-4177-ABC4-407D96F60A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0C1AB9CE-AD47-42BA-9800-393E686F5F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047A23F0-978A-47F6-B4E7-0B27A61E10E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FA45ED61-4A35-4EE3-841D-2B1C887800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41F6A583-3906-415E-B1D2-07ED06FB7A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10FE6A78-A01F-4D62-BE1A-176EAEDCC2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38350F95-4382-4119-A7C9-B872876E070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a:extLst>
            <a:ext uri="{FF2B5EF4-FFF2-40B4-BE49-F238E27FC236}">
              <a16:creationId xmlns:a16="http://schemas.microsoft.com/office/drawing/2014/main" id="{60BCE1B5-097F-4546-A341-C2D733BDFEA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252E30A9-146E-4BDA-B103-865F6556FC7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a:extLst>
            <a:ext uri="{FF2B5EF4-FFF2-40B4-BE49-F238E27FC236}">
              <a16:creationId xmlns:a16="http://schemas.microsoft.com/office/drawing/2014/main" id="{501CE5C0-12D8-4C2F-907B-8E4C69C1345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a:extLst>
            <a:ext uri="{FF2B5EF4-FFF2-40B4-BE49-F238E27FC236}">
              <a16:creationId xmlns:a16="http://schemas.microsoft.com/office/drawing/2014/main" id="{E471F177-C8A5-4F93-BA33-A75B592016F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a16="http://schemas.microsoft.com/office/drawing/2014/main" id="{ADAEF468-7F20-4085-BE68-89668F97031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a:extLst>
            <a:ext uri="{FF2B5EF4-FFF2-40B4-BE49-F238E27FC236}">
              <a16:creationId xmlns:a16="http://schemas.microsoft.com/office/drawing/2014/main" id="{833184FC-C5BF-4A2E-9B86-8944556BE43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a:extLst>
            <a:ext uri="{FF2B5EF4-FFF2-40B4-BE49-F238E27FC236}">
              <a16:creationId xmlns:a16="http://schemas.microsoft.com/office/drawing/2014/main" id="{932EC8DA-692F-4603-A5A2-0EFB79A79B1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a:extLst>
            <a:ext uri="{FF2B5EF4-FFF2-40B4-BE49-F238E27FC236}">
              <a16:creationId xmlns:a16="http://schemas.microsoft.com/office/drawing/2014/main" id="{AA78C035-38B1-4C7F-A43C-EC7DFD89E76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a:extLst>
            <a:ext uri="{FF2B5EF4-FFF2-40B4-BE49-F238E27FC236}">
              <a16:creationId xmlns:a16="http://schemas.microsoft.com/office/drawing/2014/main" id="{A01DF2AC-26F6-4057-B0BF-38BDC0E6079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FA778F72-364D-4398-86E0-5514D843285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622C54EA-005F-49A3-B3B9-97513B2B3F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770BB654-D21D-4DFA-92FD-BC20F3437C8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a:extLst>
            <a:ext uri="{FF2B5EF4-FFF2-40B4-BE49-F238E27FC236}">
              <a16:creationId xmlns:a16="http://schemas.microsoft.com/office/drawing/2014/main" id="{8A83DED2-8E81-49B4-A59B-6C7F8D5445A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69" name="直線コネクタ 668">
          <a:extLst>
            <a:ext uri="{FF2B5EF4-FFF2-40B4-BE49-F238E27FC236}">
              <a16:creationId xmlns:a16="http://schemas.microsoft.com/office/drawing/2014/main" id="{9C043D68-8204-4B15-89B6-DC6900D44576}"/>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70" name="【公民館】&#10;一人当たり面積最小値テキスト">
          <a:extLst>
            <a:ext uri="{FF2B5EF4-FFF2-40B4-BE49-F238E27FC236}">
              <a16:creationId xmlns:a16="http://schemas.microsoft.com/office/drawing/2014/main" id="{72C354B2-CE0D-4298-AF5C-8C93CFAC1795}"/>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71" name="直線コネクタ 670">
          <a:extLst>
            <a:ext uri="{FF2B5EF4-FFF2-40B4-BE49-F238E27FC236}">
              <a16:creationId xmlns:a16="http://schemas.microsoft.com/office/drawing/2014/main" id="{9FC014E7-AAAD-47B7-8CBA-11580BC80E86}"/>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72" name="【公民館】&#10;一人当たり面積最大値テキスト">
          <a:extLst>
            <a:ext uri="{FF2B5EF4-FFF2-40B4-BE49-F238E27FC236}">
              <a16:creationId xmlns:a16="http://schemas.microsoft.com/office/drawing/2014/main" id="{910EBE96-C13B-41F0-86D9-516125460785}"/>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73" name="直線コネクタ 672">
          <a:extLst>
            <a:ext uri="{FF2B5EF4-FFF2-40B4-BE49-F238E27FC236}">
              <a16:creationId xmlns:a16="http://schemas.microsoft.com/office/drawing/2014/main" id="{9A6415DE-ED77-45AE-86E6-AD4C7E234DC0}"/>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674" name="【公民館】&#10;一人当たり面積平均値テキスト">
          <a:extLst>
            <a:ext uri="{FF2B5EF4-FFF2-40B4-BE49-F238E27FC236}">
              <a16:creationId xmlns:a16="http://schemas.microsoft.com/office/drawing/2014/main" id="{0D5F5192-B6AC-4D7B-9DAD-01DE8D249AB1}"/>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75" name="フローチャート: 判断 674">
          <a:extLst>
            <a:ext uri="{FF2B5EF4-FFF2-40B4-BE49-F238E27FC236}">
              <a16:creationId xmlns:a16="http://schemas.microsoft.com/office/drawing/2014/main" id="{B6D1DBF2-6344-40F3-A2E4-8EC81BE3A080}"/>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76" name="フローチャート: 判断 675">
          <a:extLst>
            <a:ext uri="{FF2B5EF4-FFF2-40B4-BE49-F238E27FC236}">
              <a16:creationId xmlns:a16="http://schemas.microsoft.com/office/drawing/2014/main" id="{B515B078-3312-4139-9A71-5352641C09D8}"/>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77" name="フローチャート: 判断 676">
          <a:extLst>
            <a:ext uri="{FF2B5EF4-FFF2-40B4-BE49-F238E27FC236}">
              <a16:creationId xmlns:a16="http://schemas.microsoft.com/office/drawing/2014/main" id="{D9EB342C-ED90-46BF-8B7A-704B0FCF576B}"/>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78" name="フローチャート: 判断 677">
          <a:extLst>
            <a:ext uri="{FF2B5EF4-FFF2-40B4-BE49-F238E27FC236}">
              <a16:creationId xmlns:a16="http://schemas.microsoft.com/office/drawing/2014/main" id="{EAA28677-E1B1-4E4D-9419-67483174B9A1}"/>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89AAC49-6F66-4752-B734-A170884BC4D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ACFA2AA-AB51-488C-89CB-736A87E11F0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1033D76-DC95-4035-91F7-19C768C017A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5370436E-A4A0-478F-858D-B49AEEFE92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335FFD9-D066-413A-A05E-5769D360F43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84" name="楕円 683">
          <a:extLst>
            <a:ext uri="{FF2B5EF4-FFF2-40B4-BE49-F238E27FC236}">
              <a16:creationId xmlns:a16="http://schemas.microsoft.com/office/drawing/2014/main" id="{7A029CAA-1252-4118-892F-58CDE007DE1D}"/>
            </a:ext>
          </a:extLst>
        </xdr:cNvPr>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685" name="【公民館】&#10;一人当たり面積該当値テキスト">
          <a:extLst>
            <a:ext uri="{FF2B5EF4-FFF2-40B4-BE49-F238E27FC236}">
              <a16:creationId xmlns:a16="http://schemas.microsoft.com/office/drawing/2014/main" id="{8A3BFD99-EF54-46BE-8E51-E9F2B39307CD}"/>
            </a:ext>
          </a:extLst>
        </xdr:cNvPr>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29211</xdr:rowOff>
    </xdr:from>
    <xdr:to>
      <xdr:col>112</xdr:col>
      <xdr:colOff>38100</xdr:colOff>
      <xdr:row>106</xdr:row>
      <xdr:rowOff>130811</xdr:rowOff>
    </xdr:to>
    <xdr:sp macro="" textlink="">
      <xdr:nvSpPr>
        <xdr:cNvPr id="686" name="楕円 685">
          <a:extLst>
            <a:ext uri="{FF2B5EF4-FFF2-40B4-BE49-F238E27FC236}">
              <a16:creationId xmlns:a16="http://schemas.microsoft.com/office/drawing/2014/main" id="{E258CF94-3371-4E9A-A629-66F49E731F8C}"/>
            </a:ext>
          </a:extLst>
        </xdr:cNvPr>
        <xdr:cNvSpPr/>
      </xdr:nvSpPr>
      <xdr:spPr>
        <a:xfrm>
          <a:off x="21272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76200</xdr:rowOff>
    </xdr:from>
    <xdr:to>
      <xdr:col>116</xdr:col>
      <xdr:colOff>63500</xdr:colOff>
      <xdr:row>106</xdr:row>
      <xdr:rowOff>80011</xdr:rowOff>
    </xdr:to>
    <xdr:cxnSp macro="">
      <xdr:nvCxnSpPr>
        <xdr:cNvPr id="687" name="直線コネクタ 686">
          <a:extLst>
            <a:ext uri="{FF2B5EF4-FFF2-40B4-BE49-F238E27FC236}">
              <a16:creationId xmlns:a16="http://schemas.microsoft.com/office/drawing/2014/main" id="{51C909C3-9EDE-4D50-9EAD-39F845AB4EC7}"/>
            </a:ext>
          </a:extLst>
        </xdr:cNvPr>
        <xdr:cNvCxnSpPr/>
      </xdr:nvCxnSpPr>
      <xdr:spPr>
        <a:xfrm flipV="1">
          <a:off x="21323300" y="18249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688" name="楕円 687">
          <a:extLst>
            <a:ext uri="{FF2B5EF4-FFF2-40B4-BE49-F238E27FC236}">
              <a16:creationId xmlns:a16="http://schemas.microsoft.com/office/drawing/2014/main" id="{BAA0B0A7-7AFD-40D5-9433-719076A1E111}"/>
            </a:ext>
          </a:extLst>
        </xdr:cNvPr>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80011</xdr:rowOff>
    </xdr:from>
    <xdr:to>
      <xdr:col>111</xdr:col>
      <xdr:colOff>177800</xdr:colOff>
      <xdr:row>107</xdr:row>
      <xdr:rowOff>34289</xdr:rowOff>
    </xdr:to>
    <xdr:cxnSp macro="">
      <xdr:nvCxnSpPr>
        <xdr:cNvPr id="689" name="直線コネクタ 688">
          <a:extLst>
            <a:ext uri="{FF2B5EF4-FFF2-40B4-BE49-F238E27FC236}">
              <a16:creationId xmlns:a16="http://schemas.microsoft.com/office/drawing/2014/main" id="{8CBBB56F-1B8F-457C-8B10-2A3FDFB9E3AA}"/>
            </a:ext>
          </a:extLst>
        </xdr:cNvPr>
        <xdr:cNvCxnSpPr/>
      </xdr:nvCxnSpPr>
      <xdr:spPr>
        <a:xfrm flipV="1">
          <a:off x="20434300" y="182537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41911</xdr:rowOff>
    </xdr:from>
    <xdr:to>
      <xdr:col>102</xdr:col>
      <xdr:colOff>165100</xdr:colOff>
      <xdr:row>106</xdr:row>
      <xdr:rowOff>143511</xdr:rowOff>
    </xdr:to>
    <xdr:sp macro="" textlink="">
      <xdr:nvSpPr>
        <xdr:cNvPr id="690" name="楕円 689">
          <a:extLst>
            <a:ext uri="{FF2B5EF4-FFF2-40B4-BE49-F238E27FC236}">
              <a16:creationId xmlns:a16="http://schemas.microsoft.com/office/drawing/2014/main" id="{B936AE87-3729-4EAD-B3AE-1255CD6528E2}"/>
            </a:ext>
          </a:extLst>
        </xdr:cNvPr>
        <xdr:cNvSpPr/>
      </xdr:nvSpPr>
      <xdr:spPr>
        <a:xfrm>
          <a:off x="19494500" y="182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92711</xdr:rowOff>
    </xdr:from>
    <xdr:to>
      <xdr:col>107</xdr:col>
      <xdr:colOff>50800</xdr:colOff>
      <xdr:row>107</xdr:row>
      <xdr:rowOff>34289</xdr:rowOff>
    </xdr:to>
    <xdr:cxnSp macro="">
      <xdr:nvCxnSpPr>
        <xdr:cNvPr id="691" name="直線コネクタ 690">
          <a:extLst>
            <a:ext uri="{FF2B5EF4-FFF2-40B4-BE49-F238E27FC236}">
              <a16:creationId xmlns:a16="http://schemas.microsoft.com/office/drawing/2014/main" id="{825C8CC8-11B1-4ABF-A2F9-0018EEEFEB2F}"/>
            </a:ext>
          </a:extLst>
        </xdr:cNvPr>
        <xdr:cNvCxnSpPr/>
      </xdr:nvCxnSpPr>
      <xdr:spPr>
        <a:xfrm>
          <a:off x="19545300" y="18266411"/>
          <a:ext cx="889000" cy="1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692" name="n_1aveValue【公民館】&#10;一人当たり面積">
          <a:extLst>
            <a:ext uri="{FF2B5EF4-FFF2-40B4-BE49-F238E27FC236}">
              <a16:creationId xmlns:a16="http://schemas.microsoft.com/office/drawing/2014/main" id="{09974564-C49C-4CA3-83FF-CC0CAB0C96D2}"/>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693" name="n_2aveValue【公民館】&#10;一人当たり面積">
          <a:extLst>
            <a:ext uri="{FF2B5EF4-FFF2-40B4-BE49-F238E27FC236}">
              <a16:creationId xmlns:a16="http://schemas.microsoft.com/office/drawing/2014/main" id="{5643CE2F-ECB4-4826-A62E-F5D8EEA43D9B}"/>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694" name="n_3aveValue【公民館】&#10;一人当たり面積">
          <a:extLst>
            <a:ext uri="{FF2B5EF4-FFF2-40B4-BE49-F238E27FC236}">
              <a16:creationId xmlns:a16="http://schemas.microsoft.com/office/drawing/2014/main" id="{65B8B630-9701-4CF1-82E4-C2EC36BC4EA6}"/>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121938</xdr:rowOff>
    </xdr:from>
    <xdr:ext cx="469744" cy="259045"/>
    <xdr:sp macro="" textlink="">
      <xdr:nvSpPr>
        <xdr:cNvPr id="695" name="n_1mainValue【公民館】&#10;一人当たり面積">
          <a:extLst>
            <a:ext uri="{FF2B5EF4-FFF2-40B4-BE49-F238E27FC236}">
              <a16:creationId xmlns:a16="http://schemas.microsoft.com/office/drawing/2014/main" id="{AC9B3A82-5463-4155-9F7D-608B040A97F9}"/>
            </a:ext>
          </a:extLst>
        </xdr:cNvPr>
        <xdr:cNvSpPr txBox="1"/>
      </xdr:nvSpPr>
      <xdr:spPr>
        <a:xfrm>
          <a:off x="21075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696" name="n_2mainValue【公民館】&#10;一人当たり面積">
          <a:extLst>
            <a:ext uri="{FF2B5EF4-FFF2-40B4-BE49-F238E27FC236}">
              <a16:creationId xmlns:a16="http://schemas.microsoft.com/office/drawing/2014/main" id="{4BFC0F07-C943-47BF-92D3-607C2BB9900A}"/>
            </a:ext>
          </a:extLst>
        </xdr:cNvPr>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134638</xdr:rowOff>
    </xdr:from>
    <xdr:ext cx="469744" cy="259045"/>
    <xdr:sp macro="" textlink="">
      <xdr:nvSpPr>
        <xdr:cNvPr id="697" name="n_3mainValue【公民館】&#10;一人当たり面積">
          <a:extLst>
            <a:ext uri="{FF2B5EF4-FFF2-40B4-BE49-F238E27FC236}">
              <a16:creationId xmlns:a16="http://schemas.microsoft.com/office/drawing/2014/main" id="{28074D21-718F-43BA-98AE-1376C9553E5B}"/>
            </a:ext>
          </a:extLst>
        </xdr:cNvPr>
        <xdr:cNvSpPr txBox="1"/>
      </xdr:nvSpPr>
      <xdr:spPr>
        <a:xfrm>
          <a:off x="19310427" y="183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9CC41BA7-35E3-4355-8117-DA4223A51A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7E521E39-1850-4E7D-AB32-9108799547F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C0DFA97C-05DC-4DCE-B775-5A93B70002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類似団体と比較して特に有形固定資産減価償却率が高くなっている施設は、福祉施設、市民会館、学校施設であり、特に低くなっている施設は、庁舎、橋りょう・トンネル、体育館・プールである。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福祉施設については、減価償却率</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％、市民会館が</a:t>
          </a:r>
          <a:r>
            <a:rPr kumimoji="1" lang="en-US" altLang="ja-JP" sz="1300">
              <a:latin typeface="ＭＳ Ｐゴシック" panose="020B0600070205080204" pitchFamily="50" charset="-128"/>
              <a:ea typeface="ＭＳ Ｐゴシック" panose="020B0600070205080204" pitchFamily="50" charset="-128"/>
            </a:rPr>
            <a:t>68.4</a:t>
          </a:r>
          <a:r>
            <a:rPr kumimoji="1" lang="ja-JP" altLang="en-US" sz="1300">
              <a:latin typeface="ＭＳ Ｐゴシック" panose="020B0600070205080204" pitchFamily="50" charset="-128"/>
              <a:ea typeface="ＭＳ Ｐゴシック" panose="020B0600070205080204" pitchFamily="50" charset="-128"/>
            </a:rPr>
            <a:t>％、学校施設が</a:t>
          </a:r>
          <a:r>
            <a:rPr kumimoji="1" lang="en-US" altLang="ja-JP" sz="1300">
              <a:latin typeface="ＭＳ Ｐゴシック" panose="020B0600070205080204" pitchFamily="50" charset="-128"/>
              <a:ea typeface="ＭＳ Ｐゴシック" panose="020B0600070205080204" pitchFamily="50" charset="-128"/>
            </a:rPr>
            <a:t>66.6</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％となっており、類似団体と比較して特に福祉施設の有形固定資産減価償却率が高くなっている。福祉施設については、昭和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年代に建設された施設であり、耐用年数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年を経過しつつある。計画的な修繕により老朽化対策に取り組んでいる。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庁舎については、減価償却率</a:t>
          </a:r>
          <a:r>
            <a:rPr kumimoji="1" lang="en-US" altLang="ja-JP" sz="1300">
              <a:latin typeface="ＭＳ Ｐゴシック" panose="020B0600070205080204" pitchFamily="50" charset="-128"/>
              <a:ea typeface="ＭＳ Ｐゴシック" panose="020B0600070205080204" pitchFamily="50" charset="-128"/>
            </a:rPr>
            <a:t>45.9</a:t>
          </a:r>
          <a:r>
            <a:rPr kumimoji="1" lang="ja-JP" altLang="en-US" sz="1300">
              <a:latin typeface="ＭＳ Ｐゴシック" panose="020B0600070205080204" pitchFamily="50" charset="-128"/>
              <a:ea typeface="ＭＳ Ｐゴシック" panose="020B0600070205080204" pitchFamily="50" charset="-128"/>
            </a:rPr>
            <a:t>％、橋りょう・トンネルが</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％、体育館・プールが</a:t>
          </a:r>
          <a:r>
            <a:rPr kumimoji="1" lang="en-US" altLang="ja-JP" sz="1300">
              <a:latin typeface="ＭＳ Ｐゴシック" panose="020B0600070205080204" pitchFamily="50" charset="-128"/>
              <a:ea typeface="ＭＳ Ｐゴシック" panose="020B0600070205080204" pitchFamily="50" charset="-128"/>
            </a:rPr>
            <a:t>42.1</a:t>
          </a:r>
          <a:r>
            <a:rPr kumimoji="1" lang="ja-JP" altLang="en-US" sz="1300">
              <a:latin typeface="ＭＳ Ｐゴシック" panose="020B0600070205080204" pitchFamily="50" charset="-128"/>
              <a:ea typeface="ＭＳ Ｐゴシック" panose="020B0600070205080204" pitchFamily="50" charset="-128"/>
            </a:rPr>
            <a:t>％となっており、類似団体と比較して特に体育館・プールの有形固定資産減価償却率が低くなっている。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E03684-D4FA-41E2-875F-775ADDADA5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B15386-75E4-4224-ADE1-5FA6090D5E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7405B71-51B4-4FDC-B8C0-00290B4C9E0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C02A13-768E-44A3-8500-AFB0FA0DC2A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59F165-8498-4B5A-B1F9-E241F8C1AD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A4EFF26-0663-4ADF-94AD-D161FE06D1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77BA05-A7B4-4517-8CE5-959876C989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CDC3EB9-8773-4014-A0EA-6EAF6F1250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42304C-193D-4BA2-890E-69E0B8ED82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F845C6-B972-4863-8C37-0741183E18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7,073
7,022
35.59
4,140,913
3,905,592
16,457
2,512,823
2,856,728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D977E0-90F4-45B6-9852-FA17D778814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69EF174-AFF6-44BE-A2E8-BE49956463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906BA7A-3ABB-46FC-96F7-F39A017DF6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50F11F-D19D-4236-8C56-32F5EB62676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72C919-853A-4D63-9836-06B33A2C07E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9918E1A-BBEA-4D8F-88AE-15D260705B6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180964-50D8-4201-B46C-222B80E6A1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6FB73BF-D72C-4395-B93C-01ACFC83AB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114E48-D5AE-4254-9DDB-08516A92E0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865BEB-33AE-4F5E-8E62-6B8F6A3BAC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AC56C3B-3C21-4A36-A8F5-148D832FFC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E270B73-0799-49EB-A24D-F097F66145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8E48DC-5EFD-4F1D-B0E9-15A8FF5FE92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BE82F8-9510-452C-848F-8E9EC1B2447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EAC69DC-E948-4E4A-BB52-A381AD8535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C39468-0A45-48BC-ABD0-97B715821C7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06DF6E-61C8-4448-BA89-9CB707EC29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635492-063F-41CD-B8FD-815AD62AE03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E1D54CD-A02E-4389-85D2-1BCD26D3928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50242CA-01E5-4D20-B340-2ADB63CAE37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31FB4B6-4160-4646-98F6-A744AD06E0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59AD41E-8244-459A-AD74-07844F64A3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AE17692-5368-49B3-883D-047871EEF2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DE8A9E2-AE96-4B5C-A356-FAD0EC1EDC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1C08F68-C0A5-49EF-A59D-D31FAE39D2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4A4B3C5-EBC4-463E-A8EB-93AFB287A74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20FF214-A150-4AF8-AF8E-97D7980099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6A24D08-B0FB-4AC6-9843-AFB7C613CE5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35EEE8A-95B5-4594-80AB-00222F3C65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2B2FA3D5-8326-4341-BABC-8DF6243C45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F734550-EA05-47E9-9D0E-07A685681A4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91EFE96A-4F9C-4356-A09F-4A0B600B608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DFB05A3-DB52-4E00-931A-84E077807B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B27DAE6-0926-4E46-90E9-EAB4D4BE216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B584F00B-336A-45B6-B78F-91ADA45133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8FB87840-DCFD-4F1B-8CC1-CDED76BE861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E52DB212-6D2E-4CF4-A139-409313FAFBF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AC75B50-EC95-4709-9E76-929689DE52B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AD698560-E662-40AB-8872-E051CFA2034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522AC037-3A17-4717-AC2E-AA2DD23E3E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93D62650-42A3-476D-B6A2-326F180188F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5F5EF0C2-D8CA-4F70-8BA0-19B3F01E08F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3BFF67FE-62DA-496D-9020-104FA03780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A3484D7D-2CA6-4200-ACBA-04CE2281F7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6C023DD-3A30-45DF-84B7-CDA8F1ACF5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20FAEA46-7155-4300-97B8-91E82EDFC5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82F5FB71-AD43-48AA-87B9-8E179655479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210F7F90-20D3-452D-BBE0-8925835BF72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D8292346-3160-44E2-B9DC-EC27E4028FD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528E15E1-A8CA-4D7C-AEE2-1775B094E15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60F973B0-0A19-4222-B0B5-6916F886C17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927CB986-13E4-4ABA-BDA1-E9CAD17AA1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3C09AEF1-60F4-45DF-8D33-CB74161E9D1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953A99DB-8046-478C-BE28-0F913AF0221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D2918145-E0D5-41D6-BF7E-B29AB361147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D82EC3A1-BD9D-4941-800E-6FD416AABA5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6285CD-0874-4BE6-B4E4-1F35028E79C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A524AF81-653C-46E3-904C-E1D1D87043B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EE2F6D2F-7DB2-4752-983B-D51DA84740C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14BC3CD0-0D2D-42CB-BD03-27BBF1402A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a:extLst>
            <a:ext uri="{FF2B5EF4-FFF2-40B4-BE49-F238E27FC236}">
              <a16:creationId xmlns:a16="http://schemas.microsoft.com/office/drawing/2014/main" id="{AC7F0679-0D0D-4E12-9CAE-49A12A9D9314}"/>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627F4ADC-CA28-4FD6-A751-371D4B2AB0F8}"/>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a:extLst>
            <a:ext uri="{FF2B5EF4-FFF2-40B4-BE49-F238E27FC236}">
              <a16:creationId xmlns:a16="http://schemas.microsoft.com/office/drawing/2014/main" id="{54A09399-200E-4E04-88C6-FA1F06F773C7}"/>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8C105EB5-85A0-4FAE-A39D-54B5140616BC}"/>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62B02A2F-2649-4B12-A508-5273C6A7061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54ED34D5-FF6A-499F-94F6-416C514A4322}"/>
            </a:ext>
          </a:extLst>
        </xdr:cNvPr>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a:extLst>
            <a:ext uri="{FF2B5EF4-FFF2-40B4-BE49-F238E27FC236}">
              <a16:creationId xmlns:a16="http://schemas.microsoft.com/office/drawing/2014/main" id="{6CD3A4E2-E949-491A-BA9C-D69A0E0B182A}"/>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a:extLst>
            <a:ext uri="{FF2B5EF4-FFF2-40B4-BE49-F238E27FC236}">
              <a16:creationId xmlns:a16="http://schemas.microsoft.com/office/drawing/2014/main" id="{FF6076D9-9FBB-4DE0-9BB1-C603AEFA0929}"/>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36847</xdr:rowOff>
    </xdr:from>
    <xdr:ext cx="405111" cy="259045"/>
    <xdr:sp macro="" textlink="">
      <xdr:nvSpPr>
        <xdr:cNvPr id="80" name="n_1aveValue【体育館・プール】&#10;有形固定資産減価償却率">
          <a:extLst>
            <a:ext uri="{FF2B5EF4-FFF2-40B4-BE49-F238E27FC236}">
              <a16:creationId xmlns:a16="http://schemas.microsoft.com/office/drawing/2014/main" id="{E3DA57FC-6898-4F59-A7CA-82D6DCA8D66E}"/>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a:extLst>
            <a:ext uri="{FF2B5EF4-FFF2-40B4-BE49-F238E27FC236}">
              <a16:creationId xmlns:a16="http://schemas.microsoft.com/office/drawing/2014/main" id="{87A99009-8FEE-48BD-958E-1EA33E58F192}"/>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86377</xdr:rowOff>
    </xdr:from>
    <xdr:ext cx="405111" cy="259045"/>
    <xdr:sp macro="" textlink="">
      <xdr:nvSpPr>
        <xdr:cNvPr id="82" name="n_2aveValue【体育館・プール】&#10;有形固定資産減価償却率">
          <a:extLst>
            <a:ext uri="{FF2B5EF4-FFF2-40B4-BE49-F238E27FC236}">
              <a16:creationId xmlns:a16="http://schemas.microsoft.com/office/drawing/2014/main" id="{50023120-C27F-49E9-8989-14B3809DF323}"/>
            </a:ext>
          </a:extLst>
        </xdr:cNvPr>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a:extLst>
            <a:ext uri="{FF2B5EF4-FFF2-40B4-BE49-F238E27FC236}">
              <a16:creationId xmlns:a16="http://schemas.microsoft.com/office/drawing/2014/main" id="{8D1CD6E0-0A05-45DC-BA70-A7939F41AB48}"/>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114952</xdr:rowOff>
    </xdr:from>
    <xdr:ext cx="405111" cy="259045"/>
    <xdr:sp macro="" textlink="">
      <xdr:nvSpPr>
        <xdr:cNvPr id="84" name="n_3aveValue【体育館・プール】&#10;有形固定資産減価償却率">
          <a:extLst>
            <a:ext uri="{FF2B5EF4-FFF2-40B4-BE49-F238E27FC236}">
              <a16:creationId xmlns:a16="http://schemas.microsoft.com/office/drawing/2014/main" id="{DD7029AC-4F67-4103-A39B-4703BEFDBBB5}"/>
            </a:ext>
          </a:extLst>
        </xdr:cNvPr>
        <xdr:cNvSpPr txBox="1"/>
      </xdr:nvSpPr>
      <xdr:spPr>
        <a:xfrm>
          <a:off x="1816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C09B52F-2C30-4967-8321-3A380964FF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3527BD5-C44A-49A3-9B35-D18DE7FDBC3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38ECCE5-E265-42F7-91A6-146B7AA6144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D4CD38C-95AE-4A1E-A92E-5B46EFF0C26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C664141-A5BD-4649-95AA-76FF65C056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118745</xdr:rowOff>
    </xdr:from>
    <xdr:to>
      <xdr:col>24</xdr:col>
      <xdr:colOff>114300</xdr:colOff>
      <xdr:row>62</xdr:row>
      <xdr:rowOff>48895</xdr:rowOff>
    </xdr:to>
    <xdr:sp macro="" textlink="">
      <xdr:nvSpPr>
        <xdr:cNvPr id="90" name="楕円 89">
          <a:extLst>
            <a:ext uri="{FF2B5EF4-FFF2-40B4-BE49-F238E27FC236}">
              <a16:creationId xmlns:a16="http://schemas.microsoft.com/office/drawing/2014/main" id="{FB6C7EBB-5167-4C01-A4DC-9680E686D43D}"/>
            </a:ext>
          </a:extLst>
        </xdr:cNvPr>
        <xdr:cNvSpPr/>
      </xdr:nvSpPr>
      <xdr:spPr>
        <a:xfrm>
          <a:off x="4584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97172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9A51CED-254B-4F03-A128-2DD587573B51}"/>
            </a:ext>
          </a:extLst>
        </xdr:cNvPr>
        <xdr:cNvSpPr txBox="1"/>
      </xdr:nvSpPr>
      <xdr:spPr>
        <a:xfrm>
          <a:off x="4673600"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158750</xdr:rowOff>
    </xdr:from>
    <xdr:to>
      <xdr:col>20</xdr:col>
      <xdr:colOff>38100</xdr:colOff>
      <xdr:row>62</xdr:row>
      <xdr:rowOff>88900</xdr:rowOff>
    </xdr:to>
    <xdr:sp macro="" textlink="">
      <xdr:nvSpPr>
        <xdr:cNvPr id="92" name="楕円 91">
          <a:extLst>
            <a:ext uri="{FF2B5EF4-FFF2-40B4-BE49-F238E27FC236}">
              <a16:creationId xmlns:a16="http://schemas.microsoft.com/office/drawing/2014/main" id="{0758D8D8-8196-4CE1-9032-5E1349812345}"/>
            </a:ext>
          </a:extLst>
        </xdr:cNvPr>
        <xdr:cNvSpPr/>
      </xdr:nvSpPr>
      <xdr:spPr>
        <a:xfrm>
          <a:off x="3746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169545</xdr:rowOff>
    </xdr:from>
    <xdr:to>
      <xdr:col>24</xdr:col>
      <xdr:colOff>63500</xdr:colOff>
      <xdr:row>62</xdr:row>
      <xdr:rowOff>38100</xdr:rowOff>
    </xdr:to>
    <xdr:cxnSp macro="">
      <xdr:nvCxnSpPr>
        <xdr:cNvPr id="93" name="直線コネクタ 92">
          <a:extLst>
            <a:ext uri="{FF2B5EF4-FFF2-40B4-BE49-F238E27FC236}">
              <a16:creationId xmlns:a16="http://schemas.microsoft.com/office/drawing/2014/main" id="{B913FCA8-B166-4188-AB7D-8811BF510363}"/>
            </a:ext>
          </a:extLst>
        </xdr:cNvPr>
        <xdr:cNvCxnSpPr/>
      </xdr:nvCxnSpPr>
      <xdr:spPr>
        <a:xfrm flipV="1">
          <a:off x="3797300" y="10627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34925</xdr:rowOff>
    </xdr:from>
    <xdr:to>
      <xdr:col>15</xdr:col>
      <xdr:colOff>101600</xdr:colOff>
      <xdr:row>62</xdr:row>
      <xdr:rowOff>136525</xdr:rowOff>
    </xdr:to>
    <xdr:sp macro="" textlink="">
      <xdr:nvSpPr>
        <xdr:cNvPr id="94" name="楕円 93">
          <a:extLst>
            <a:ext uri="{FF2B5EF4-FFF2-40B4-BE49-F238E27FC236}">
              <a16:creationId xmlns:a16="http://schemas.microsoft.com/office/drawing/2014/main" id="{1A637A3B-88E6-4E1F-AF9D-672AD44A1BBC}"/>
            </a:ext>
          </a:extLst>
        </xdr:cNvPr>
        <xdr:cNvSpPr/>
      </xdr:nvSpPr>
      <xdr:spPr>
        <a:xfrm>
          <a:off x="2857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85725</xdr:rowOff>
    </xdr:to>
    <xdr:cxnSp macro="">
      <xdr:nvCxnSpPr>
        <xdr:cNvPr id="95" name="直線コネクタ 94">
          <a:extLst>
            <a:ext uri="{FF2B5EF4-FFF2-40B4-BE49-F238E27FC236}">
              <a16:creationId xmlns:a16="http://schemas.microsoft.com/office/drawing/2014/main" id="{6656B8D0-D2A1-4927-B552-BDC14C635CE4}"/>
            </a:ext>
          </a:extLst>
        </xdr:cNvPr>
        <xdr:cNvCxnSpPr/>
      </xdr:nvCxnSpPr>
      <xdr:spPr>
        <a:xfrm flipV="1">
          <a:off x="2908300" y="10668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96" name="楕円 95">
          <a:extLst>
            <a:ext uri="{FF2B5EF4-FFF2-40B4-BE49-F238E27FC236}">
              <a16:creationId xmlns:a16="http://schemas.microsoft.com/office/drawing/2014/main" id="{D23DB7AB-20A6-46E7-8600-5C0374C6960C}"/>
            </a:ext>
          </a:extLst>
        </xdr:cNvPr>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85725</xdr:rowOff>
    </xdr:from>
    <xdr:to>
      <xdr:col>15</xdr:col>
      <xdr:colOff>50800</xdr:colOff>
      <xdr:row>62</xdr:row>
      <xdr:rowOff>125730</xdr:rowOff>
    </xdr:to>
    <xdr:cxnSp macro="">
      <xdr:nvCxnSpPr>
        <xdr:cNvPr id="97" name="直線コネクタ 96">
          <a:extLst>
            <a:ext uri="{FF2B5EF4-FFF2-40B4-BE49-F238E27FC236}">
              <a16:creationId xmlns:a16="http://schemas.microsoft.com/office/drawing/2014/main" id="{E60C3C2B-1814-47BD-8438-46C15E303482}"/>
            </a:ext>
          </a:extLst>
        </xdr:cNvPr>
        <xdr:cNvCxnSpPr/>
      </xdr:nvCxnSpPr>
      <xdr:spPr>
        <a:xfrm flipV="1">
          <a:off x="2019300" y="10715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80027</xdr:rowOff>
    </xdr:from>
    <xdr:ext cx="405111" cy="259045"/>
    <xdr:sp macro="" textlink="">
      <xdr:nvSpPr>
        <xdr:cNvPr id="98" name="n_1mainValue【体育館・プール】&#10;有形固定資産減価償却率">
          <a:extLst>
            <a:ext uri="{FF2B5EF4-FFF2-40B4-BE49-F238E27FC236}">
              <a16:creationId xmlns:a16="http://schemas.microsoft.com/office/drawing/2014/main" id="{74D22210-CF6E-4438-9D81-E4E61CFD97AB}"/>
            </a:ext>
          </a:extLst>
        </xdr:cNvPr>
        <xdr:cNvSpPr txBox="1"/>
      </xdr:nvSpPr>
      <xdr:spPr>
        <a:xfrm>
          <a:off x="3582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127652</xdr:rowOff>
    </xdr:from>
    <xdr:ext cx="405111" cy="259045"/>
    <xdr:sp macro="" textlink="">
      <xdr:nvSpPr>
        <xdr:cNvPr id="99" name="n_2mainValue【体育館・プール】&#10;有形固定資産減価償却率">
          <a:extLst>
            <a:ext uri="{FF2B5EF4-FFF2-40B4-BE49-F238E27FC236}">
              <a16:creationId xmlns:a16="http://schemas.microsoft.com/office/drawing/2014/main" id="{282BF327-1E2F-4E3A-A5AF-21EA4ABDE259}"/>
            </a:ext>
          </a:extLst>
        </xdr:cNvPr>
        <xdr:cNvSpPr txBox="1"/>
      </xdr:nvSpPr>
      <xdr:spPr>
        <a:xfrm>
          <a:off x="2705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100" name="n_3mainValue【体育館・プール】&#10;有形固定資産減価償却率">
          <a:extLst>
            <a:ext uri="{FF2B5EF4-FFF2-40B4-BE49-F238E27FC236}">
              <a16:creationId xmlns:a16="http://schemas.microsoft.com/office/drawing/2014/main" id="{D76294E2-3E8A-457B-BCE9-21FFE2E2C11A}"/>
            </a:ext>
          </a:extLst>
        </xdr:cNvPr>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62A6BD78-19FA-4A45-BFDA-3D2D5AC3B2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F4ECDACC-115A-49E9-9EC9-AFD0A32C461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C30FEE18-4A87-4C17-AAE1-AAF090A6B10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14F92F22-48AF-4A16-A7AD-3E7A2B43E1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4462D495-3CB2-4913-A497-21861855FD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322B2F51-14BA-4CBA-9467-64E31F23AF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35EA165C-EA5A-42DE-9A79-8BE8DCD9F0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89F9559E-B2CB-45A8-9963-DFC900D1450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40267260-730C-48B3-8C99-03792A14E49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E9CF3AA8-E295-492C-B6C6-DD232ADAFD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a:extLst>
            <a:ext uri="{FF2B5EF4-FFF2-40B4-BE49-F238E27FC236}">
              <a16:creationId xmlns:a16="http://schemas.microsoft.com/office/drawing/2014/main" id="{44A7342F-29C6-460A-B82D-F43ADEBD036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a:extLst>
            <a:ext uri="{FF2B5EF4-FFF2-40B4-BE49-F238E27FC236}">
              <a16:creationId xmlns:a16="http://schemas.microsoft.com/office/drawing/2014/main" id="{138EBE89-D82F-4D26-A2E0-8C9D2527176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a:extLst>
            <a:ext uri="{FF2B5EF4-FFF2-40B4-BE49-F238E27FC236}">
              <a16:creationId xmlns:a16="http://schemas.microsoft.com/office/drawing/2014/main" id="{27813B69-2371-4B9C-A90D-43B263B77F6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a:extLst>
            <a:ext uri="{FF2B5EF4-FFF2-40B4-BE49-F238E27FC236}">
              <a16:creationId xmlns:a16="http://schemas.microsoft.com/office/drawing/2014/main" id="{F95876FB-540F-4E87-B531-5846E5923D20}"/>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a:extLst>
            <a:ext uri="{FF2B5EF4-FFF2-40B4-BE49-F238E27FC236}">
              <a16:creationId xmlns:a16="http://schemas.microsoft.com/office/drawing/2014/main" id="{3182365A-6CC4-4C6D-A6F2-6FC58A7F620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a:extLst>
            <a:ext uri="{FF2B5EF4-FFF2-40B4-BE49-F238E27FC236}">
              <a16:creationId xmlns:a16="http://schemas.microsoft.com/office/drawing/2014/main" id="{5232E61F-A720-4FEA-8856-B30DCB68A36F}"/>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a:extLst>
            <a:ext uri="{FF2B5EF4-FFF2-40B4-BE49-F238E27FC236}">
              <a16:creationId xmlns:a16="http://schemas.microsoft.com/office/drawing/2014/main" id="{22292FB0-2D24-499D-AB51-CF17EA103CE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a:extLst>
            <a:ext uri="{FF2B5EF4-FFF2-40B4-BE49-F238E27FC236}">
              <a16:creationId xmlns:a16="http://schemas.microsoft.com/office/drawing/2014/main" id="{E7145936-73C1-4E57-8D63-7E7F9DD8E7D3}"/>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4B037576-020C-4D62-B8A4-0C5C9A700D2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a:extLst>
            <a:ext uri="{FF2B5EF4-FFF2-40B4-BE49-F238E27FC236}">
              <a16:creationId xmlns:a16="http://schemas.microsoft.com/office/drawing/2014/main" id="{A03D343D-BC85-42C7-8CC7-65D64D43F56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9AD48E06-74DB-432E-8396-74CDDFE0C6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a:extLst>
            <a:ext uri="{FF2B5EF4-FFF2-40B4-BE49-F238E27FC236}">
              <a16:creationId xmlns:a16="http://schemas.microsoft.com/office/drawing/2014/main" id="{8C843848-0DCD-4D65-BCA6-4D2A72DBCC2F}"/>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a:extLst>
            <a:ext uri="{FF2B5EF4-FFF2-40B4-BE49-F238E27FC236}">
              <a16:creationId xmlns:a16="http://schemas.microsoft.com/office/drawing/2014/main" id="{BCB17F0D-16C3-4819-9E01-9FDA83224903}"/>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a:extLst>
            <a:ext uri="{FF2B5EF4-FFF2-40B4-BE49-F238E27FC236}">
              <a16:creationId xmlns:a16="http://schemas.microsoft.com/office/drawing/2014/main" id="{2FE035A9-E7D2-4F71-9153-8B3621B0348A}"/>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a:extLst>
            <a:ext uri="{FF2B5EF4-FFF2-40B4-BE49-F238E27FC236}">
              <a16:creationId xmlns:a16="http://schemas.microsoft.com/office/drawing/2014/main" id="{489AEC9A-EF95-400D-81EB-C4EDDBC30762}"/>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a:extLst>
            <a:ext uri="{FF2B5EF4-FFF2-40B4-BE49-F238E27FC236}">
              <a16:creationId xmlns:a16="http://schemas.microsoft.com/office/drawing/2014/main" id="{E04E452D-6168-4076-A91E-AFB6B6E9C3CB}"/>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a:extLst>
            <a:ext uri="{FF2B5EF4-FFF2-40B4-BE49-F238E27FC236}">
              <a16:creationId xmlns:a16="http://schemas.microsoft.com/office/drawing/2014/main" id="{9663D6A1-5587-48ED-932F-A2120A808AFD}"/>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a:extLst>
            <a:ext uri="{FF2B5EF4-FFF2-40B4-BE49-F238E27FC236}">
              <a16:creationId xmlns:a16="http://schemas.microsoft.com/office/drawing/2014/main" id="{00463976-2AEA-422E-8012-21AD7DCEB044}"/>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a:extLst>
            <a:ext uri="{FF2B5EF4-FFF2-40B4-BE49-F238E27FC236}">
              <a16:creationId xmlns:a16="http://schemas.microsoft.com/office/drawing/2014/main" id="{326D5257-C3AA-46A0-9777-1151DFFF7AD9}"/>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30" name="n_1aveValue【体育館・プール】&#10;一人当たり面積">
          <a:extLst>
            <a:ext uri="{FF2B5EF4-FFF2-40B4-BE49-F238E27FC236}">
              <a16:creationId xmlns:a16="http://schemas.microsoft.com/office/drawing/2014/main" id="{07A70E94-2F86-40EC-9BBD-AE6ADDE43C85}"/>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a:extLst>
            <a:ext uri="{FF2B5EF4-FFF2-40B4-BE49-F238E27FC236}">
              <a16:creationId xmlns:a16="http://schemas.microsoft.com/office/drawing/2014/main" id="{2088B96F-93E3-4655-AFE4-82BEF89C2B67}"/>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29651</xdr:rowOff>
    </xdr:from>
    <xdr:ext cx="469744" cy="259045"/>
    <xdr:sp macro="" textlink="">
      <xdr:nvSpPr>
        <xdr:cNvPr id="132" name="n_2aveValue【体育館・プール】&#10;一人当たり面積">
          <a:extLst>
            <a:ext uri="{FF2B5EF4-FFF2-40B4-BE49-F238E27FC236}">
              <a16:creationId xmlns:a16="http://schemas.microsoft.com/office/drawing/2014/main" id="{D317F1AC-0681-427F-A16A-21D6D8578956}"/>
            </a:ext>
          </a:extLst>
        </xdr:cNvPr>
        <xdr:cNvSpPr txBox="1"/>
      </xdr:nvSpPr>
      <xdr:spPr>
        <a:xfrm>
          <a:off x="8515427" y="1100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3" name="フローチャート: 判断 132">
          <a:extLst>
            <a:ext uri="{FF2B5EF4-FFF2-40B4-BE49-F238E27FC236}">
              <a16:creationId xmlns:a16="http://schemas.microsoft.com/office/drawing/2014/main" id="{B457A535-6EC2-4BCA-82A6-9221A5564893}"/>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31571</xdr:rowOff>
    </xdr:from>
    <xdr:ext cx="469744" cy="259045"/>
    <xdr:sp macro="" textlink="">
      <xdr:nvSpPr>
        <xdr:cNvPr id="134" name="n_3aveValue【体育館・プール】&#10;一人当たり面積">
          <a:extLst>
            <a:ext uri="{FF2B5EF4-FFF2-40B4-BE49-F238E27FC236}">
              <a16:creationId xmlns:a16="http://schemas.microsoft.com/office/drawing/2014/main" id="{85DF4091-DFB1-4068-8210-0F4498CD435F}"/>
            </a:ext>
          </a:extLst>
        </xdr:cNvPr>
        <xdr:cNvSpPr txBox="1"/>
      </xdr:nvSpPr>
      <xdr:spPr>
        <a:xfrm>
          <a:off x="7626427" y="1100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DFDDDC82-FBDA-45FD-B69A-06BD8FC930D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EC9E5F46-F628-4798-B1BD-44612FD62E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49E5462C-1881-4736-BA03-5F942A9678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A0201C37-51AC-4EE7-B24E-AC554CD4F96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BF54D6E-5819-406D-93E0-E0B877B049D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103939</xdr:rowOff>
    </xdr:from>
    <xdr:to>
      <xdr:col>55</xdr:col>
      <xdr:colOff>50800</xdr:colOff>
      <xdr:row>64</xdr:row>
      <xdr:rowOff>34089</xdr:rowOff>
    </xdr:to>
    <xdr:sp macro="" textlink="">
      <xdr:nvSpPr>
        <xdr:cNvPr id="140" name="楕円 139">
          <a:extLst>
            <a:ext uri="{FF2B5EF4-FFF2-40B4-BE49-F238E27FC236}">
              <a16:creationId xmlns:a16="http://schemas.microsoft.com/office/drawing/2014/main" id="{DFFB5CA9-5F69-4953-B661-E19AC57911DE}"/>
            </a:ext>
          </a:extLst>
        </xdr:cNvPr>
        <xdr:cNvSpPr/>
      </xdr:nvSpPr>
      <xdr:spPr>
        <a:xfrm>
          <a:off x="10426700" y="109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141" name="【体育館・プール】&#10;一人当たり面積該当値テキスト">
          <a:extLst>
            <a:ext uri="{FF2B5EF4-FFF2-40B4-BE49-F238E27FC236}">
              <a16:creationId xmlns:a16="http://schemas.microsoft.com/office/drawing/2014/main" id="{6464A672-8870-4EAD-86D2-B2BA2C4B2D48}"/>
            </a:ext>
          </a:extLst>
        </xdr:cNvPr>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104099</xdr:rowOff>
    </xdr:from>
    <xdr:to>
      <xdr:col>50</xdr:col>
      <xdr:colOff>165100</xdr:colOff>
      <xdr:row>64</xdr:row>
      <xdr:rowOff>34249</xdr:rowOff>
    </xdr:to>
    <xdr:sp macro="" textlink="">
      <xdr:nvSpPr>
        <xdr:cNvPr id="142" name="楕円 141">
          <a:extLst>
            <a:ext uri="{FF2B5EF4-FFF2-40B4-BE49-F238E27FC236}">
              <a16:creationId xmlns:a16="http://schemas.microsoft.com/office/drawing/2014/main" id="{64623F74-DB5A-4E82-93FD-F6F858BEFB43}"/>
            </a:ext>
          </a:extLst>
        </xdr:cNvPr>
        <xdr:cNvSpPr/>
      </xdr:nvSpPr>
      <xdr:spPr>
        <a:xfrm>
          <a:off x="9588500" y="109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154739</xdr:rowOff>
    </xdr:from>
    <xdr:to>
      <xdr:col>55</xdr:col>
      <xdr:colOff>0</xdr:colOff>
      <xdr:row>63</xdr:row>
      <xdr:rowOff>154899</xdr:rowOff>
    </xdr:to>
    <xdr:cxnSp macro="">
      <xdr:nvCxnSpPr>
        <xdr:cNvPr id="143" name="直線コネクタ 142">
          <a:extLst>
            <a:ext uri="{FF2B5EF4-FFF2-40B4-BE49-F238E27FC236}">
              <a16:creationId xmlns:a16="http://schemas.microsoft.com/office/drawing/2014/main" id="{EC89197A-810B-416D-9C03-561B1D42C495}"/>
            </a:ext>
          </a:extLst>
        </xdr:cNvPr>
        <xdr:cNvCxnSpPr/>
      </xdr:nvCxnSpPr>
      <xdr:spPr>
        <a:xfrm flipV="1">
          <a:off x="9639300" y="10956089"/>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104351</xdr:rowOff>
    </xdr:from>
    <xdr:to>
      <xdr:col>46</xdr:col>
      <xdr:colOff>38100</xdr:colOff>
      <xdr:row>64</xdr:row>
      <xdr:rowOff>34501</xdr:rowOff>
    </xdr:to>
    <xdr:sp macro="" textlink="">
      <xdr:nvSpPr>
        <xdr:cNvPr id="144" name="楕円 143">
          <a:extLst>
            <a:ext uri="{FF2B5EF4-FFF2-40B4-BE49-F238E27FC236}">
              <a16:creationId xmlns:a16="http://schemas.microsoft.com/office/drawing/2014/main" id="{39A5A9FB-A42E-488B-910C-EBEB75C627CE}"/>
            </a:ext>
          </a:extLst>
        </xdr:cNvPr>
        <xdr:cNvSpPr/>
      </xdr:nvSpPr>
      <xdr:spPr>
        <a:xfrm>
          <a:off x="8699500" y="1090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154899</xdr:rowOff>
    </xdr:from>
    <xdr:to>
      <xdr:col>50</xdr:col>
      <xdr:colOff>114300</xdr:colOff>
      <xdr:row>63</xdr:row>
      <xdr:rowOff>155151</xdr:rowOff>
    </xdr:to>
    <xdr:cxnSp macro="">
      <xdr:nvCxnSpPr>
        <xdr:cNvPr id="145" name="直線コネクタ 144">
          <a:extLst>
            <a:ext uri="{FF2B5EF4-FFF2-40B4-BE49-F238E27FC236}">
              <a16:creationId xmlns:a16="http://schemas.microsoft.com/office/drawing/2014/main" id="{BD0A6286-39B4-4F70-BB5B-F6EDDE8C4F79}"/>
            </a:ext>
          </a:extLst>
        </xdr:cNvPr>
        <xdr:cNvCxnSpPr/>
      </xdr:nvCxnSpPr>
      <xdr:spPr>
        <a:xfrm flipV="1">
          <a:off x="8750300" y="10956249"/>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104602</xdr:rowOff>
    </xdr:from>
    <xdr:to>
      <xdr:col>41</xdr:col>
      <xdr:colOff>101600</xdr:colOff>
      <xdr:row>64</xdr:row>
      <xdr:rowOff>34752</xdr:rowOff>
    </xdr:to>
    <xdr:sp macro="" textlink="">
      <xdr:nvSpPr>
        <xdr:cNvPr id="146" name="楕円 145">
          <a:extLst>
            <a:ext uri="{FF2B5EF4-FFF2-40B4-BE49-F238E27FC236}">
              <a16:creationId xmlns:a16="http://schemas.microsoft.com/office/drawing/2014/main" id="{D7A62829-4FF7-43FC-8EA9-6AB5547CEBBB}"/>
            </a:ext>
          </a:extLst>
        </xdr:cNvPr>
        <xdr:cNvSpPr/>
      </xdr:nvSpPr>
      <xdr:spPr>
        <a:xfrm>
          <a:off x="7810500" y="109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155151</xdr:rowOff>
    </xdr:from>
    <xdr:to>
      <xdr:col>45</xdr:col>
      <xdr:colOff>177800</xdr:colOff>
      <xdr:row>63</xdr:row>
      <xdr:rowOff>155402</xdr:rowOff>
    </xdr:to>
    <xdr:cxnSp macro="">
      <xdr:nvCxnSpPr>
        <xdr:cNvPr id="147" name="直線コネクタ 146">
          <a:extLst>
            <a:ext uri="{FF2B5EF4-FFF2-40B4-BE49-F238E27FC236}">
              <a16:creationId xmlns:a16="http://schemas.microsoft.com/office/drawing/2014/main" id="{1596E4BC-FA74-40DF-8579-720C6453165D}"/>
            </a:ext>
          </a:extLst>
        </xdr:cNvPr>
        <xdr:cNvCxnSpPr/>
      </xdr:nvCxnSpPr>
      <xdr:spPr>
        <a:xfrm flipV="1">
          <a:off x="7861300" y="10956501"/>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25376</xdr:rowOff>
    </xdr:from>
    <xdr:ext cx="469744" cy="259045"/>
    <xdr:sp macro="" textlink="">
      <xdr:nvSpPr>
        <xdr:cNvPr id="148" name="n_1mainValue【体育館・プール】&#10;一人当たり面積">
          <a:extLst>
            <a:ext uri="{FF2B5EF4-FFF2-40B4-BE49-F238E27FC236}">
              <a16:creationId xmlns:a16="http://schemas.microsoft.com/office/drawing/2014/main" id="{D836CFA7-28AF-4443-995F-335C5079A8AA}"/>
            </a:ext>
          </a:extLst>
        </xdr:cNvPr>
        <xdr:cNvSpPr txBox="1"/>
      </xdr:nvSpPr>
      <xdr:spPr>
        <a:xfrm>
          <a:off x="9391727" y="109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51028</xdr:rowOff>
    </xdr:from>
    <xdr:ext cx="469744" cy="259045"/>
    <xdr:sp macro="" textlink="">
      <xdr:nvSpPr>
        <xdr:cNvPr id="149" name="n_2mainValue【体育館・プール】&#10;一人当たり面積">
          <a:extLst>
            <a:ext uri="{FF2B5EF4-FFF2-40B4-BE49-F238E27FC236}">
              <a16:creationId xmlns:a16="http://schemas.microsoft.com/office/drawing/2014/main" id="{ABF4C7B0-DEC1-447A-9878-A5A670037397}"/>
            </a:ext>
          </a:extLst>
        </xdr:cNvPr>
        <xdr:cNvSpPr txBox="1"/>
      </xdr:nvSpPr>
      <xdr:spPr>
        <a:xfrm>
          <a:off x="8515427" y="1068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51279</xdr:rowOff>
    </xdr:from>
    <xdr:ext cx="469744" cy="259045"/>
    <xdr:sp macro="" textlink="">
      <xdr:nvSpPr>
        <xdr:cNvPr id="150" name="n_3mainValue【体育館・プール】&#10;一人当たり面積">
          <a:extLst>
            <a:ext uri="{FF2B5EF4-FFF2-40B4-BE49-F238E27FC236}">
              <a16:creationId xmlns:a16="http://schemas.microsoft.com/office/drawing/2014/main" id="{988DCA7D-27AB-43D3-A2F3-FE1B085F2BF9}"/>
            </a:ext>
          </a:extLst>
        </xdr:cNvPr>
        <xdr:cNvSpPr txBox="1"/>
      </xdr:nvSpPr>
      <xdr:spPr>
        <a:xfrm>
          <a:off x="7626427" y="1068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F17DF8C7-4EEB-4B79-8E0D-1D3DCB3252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4CA50706-BA16-4A5E-8B5F-D1206C1859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0FD3B4F5-68BB-4366-B73B-57841F59E13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0A033D69-0A5E-4632-BD9B-DD64CE2AD9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A647F810-0E40-450E-BFAC-1E3A121BD9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69A34A5C-3A54-45B2-AD72-56F7B370A63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9C5F422E-35E5-4D9E-9A6F-8B8D95DF44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2C5A986E-3BBD-4927-985C-543B99F56C3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a:extLst>
            <a:ext uri="{FF2B5EF4-FFF2-40B4-BE49-F238E27FC236}">
              <a16:creationId xmlns:a16="http://schemas.microsoft.com/office/drawing/2014/main" id="{7DDF931E-8F95-44A7-BA8C-D306F6C525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a:extLst>
            <a:ext uri="{FF2B5EF4-FFF2-40B4-BE49-F238E27FC236}">
              <a16:creationId xmlns:a16="http://schemas.microsoft.com/office/drawing/2014/main" id="{08DF2E4F-C0F1-4D43-BDFC-38C408F014B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a:extLst>
            <a:ext uri="{FF2B5EF4-FFF2-40B4-BE49-F238E27FC236}">
              <a16:creationId xmlns:a16="http://schemas.microsoft.com/office/drawing/2014/main" id="{0CB55A34-F3DE-400B-9E72-F1F5BDF0E3B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a:extLst>
            <a:ext uri="{FF2B5EF4-FFF2-40B4-BE49-F238E27FC236}">
              <a16:creationId xmlns:a16="http://schemas.microsoft.com/office/drawing/2014/main" id="{AF57539E-CE5E-4CDA-8F4C-00AE941FA7D9}"/>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a:extLst>
            <a:ext uri="{FF2B5EF4-FFF2-40B4-BE49-F238E27FC236}">
              <a16:creationId xmlns:a16="http://schemas.microsoft.com/office/drawing/2014/main" id="{2D809362-44F8-402D-A608-C4C65B5B9C6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a:extLst>
            <a:ext uri="{FF2B5EF4-FFF2-40B4-BE49-F238E27FC236}">
              <a16:creationId xmlns:a16="http://schemas.microsoft.com/office/drawing/2014/main" id="{6D68BD36-1CF7-41C4-8D03-FF861BC369B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a:extLst>
            <a:ext uri="{FF2B5EF4-FFF2-40B4-BE49-F238E27FC236}">
              <a16:creationId xmlns:a16="http://schemas.microsoft.com/office/drawing/2014/main" id="{F46951AD-3C06-4D05-98DD-64E7543BF99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a:extLst>
            <a:ext uri="{FF2B5EF4-FFF2-40B4-BE49-F238E27FC236}">
              <a16:creationId xmlns:a16="http://schemas.microsoft.com/office/drawing/2014/main" id="{5CC60E9F-1174-40B8-85A3-45AE4EA6F53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a:extLst>
            <a:ext uri="{FF2B5EF4-FFF2-40B4-BE49-F238E27FC236}">
              <a16:creationId xmlns:a16="http://schemas.microsoft.com/office/drawing/2014/main" id="{F26B575D-C6AB-4084-95B1-091EE1F9BDF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a:extLst>
            <a:ext uri="{FF2B5EF4-FFF2-40B4-BE49-F238E27FC236}">
              <a16:creationId xmlns:a16="http://schemas.microsoft.com/office/drawing/2014/main" id="{5C8CDC14-E98D-4CA9-AEEE-2A61E71BF54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a:extLst>
            <a:ext uri="{FF2B5EF4-FFF2-40B4-BE49-F238E27FC236}">
              <a16:creationId xmlns:a16="http://schemas.microsoft.com/office/drawing/2014/main" id="{2D656020-B28F-49C8-9E45-1A0F6971474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a:extLst>
            <a:ext uri="{FF2B5EF4-FFF2-40B4-BE49-F238E27FC236}">
              <a16:creationId xmlns:a16="http://schemas.microsoft.com/office/drawing/2014/main" id="{45FA2EFD-6FFD-454F-AA5A-9C3A9611510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a:extLst>
            <a:ext uri="{FF2B5EF4-FFF2-40B4-BE49-F238E27FC236}">
              <a16:creationId xmlns:a16="http://schemas.microsoft.com/office/drawing/2014/main" id="{0AA39414-0758-48D1-A323-4302D1D9BDD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a:extLst>
            <a:ext uri="{FF2B5EF4-FFF2-40B4-BE49-F238E27FC236}">
              <a16:creationId xmlns:a16="http://schemas.microsoft.com/office/drawing/2014/main" id="{3ADB72AB-722D-4E3C-AA11-566D0BE0EEAA}"/>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a:extLst>
            <a:ext uri="{FF2B5EF4-FFF2-40B4-BE49-F238E27FC236}">
              <a16:creationId xmlns:a16="http://schemas.microsoft.com/office/drawing/2014/main" id="{40639F75-A838-46A7-9C36-79D87075ED2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a:extLst>
            <a:ext uri="{FF2B5EF4-FFF2-40B4-BE49-F238E27FC236}">
              <a16:creationId xmlns:a16="http://schemas.microsoft.com/office/drawing/2014/main" id="{0F093D5F-1D37-441E-ACEA-048B5435CEA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a:extLst>
            <a:ext uri="{FF2B5EF4-FFF2-40B4-BE49-F238E27FC236}">
              <a16:creationId xmlns:a16="http://schemas.microsoft.com/office/drawing/2014/main" id="{6403F302-5B76-4EF3-A069-2F25CECE44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176" name="直線コネクタ 175">
          <a:extLst>
            <a:ext uri="{FF2B5EF4-FFF2-40B4-BE49-F238E27FC236}">
              <a16:creationId xmlns:a16="http://schemas.microsoft.com/office/drawing/2014/main" id="{17AC4BF3-DF3F-4599-BB30-F0E9B777449C}"/>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177" name="【福祉施設】&#10;有形固定資産減価償却率最小値テキスト">
          <a:extLst>
            <a:ext uri="{FF2B5EF4-FFF2-40B4-BE49-F238E27FC236}">
              <a16:creationId xmlns:a16="http://schemas.microsoft.com/office/drawing/2014/main" id="{75C06837-0C52-4F2F-9DDB-90D557CD453B}"/>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178" name="直線コネクタ 177">
          <a:extLst>
            <a:ext uri="{FF2B5EF4-FFF2-40B4-BE49-F238E27FC236}">
              <a16:creationId xmlns:a16="http://schemas.microsoft.com/office/drawing/2014/main" id="{EEAB3598-6C29-4147-8DB4-F5801D497143}"/>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福祉施設】&#10;有形固定資産減価償却率最大値テキスト">
          <a:extLst>
            <a:ext uri="{FF2B5EF4-FFF2-40B4-BE49-F238E27FC236}">
              <a16:creationId xmlns:a16="http://schemas.microsoft.com/office/drawing/2014/main" id="{219AE4EB-D095-4F99-A5FF-BBAF8440C2D1}"/>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a:extLst>
            <a:ext uri="{FF2B5EF4-FFF2-40B4-BE49-F238E27FC236}">
              <a16:creationId xmlns:a16="http://schemas.microsoft.com/office/drawing/2014/main" id="{62785CA8-8504-4158-8679-37299D8D782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181" name="【福祉施設】&#10;有形固定資産減価償却率平均値テキスト">
          <a:extLst>
            <a:ext uri="{FF2B5EF4-FFF2-40B4-BE49-F238E27FC236}">
              <a16:creationId xmlns:a16="http://schemas.microsoft.com/office/drawing/2014/main" id="{E637CB23-A3B7-4F7B-99C5-EB7C15587092}"/>
            </a:ext>
          </a:extLst>
        </xdr:cNvPr>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182" name="フローチャート: 判断 181">
          <a:extLst>
            <a:ext uri="{FF2B5EF4-FFF2-40B4-BE49-F238E27FC236}">
              <a16:creationId xmlns:a16="http://schemas.microsoft.com/office/drawing/2014/main" id="{791087FE-1CE3-4BE0-8DEB-1BA5A96CE687}"/>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183" name="フローチャート: 判断 182">
          <a:extLst>
            <a:ext uri="{FF2B5EF4-FFF2-40B4-BE49-F238E27FC236}">
              <a16:creationId xmlns:a16="http://schemas.microsoft.com/office/drawing/2014/main" id="{673A46BA-D0D7-4886-A415-1C1C612AD90C}"/>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166569</xdr:rowOff>
    </xdr:from>
    <xdr:ext cx="405111" cy="259045"/>
    <xdr:sp macro="" textlink="">
      <xdr:nvSpPr>
        <xdr:cNvPr id="184" name="n_1aveValue【福祉施設】&#10;有形固定資産減価償却率">
          <a:extLst>
            <a:ext uri="{FF2B5EF4-FFF2-40B4-BE49-F238E27FC236}">
              <a16:creationId xmlns:a16="http://schemas.microsoft.com/office/drawing/2014/main" id="{997FC518-2CAD-4669-9E85-5862142AA391}"/>
            </a:ext>
          </a:extLst>
        </xdr:cNvPr>
        <xdr:cNvSpPr txBox="1"/>
      </xdr:nvSpPr>
      <xdr:spPr>
        <a:xfrm>
          <a:off x="3582044" y="138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13426</xdr:rowOff>
    </xdr:from>
    <xdr:to>
      <xdr:col>15</xdr:col>
      <xdr:colOff>101600</xdr:colOff>
      <xdr:row>81</xdr:row>
      <xdr:rowOff>115026</xdr:rowOff>
    </xdr:to>
    <xdr:sp macro="" textlink="">
      <xdr:nvSpPr>
        <xdr:cNvPr id="185" name="フローチャート: 判断 184">
          <a:extLst>
            <a:ext uri="{FF2B5EF4-FFF2-40B4-BE49-F238E27FC236}">
              <a16:creationId xmlns:a16="http://schemas.microsoft.com/office/drawing/2014/main" id="{A875B109-36D0-404C-A0AE-08EC04571F7F}"/>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106153</xdr:rowOff>
    </xdr:from>
    <xdr:ext cx="405111" cy="259045"/>
    <xdr:sp macro="" textlink="">
      <xdr:nvSpPr>
        <xdr:cNvPr id="186" name="n_2aveValue【福祉施設】&#10;有形固定資産減価償却率">
          <a:extLst>
            <a:ext uri="{FF2B5EF4-FFF2-40B4-BE49-F238E27FC236}">
              <a16:creationId xmlns:a16="http://schemas.microsoft.com/office/drawing/2014/main" id="{2272AD78-719B-4C1A-A042-EFCBAFB8E19E}"/>
            </a:ext>
          </a:extLst>
        </xdr:cNvPr>
        <xdr:cNvSpPr txBox="1"/>
      </xdr:nvSpPr>
      <xdr:spPr>
        <a:xfrm>
          <a:off x="27057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50981</xdr:rowOff>
    </xdr:from>
    <xdr:to>
      <xdr:col>10</xdr:col>
      <xdr:colOff>165100</xdr:colOff>
      <xdr:row>81</xdr:row>
      <xdr:rowOff>152581</xdr:rowOff>
    </xdr:to>
    <xdr:sp macro="" textlink="">
      <xdr:nvSpPr>
        <xdr:cNvPr id="187" name="フローチャート: 判断 186">
          <a:extLst>
            <a:ext uri="{FF2B5EF4-FFF2-40B4-BE49-F238E27FC236}">
              <a16:creationId xmlns:a16="http://schemas.microsoft.com/office/drawing/2014/main" id="{7E1F7D16-B9C6-4B80-A780-1F9067B94EF0}"/>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143708</xdr:rowOff>
    </xdr:from>
    <xdr:ext cx="405111" cy="259045"/>
    <xdr:sp macro="" textlink="">
      <xdr:nvSpPr>
        <xdr:cNvPr id="188" name="n_3aveValue【福祉施設】&#10;有形固定資産減価償却率">
          <a:extLst>
            <a:ext uri="{FF2B5EF4-FFF2-40B4-BE49-F238E27FC236}">
              <a16:creationId xmlns:a16="http://schemas.microsoft.com/office/drawing/2014/main" id="{8BD9C39B-00FC-4979-9ED8-BF5C57DFAACE}"/>
            </a:ext>
          </a:extLst>
        </xdr:cNvPr>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B019C4F0-B7A1-4645-A08D-52F13269BAB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18471042-7AD3-4D0E-9544-0CC1DB328B4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CCA1DC47-8D27-4C0B-B802-9A9657D965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D5B85B03-7762-4FA2-B10E-76CEA81BC8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4BEFF059-4629-420B-8E4E-B091AF22693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16692</xdr:rowOff>
    </xdr:from>
    <xdr:to>
      <xdr:col>24</xdr:col>
      <xdr:colOff>114300</xdr:colOff>
      <xdr:row>78</xdr:row>
      <xdr:rowOff>118292</xdr:rowOff>
    </xdr:to>
    <xdr:sp macro="" textlink="">
      <xdr:nvSpPr>
        <xdr:cNvPr id="194" name="楕円 193">
          <a:extLst>
            <a:ext uri="{FF2B5EF4-FFF2-40B4-BE49-F238E27FC236}">
              <a16:creationId xmlns:a16="http://schemas.microsoft.com/office/drawing/2014/main" id="{8ED54181-B2A8-4175-ACC3-70DA54812FB6}"/>
            </a:ext>
          </a:extLst>
        </xdr:cNvPr>
        <xdr:cNvSpPr/>
      </xdr:nvSpPr>
      <xdr:spPr>
        <a:xfrm>
          <a:off x="45847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39569</xdr:rowOff>
    </xdr:from>
    <xdr:ext cx="405111" cy="259045"/>
    <xdr:sp macro="" textlink="">
      <xdr:nvSpPr>
        <xdr:cNvPr id="195" name="【福祉施設】&#10;有形固定資産減価償却率該当値テキスト">
          <a:extLst>
            <a:ext uri="{FF2B5EF4-FFF2-40B4-BE49-F238E27FC236}">
              <a16:creationId xmlns:a16="http://schemas.microsoft.com/office/drawing/2014/main" id="{A9A43D52-24D8-4B7D-955C-FA94DABBE806}"/>
            </a:ext>
          </a:extLst>
        </xdr:cNvPr>
        <xdr:cNvSpPr txBox="1"/>
      </xdr:nvSpPr>
      <xdr:spPr>
        <a:xfrm>
          <a:off x="4673600" y="1324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52614</xdr:rowOff>
    </xdr:from>
    <xdr:to>
      <xdr:col>20</xdr:col>
      <xdr:colOff>38100</xdr:colOff>
      <xdr:row>78</xdr:row>
      <xdr:rowOff>154214</xdr:rowOff>
    </xdr:to>
    <xdr:sp macro="" textlink="">
      <xdr:nvSpPr>
        <xdr:cNvPr id="196" name="楕円 195">
          <a:extLst>
            <a:ext uri="{FF2B5EF4-FFF2-40B4-BE49-F238E27FC236}">
              <a16:creationId xmlns:a16="http://schemas.microsoft.com/office/drawing/2014/main" id="{9E712758-4FCD-45DE-9D58-D8E7852B57CD}"/>
            </a:ext>
          </a:extLst>
        </xdr:cNvPr>
        <xdr:cNvSpPr/>
      </xdr:nvSpPr>
      <xdr:spPr>
        <a:xfrm>
          <a:off x="3746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67492</xdr:rowOff>
    </xdr:from>
    <xdr:to>
      <xdr:col>24</xdr:col>
      <xdr:colOff>63500</xdr:colOff>
      <xdr:row>78</xdr:row>
      <xdr:rowOff>103414</xdr:rowOff>
    </xdr:to>
    <xdr:cxnSp macro="">
      <xdr:nvCxnSpPr>
        <xdr:cNvPr id="197" name="直線コネクタ 196">
          <a:extLst>
            <a:ext uri="{FF2B5EF4-FFF2-40B4-BE49-F238E27FC236}">
              <a16:creationId xmlns:a16="http://schemas.microsoft.com/office/drawing/2014/main" id="{40C786D7-FFF1-4AF0-BA34-0CB2B167F035}"/>
            </a:ext>
          </a:extLst>
        </xdr:cNvPr>
        <xdr:cNvCxnSpPr/>
      </xdr:nvCxnSpPr>
      <xdr:spPr>
        <a:xfrm flipV="1">
          <a:off x="3797300" y="134405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88537</xdr:rowOff>
    </xdr:from>
    <xdr:to>
      <xdr:col>15</xdr:col>
      <xdr:colOff>101600</xdr:colOff>
      <xdr:row>79</xdr:row>
      <xdr:rowOff>18687</xdr:rowOff>
    </xdr:to>
    <xdr:sp macro="" textlink="">
      <xdr:nvSpPr>
        <xdr:cNvPr id="198" name="楕円 197">
          <a:extLst>
            <a:ext uri="{FF2B5EF4-FFF2-40B4-BE49-F238E27FC236}">
              <a16:creationId xmlns:a16="http://schemas.microsoft.com/office/drawing/2014/main" id="{DBC9E63B-6F5F-473B-B8B3-9F67CE0B41C3}"/>
            </a:ext>
          </a:extLst>
        </xdr:cNvPr>
        <xdr:cNvSpPr/>
      </xdr:nvSpPr>
      <xdr:spPr>
        <a:xfrm>
          <a:off x="2857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103414</xdr:rowOff>
    </xdr:from>
    <xdr:to>
      <xdr:col>19</xdr:col>
      <xdr:colOff>177800</xdr:colOff>
      <xdr:row>78</xdr:row>
      <xdr:rowOff>139337</xdr:rowOff>
    </xdr:to>
    <xdr:cxnSp macro="">
      <xdr:nvCxnSpPr>
        <xdr:cNvPr id="199" name="直線コネクタ 198">
          <a:extLst>
            <a:ext uri="{FF2B5EF4-FFF2-40B4-BE49-F238E27FC236}">
              <a16:creationId xmlns:a16="http://schemas.microsoft.com/office/drawing/2014/main" id="{6821AF6C-4527-4F4E-9793-968FDF4B22BF}"/>
            </a:ext>
          </a:extLst>
        </xdr:cNvPr>
        <xdr:cNvCxnSpPr/>
      </xdr:nvCxnSpPr>
      <xdr:spPr>
        <a:xfrm flipV="1">
          <a:off x="2908300" y="134765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124461</xdr:rowOff>
    </xdr:from>
    <xdr:to>
      <xdr:col>10</xdr:col>
      <xdr:colOff>165100</xdr:colOff>
      <xdr:row>79</xdr:row>
      <xdr:rowOff>54611</xdr:rowOff>
    </xdr:to>
    <xdr:sp macro="" textlink="">
      <xdr:nvSpPr>
        <xdr:cNvPr id="200" name="楕円 199">
          <a:extLst>
            <a:ext uri="{FF2B5EF4-FFF2-40B4-BE49-F238E27FC236}">
              <a16:creationId xmlns:a16="http://schemas.microsoft.com/office/drawing/2014/main" id="{AB9D8BDC-2449-4468-9989-D575C045B34F}"/>
            </a:ext>
          </a:extLst>
        </xdr:cNvPr>
        <xdr:cNvSpPr/>
      </xdr:nvSpPr>
      <xdr:spPr>
        <a:xfrm>
          <a:off x="1968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139337</xdr:rowOff>
    </xdr:from>
    <xdr:to>
      <xdr:col>15</xdr:col>
      <xdr:colOff>50800</xdr:colOff>
      <xdr:row>79</xdr:row>
      <xdr:rowOff>3811</xdr:rowOff>
    </xdr:to>
    <xdr:cxnSp macro="">
      <xdr:nvCxnSpPr>
        <xdr:cNvPr id="201" name="直線コネクタ 200">
          <a:extLst>
            <a:ext uri="{FF2B5EF4-FFF2-40B4-BE49-F238E27FC236}">
              <a16:creationId xmlns:a16="http://schemas.microsoft.com/office/drawing/2014/main" id="{ACC29FD7-F288-43FE-9832-A1E9E2125380}"/>
            </a:ext>
          </a:extLst>
        </xdr:cNvPr>
        <xdr:cNvCxnSpPr/>
      </xdr:nvCxnSpPr>
      <xdr:spPr>
        <a:xfrm flipV="1">
          <a:off x="2019300" y="135124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170741</xdr:rowOff>
    </xdr:from>
    <xdr:ext cx="405111" cy="259045"/>
    <xdr:sp macro="" textlink="">
      <xdr:nvSpPr>
        <xdr:cNvPr id="202" name="n_1mainValue【福祉施設】&#10;有形固定資産減価償却率">
          <a:extLst>
            <a:ext uri="{FF2B5EF4-FFF2-40B4-BE49-F238E27FC236}">
              <a16:creationId xmlns:a16="http://schemas.microsoft.com/office/drawing/2014/main" id="{71027D60-4271-48B5-BD3D-66D00DEE032E}"/>
            </a:ext>
          </a:extLst>
        </xdr:cNvPr>
        <xdr:cNvSpPr txBox="1"/>
      </xdr:nvSpPr>
      <xdr:spPr>
        <a:xfrm>
          <a:off x="35820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35214</xdr:rowOff>
    </xdr:from>
    <xdr:ext cx="405111" cy="259045"/>
    <xdr:sp macro="" textlink="">
      <xdr:nvSpPr>
        <xdr:cNvPr id="203" name="n_2mainValue【福祉施設】&#10;有形固定資産減価償却率">
          <a:extLst>
            <a:ext uri="{FF2B5EF4-FFF2-40B4-BE49-F238E27FC236}">
              <a16:creationId xmlns:a16="http://schemas.microsoft.com/office/drawing/2014/main" id="{57CB6DF5-D5AB-4B8A-B9FA-A75EA485EE08}"/>
            </a:ext>
          </a:extLst>
        </xdr:cNvPr>
        <xdr:cNvSpPr txBox="1"/>
      </xdr:nvSpPr>
      <xdr:spPr>
        <a:xfrm>
          <a:off x="27057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71138</xdr:rowOff>
    </xdr:from>
    <xdr:ext cx="405111" cy="259045"/>
    <xdr:sp macro="" textlink="">
      <xdr:nvSpPr>
        <xdr:cNvPr id="204" name="n_3mainValue【福祉施設】&#10;有形固定資産減価償却率">
          <a:extLst>
            <a:ext uri="{FF2B5EF4-FFF2-40B4-BE49-F238E27FC236}">
              <a16:creationId xmlns:a16="http://schemas.microsoft.com/office/drawing/2014/main" id="{D0086216-4503-4C3F-A5CF-D4BCF67483D2}"/>
            </a:ext>
          </a:extLst>
        </xdr:cNvPr>
        <xdr:cNvSpPr txBox="1"/>
      </xdr:nvSpPr>
      <xdr:spPr>
        <a:xfrm>
          <a:off x="1816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CF63693A-C4B1-413F-A144-171AE6812B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3A5A7B36-0839-40AC-91AE-EDC5F22FD26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D8AA2A7C-E4D6-45E7-89C5-752FC4FE754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B6BBE117-AD09-418F-B697-2939B8EE975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4080673B-4038-4F2C-8569-04BBA08A803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DDD4F77C-A3E3-4B1B-A691-8D92844E2C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5104E819-FA20-42B0-8AA3-3F0D5C9B15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21E1D1CD-959F-4619-9CAA-113640A5AD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2D2A0CAA-04D5-4A7C-A76E-CD4396281A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145F1E0E-6703-4CBC-ACBB-D55C73147D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5" name="直線コネクタ 214">
          <a:extLst>
            <a:ext uri="{FF2B5EF4-FFF2-40B4-BE49-F238E27FC236}">
              <a16:creationId xmlns:a16="http://schemas.microsoft.com/office/drawing/2014/main" id="{71AAE2E1-10BC-471E-A335-BC92771F582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6" name="テキスト ボックス 215">
          <a:extLst>
            <a:ext uri="{FF2B5EF4-FFF2-40B4-BE49-F238E27FC236}">
              <a16:creationId xmlns:a16="http://schemas.microsoft.com/office/drawing/2014/main" id="{FC98E2C3-3ADA-4B14-906F-A02F92A7DB7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7" name="直線コネクタ 216">
          <a:extLst>
            <a:ext uri="{FF2B5EF4-FFF2-40B4-BE49-F238E27FC236}">
              <a16:creationId xmlns:a16="http://schemas.microsoft.com/office/drawing/2014/main" id="{F3EB48E5-5686-40CA-B167-65B32D6E3ED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8" name="テキスト ボックス 217">
          <a:extLst>
            <a:ext uri="{FF2B5EF4-FFF2-40B4-BE49-F238E27FC236}">
              <a16:creationId xmlns:a16="http://schemas.microsoft.com/office/drawing/2014/main" id="{E5DE77D7-EEDE-4CD8-A456-72AD5F0857B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9" name="直線コネクタ 218">
          <a:extLst>
            <a:ext uri="{FF2B5EF4-FFF2-40B4-BE49-F238E27FC236}">
              <a16:creationId xmlns:a16="http://schemas.microsoft.com/office/drawing/2014/main" id="{54D844EA-5D33-4CD1-86F5-B1AB9DFAF12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0" name="テキスト ボックス 219">
          <a:extLst>
            <a:ext uri="{FF2B5EF4-FFF2-40B4-BE49-F238E27FC236}">
              <a16:creationId xmlns:a16="http://schemas.microsoft.com/office/drawing/2014/main" id="{1A3A8261-9885-432D-B042-5E5385EA117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1" name="直線コネクタ 220">
          <a:extLst>
            <a:ext uri="{FF2B5EF4-FFF2-40B4-BE49-F238E27FC236}">
              <a16:creationId xmlns:a16="http://schemas.microsoft.com/office/drawing/2014/main" id="{88E2816F-2A71-4F82-977E-1C9FD31002F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2" name="テキスト ボックス 221">
          <a:extLst>
            <a:ext uri="{FF2B5EF4-FFF2-40B4-BE49-F238E27FC236}">
              <a16:creationId xmlns:a16="http://schemas.microsoft.com/office/drawing/2014/main" id="{2B5C93AA-9BF5-4862-AD32-33A4450D2E4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3" name="直線コネクタ 222">
          <a:extLst>
            <a:ext uri="{FF2B5EF4-FFF2-40B4-BE49-F238E27FC236}">
              <a16:creationId xmlns:a16="http://schemas.microsoft.com/office/drawing/2014/main" id="{41BEE648-DB7A-4BB2-8EF9-2A0E58E8E40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4" name="テキスト ボックス 223">
          <a:extLst>
            <a:ext uri="{FF2B5EF4-FFF2-40B4-BE49-F238E27FC236}">
              <a16:creationId xmlns:a16="http://schemas.microsoft.com/office/drawing/2014/main" id="{CAF77147-0F58-4B71-BBFD-92E8C44C51F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a:extLst>
            <a:ext uri="{FF2B5EF4-FFF2-40B4-BE49-F238E27FC236}">
              <a16:creationId xmlns:a16="http://schemas.microsoft.com/office/drawing/2014/main" id="{F5615C50-3DBD-4051-9EA0-B87DBC96E77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98F40C97-E2CB-466E-81FC-9EC6A9B4A2B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a:extLst>
            <a:ext uri="{FF2B5EF4-FFF2-40B4-BE49-F238E27FC236}">
              <a16:creationId xmlns:a16="http://schemas.microsoft.com/office/drawing/2014/main" id="{ACFCD8CF-78BB-4A17-B8DC-FD90578965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228" name="直線コネクタ 227">
          <a:extLst>
            <a:ext uri="{FF2B5EF4-FFF2-40B4-BE49-F238E27FC236}">
              <a16:creationId xmlns:a16="http://schemas.microsoft.com/office/drawing/2014/main" id="{9A645B34-30FB-4829-897F-4BC8DEF41573}"/>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29" name="【福祉施設】&#10;一人当たり面積最小値テキスト">
          <a:extLst>
            <a:ext uri="{FF2B5EF4-FFF2-40B4-BE49-F238E27FC236}">
              <a16:creationId xmlns:a16="http://schemas.microsoft.com/office/drawing/2014/main" id="{3290E9EB-84CD-461A-BA60-2281E9367EC8}"/>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0" name="直線コネクタ 229">
          <a:extLst>
            <a:ext uri="{FF2B5EF4-FFF2-40B4-BE49-F238E27FC236}">
              <a16:creationId xmlns:a16="http://schemas.microsoft.com/office/drawing/2014/main" id="{AA57DD70-5F3E-4EE8-A191-174BD01BFB1B}"/>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231" name="【福祉施設】&#10;一人当たり面積最大値テキスト">
          <a:extLst>
            <a:ext uri="{FF2B5EF4-FFF2-40B4-BE49-F238E27FC236}">
              <a16:creationId xmlns:a16="http://schemas.microsoft.com/office/drawing/2014/main" id="{1DAF5CF3-6A6E-4555-9190-2D8D16D42D38}"/>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232" name="直線コネクタ 231">
          <a:extLst>
            <a:ext uri="{FF2B5EF4-FFF2-40B4-BE49-F238E27FC236}">
              <a16:creationId xmlns:a16="http://schemas.microsoft.com/office/drawing/2014/main" id="{EB49F199-D2A2-4AAB-9082-E21844AED03C}"/>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77995</xdr:rowOff>
    </xdr:from>
    <xdr:ext cx="469744" cy="259045"/>
    <xdr:sp macro="" textlink="">
      <xdr:nvSpPr>
        <xdr:cNvPr id="233" name="【福祉施設】&#10;一人当たり面積平均値テキスト">
          <a:extLst>
            <a:ext uri="{FF2B5EF4-FFF2-40B4-BE49-F238E27FC236}">
              <a16:creationId xmlns:a16="http://schemas.microsoft.com/office/drawing/2014/main" id="{662D8F28-00FC-4AF5-9044-792039CB30B9}"/>
            </a:ext>
          </a:extLst>
        </xdr:cNvPr>
        <xdr:cNvSpPr txBox="1"/>
      </xdr:nvSpPr>
      <xdr:spPr>
        <a:xfrm>
          <a:off x="10515600" y="14479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234" name="フローチャート: 判断 233">
          <a:extLst>
            <a:ext uri="{FF2B5EF4-FFF2-40B4-BE49-F238E27FC236}">
              <a16:creationId xmlns:a16="http://schemas.microsoft.com/office/drawing/2014/main" id="{1F3689E7-148A-440D-B839-CFEB02C9AA78}"/>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235" name="フローチャート: 判断 234">
          <a:extLst>
            <a:ext uri="{FF2B5EF4-FFF2-40B4-BE49-F238E27FC236}">
              <a16:creationId xmlns:a16="http://schemas.microsoft.com/office/drawing/2014/main" id="{48CB9321-B51B-4D69-B266-46CDEF70073E}"/>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77</xdr:row>
      <xdr:rowOff>43705</xdr:rowOff>
    </xdr:from>
    <xdr:ext cx="469744" cy="259045"/>
    <xdr:sp macro="" textlink="">
      <xdr:nvSpPr>
        <xdr:cNvPr id="236" name="n_1aveValue【福祉施設】&#10;一人当たり面積">
          <a:extLst>
            <a:ext uri="{FF2B5EF4-FFF2-40B4-BE49-F238E27FC236}">
              <a16:creationId xmlns:a16="http://schemas.microsoft.com/office/drawing/2014/main" id="{319BF83A-9936-4DCD-B57E-CFAB9559D004}"/>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142748</xdr:rowOff>
    </xdr:from>
    <xdr:to>
      <xdr:col>46</xdr:col>
      <xdr:colOff>38100</xdr:colOff>
      <xdr:row>85</xdr:row>
      <xdr:rowOff>72898</xdr:rowOff>
    </xdr:to>
    <xdr:sp macro="" textlink="">
      <xdr:nvSpPr>
        <xdr:cNvPr id="237" name="フローチャート: 判断 236">
          <a:extLst>
            <a:ext uri="{FF2B5EF4-FFF2-40B4-BE49-F238E27FC236}">
              <a16:creationId xmlns:a16="http://schemas.microsoft.com/office/drawing/2014/main" id="{FB39A1BE-86B3-4AD1-AFE0-47F44CECB13F}"/>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89425</xdr:rowOff>
    </xdr:from>
    <xdr:ext cx="469744" cy="259045"/>
    <xdr:sp macro="" textlink="">
      <xdr:nvSpPr>
        <xdr:cNvPr id="238" name="n_2aveValue【福祉施設】&#10;一人当たり面積">
          <a:extLst>
            <a:ext uri="{FF2B5EF4-FFF2-40B4-BE49-F238E27FC236}">
              <a16:creationId xmlns:a16="http://schemas.microsoft.com/office/drawing/2014/main" id="{202C7EAC-B4CD-4B05-8C6B-8F46361CBFCF}"/>
            </a:ext>
          </a:extLst>
        </xdr:cNvPr>
        <xdr:cNvSpPr txBox="1"/>
      </xdr:nvSpPr>
      <xdr:spPr>
        <a:xfrm>
          <a:off x="8515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57404</xdr:rowOff>
    </xdr:from>
    <xdr:to>
      <xdr:col>41</xdr:col>
      <xdr:colOff>101600</xdr:colOff>
      <xdr:row>85</xdr:row>
      <xdr:rowOff>159004</xdr:rowOff>
    </xdr:to>
    <xdr:sp macro="" textlink="">
      <xdr:nvSpPr>
        <xdr:cNvPr id="239" name="フローチャート: 判断 238">
          <a:extLst>
            <a:ext uri="{FF2B5EF4-FFF2-40B4-BE49-F238E27FC236}">
              <a16:creationId xmlns:a16="http://schemas.microsoft.com/office/drawing/2014/main" id="{3C3968C2-693B-4C92-89BE-5B121E3510DA}"/>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4081</xdr:rowOff>
    </xdr:from>
    <xdr:ext cx="469744" cy="259045"/>
    <xdr:sp macro="" textlink="">
      <xdr:nvSpPr>
        <xdr:cNvPr id="240" name="n_3aveValue【福祉施設】&#10;一人当たり面積">
          <a:extLst>
            <a:ext uri="{FF2B5EF4-FFF2-40B4-BE49-F238E27FC236}">
              <a16:creationId xmlns:a16="http://schemas.microsoft.com/office/drawing/2014/main" id="{E47F20F1-5AE1-496E-9953-B6ECAA280D06}"/>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3D3EE704-ECC0-48C8-A812-C3C3A9826B7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A12DD2A-8454-44F8-B436-4A045A72156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EFBFCCAB-759F-4507-BE78-1EAE53F7CA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53FA868A-A4E2-425D-9901-22027EEDBFE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B29CC321-B9AC-469F-8C04-7CD9FFB71BA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167894</xdr:rowOff>
    </xdr:from>
    <xdr:to>
      <xdr:col>55</xdr:col>
      <xdr:colOff>50800</xdr:colOff>
      <xdr:row>86</xdr:row>
      <xdr:rowOff>98044</xdr:rowOff>
    </xdr:to>
    <xdr:sp macro="" textlink="">
      <xdr:nvSpPr>
        <xdr:cNvPr id="246" name="楕円 245">
          <a:extLst>
            <a:ext uri="{FF2B5EF4-FFF2-40B4-BE49-F238E27FC236}">
              <a16:creationId xmlns:a16="http://schemas.microsoft.com/office/drawing/2014/main" id="{490D751C-9435-43A7-B5DE-9CED3A70407E}"/>
            </a:ext>
          </a:extLst>
        </xdr:cNvPr>
        <xdr:cNvSpPr/>
      </xdr:nvSpPr>
      <xdr:spPr>
        <a:xfrm>
          <a:off x="104267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82821</xdr:rowOff>
    </xdr:from>
    <xdr:ext cx="469744" cy="259045"/>
    <xdr:sp macro="" textlink="">
      <xdr:nvSpPr>
        <xdr:cNvPr id="247" name="【福祉施設】&#10;一人当たり面積該当値テキスト">
          <a:extLst>
            <a:ext uri="{FF2B5EF4-FFF2-40B4-BE49-F238E27FC236}">
              <a16:creationId xmlns:a16="http://schemas.microsoft.com/office/drawing/2014/main" id="{51E587A4-8043-4FE4-8F09-768D3F21EAF5}"/>
            </a:ext>
          </a:extLst>
        </xdr:cNvPr>
        <xdr:cNvSpPr txBox="1"/>
      </xdr:nvSpPr>
      <xdr:spPr>
        <a:xfrm>
          <a:off x="10515600" y="1465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168656</xdr:rowOff>
    </xdr:from>
    <xdr:to>
      <xdr:col>50</xdr:col>
      <xdr:colOff>165100</xdr:colOff>
      <xdr:row>86</xdr:row>
      <xdr:rowOff>98806</xdr:rowOff>
    </xdr:to>
    <xdr:sp macro="" textlink="">
      <xdr:nvSpPr>
        <xdr:cNvPr id="248" name="楕円 247">
          <a:extLst>
            <a:ext uri="{FF2B5EF4-FFF2-40B4-BE49-F238E27FC236}">
              <a16:creationId xmlns:a16="http://schemas.microsoft.com/office/drawing/2014/main" id="{452448C3-3FDE-4387-A18B-5DF382942DB6}"/>
            </a:ext>
          </a:extLst>
        </xdr:cNvPr>
        <xdr:cNvSpPr/>
      </xdr:nvSpPr>
      <xdr:spPr>
        <a:xfrm>
          <a:off x="9588500" y="147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47244</xdr:rowOff>
    </xdr:from>
    <xdr:to>
      <xdr:col>55</xdr:col>
      <xdr:colOff>0</xdr:colOff>
      <xdr:row>86</xdr:row>
      <xdr:rowOff>48006</xdr:rowOff>
    </xdr:to>
    <xdr:cxnSp macro="">
      <xdr:nvCxnSpPr>
        <xdr:cNvPr id="249" name="直線コネクタ 248">
          <a:extLst>
            <a:ext uri="{FF2B5EF4-FFF2-40B4-BE49-F238E27FC236}">
              <a16:creationId xmlns:a16="http://schemas.microsoft.com/office/drawing/2014/main" id="{8072FE7E-FB32-45BF-9C90-53E2A6CA2A37}"/>
            </a:ext>
          </a:extLst>
        </xdr:cNvPr>
        <xdr:cNvCxnSpPr/>
      </xdr:nvCxnSpPr>
      <xdr:spPr>
        <a:xfrm flipV="1">
          <a:off x="9639300" y="1479194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169418</xdr:rowOff>
    </xdr:from>
    <xdr:to>
      <xdr:col>46</xdr:col>
      <xdr:colOff>38100</xdr:colOff>
      <xdr:row>86</xdr:row>
      <xdr:rowOff>99568</xdr:rowOff>
    </xdr:to>
    <xdr:sp macro="" textlink="">
      <xdr:nvSpPr>
        <xdr:cNvPr id="250" name="楕円 249">
          <a:extLst>
            <a:ext uri="{FF2B5EF4-FFF2-40B4-BE49-F238E27FC236}">
              <a16:creationId xmlns:a16="http://schemas.microsoft.com/office/drawing/2014/main" id="{EB382731-FA74-4730-AE03-C4CD7761DD83}"/>
            </a:ext>
          </a:extLst>
        </xdr:cNvPr>
        <xdr:cNvSpPr/>
      </xdr:nvSpPr>
      <xdr:spPr>
        <a:xfrm>
          <a:off x="86995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48006</xdr:rowOff>
    </xdr:from>
    <xdr:to>
      <xdr:col>50</xdr:col>
      <xdr:colOff>114300</xdr:colOff>
      <xdr:row>86</xdr:row>
      <xdr:rowOff>48768</xdr:rowOff>
    </xdr:to>
    <xdr:cxnSp macro="">
      <xdr:nvCxnSpPr>
        <xdr:cNvPr id="251" name="直線コネクタ 250">
          <a:extLst>
            <a:ext uri="{FF2B5EF4-FFF2-40B4-BE49-F238E27FC236}">
              <a16:creationId xmlns:a16="http://schemas.microsoft.com/office/drawing/2014/main" id="{07EE0164-5447-4DE5-924D-9AFC94753CBF}"/>
            </a:ext>
          </a:extLst>
        </xdr:cNvPr>
        <xdr:cNvCxnSpPr/>
      </xdr:nvCxnSpPr>
      <xdr:spPr>
        <a:xfrm flipV="1">
          <a:off x="8750300" y="147927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170942</xdr:rowOff>
    </xdr:from>
    <xdr:to>
      <xdr:col>41</xdr:col>
      <xdr:colOff>101600</xdr:colOff>
      <xdr:row>86</xdr:row>
      <xdr:rowOff>101092</xdr:rowOff>
    </xdr:to>
    <xdr:sp macro="" textlink="">
      <xdr:nvSpPr>
        <xdr:cNvPr id="252" name="楕円 251">
          <a:extLst>
            <a:ext uri="{FF2B5EF4-FFF2-40B4-BE49-F238E27FC236}">
              <a16:creationId xmlns:a16="http://schemas.microsoft.com/office/drawing/2014/main" id="{B008C05B-5DEF-41A4-9473-397CA315EC5B}"/>
            </a:ext>
          </a:extLst>
        </xdr:cNvPr>
        <xdr:cNvSpPr/>
      </xdr:nvSpPr>
      <xdr:spPr>
        <a:xfrm>
          <a:off x="7810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48768</xdr:rowOff>
    </xdr:from>
    <xdr:to>
      <xdr:col>45</xdr:col>
      <xdr:colOff>177800</xdr:colOff>
      <xdr:row>86</xdr:row>
      <xdr:rowOff>50292</xdr:rowOff>
    </xdr:to>
    <xdr:cxnSp macro="">
      <xdr:nvCxnSpPr>
        <xdr:cNvPr id="253" name="直線コネクタ 252">
          <a:extLst>
            <a:ext uri="{FF2B5EF4-FFF2-40B4-BE49-F238E27FC236}">
              <a16:creationId xmlns:a16="http://schemas.microsoft.com/office/drawing/2014/main" id="{81201F21-71C2-4DAE-AE79-2664AA89642B}"/>
            </a:ext>
          </a:extLst>
        </xdr:cNvPr>
        <xdr:cNvCxnSpPr/>
      </xdr:nvCxnSpPr>
      <xdr:spPr>
        <a:xfrm flipV="1">
          <a:off x="7861300" y="147934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89933</xdr:rowOff>
    </xdr:from>
    <xdr:ext cx="469744" cy="259045"/>
    <xdr:sp macro="" textlink="">
      <xdr:nvSpPr>
        <xdr:cNvPr id="254" name="n_1mainValue【福祉施設】&#10;一人当たり面積">
          <a:extLst>
            <a:ext uri="{FF2B5EF4-FFF2-40B4-BE49-F238E27FC236}">
              <a16:creationId xmlns:a16="http://schemas.microsoft.com/office/drawing/2014/main" id="{075C2C31-6DA8-41E4-8519-10A471689E89}"/>
            </a:ext>
          </a:extLst>
        </xdr:cNvPr>
        <xdr:cNvSpPr txBox="1"/>
      </xdr:nvSpPr>
      <xdr:spPr>
        <a:xfrm>
          <a:off x="9391727" y="14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90695</xdr:rowOff>
    </xdr:from>
    <xdr:ext cx="469744" cy="259045"/>
    <xdr:sp macro="" textlink="">
      <xdr:nvSpPr>
        <xdr:cNvPr id="255" name="n_2mainValue【福祉施設】&#10;一人当たり面積">
          <a:extLst>
            <a:ext uri="{FF2B5EF4-FFF2-40B4-BE49-F238E27FC236}">
              <a16:creationId xmlns:a16="http://schemas.microsoft.com/office/drawing/2014/main" id="{F1A984B6-BA0F-4CAF-BAB6-023A98D99B4F}"/>
            </a:ext>
          </a:extLst>
        </xdr:cNvPr>
        <xdr:cNvSpPr txBox="1"/>
      </xdr:nvSpPr>
      <xdr:spPr>
        <a:xfrm>
          <a:off x="8515427"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92219</xdr:rowOff>
    </xdr:from>
    <xdr:ext cx="469744" cy="259045"/>
    <xdr:sp macro="" textlink="">
      <xdr:nvSpPr>
        <xdr:cNvPr id="256" name="n_3mainValue【福祉施設】&#10;一人当たり面積">
          <a:extLst>
            <a:ext uri="{FF2B5EF4-FFF2-40B4-BE49-F238E27FC236}">
              <a16:creationId xmlns:a16="http://schemas.microsoft.com/office/drawing/2014/main" id="{23F082A6-0975-4EA1-B8CF-D1B14286B06E}"/>
            </a:ext>
          </a:extLst>
        </xdr:cNvPr>
        <xdr:cNvSpPr txBox="1"/>
      </xdr:nvSpPr>
      <xdr:spPr>
        <a:xfrm>
          <a:off x="7626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a:extLst>
            <a:ext uri="{FF2B5EF4-FFF2-40B4-BE49-F238E27FC236}">
              <a16:creationId xmlns:a16="http://schemas.microsoft.com/office/drawing/2014/main" id="{BAB87643-83FA-4DF4-9D49-3B1EFC3842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a:extLst>
            <a:ext uri="{FF2B5EF4-FFF2-40B4-BE49-F238E27FC236}">
              <a16:creationId xmlns:a16="http://schemas.microsoft.com/office/drawing/2014/main" id="{BBC33965-DA83-41E9-A430-5DEC818760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a:extLst>
            <a:ext uri="{FF2B5EF4-FFF2-40B4-BE49-F238E27FC236}">
              <a16:creationId xmlns:a16="http://schemas.microsoft.com/office/drawing/2014/main" id="{A910E083-9484-4D1C-ADC1-7BA0A2B8516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a:extLst>
            <a:ext uri="{FF2B5EF4-FFF2-40B4-BE49-F238E27FC236}">
              <a16:creationId xmlns:a16="http://schemas.microsoft.com/office/drawing/2014/main" id="{5BEB3E9D-378E-440B-9D57-4D6DBF7E27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a:extLst>
            <a:ext uri="{FF2B5EF4-FFF2-40B4-BE49-F238E27FC236}">
              <a16:creationId xmlns:a16="http://schemas.microsoft.com/office/drawing/2014/main" id="{A9CE5F7F-B987-4A6B-9870-C7A19DBEBE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a:extLst>
            <a:ext uri="{FF2B5EF4-FFF2-40B4-BE49-F238E27FC236}">
              <a16:creationId xmlns:a16="http://schemas.microsoft.com/office/drawing/2014/main" id="{35382D43-DFFF-4AF7-A401-E99618497A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a:extLst>
            <a:ext uri="{FF2B5EF4-FFF2-40B4-BE49-F238E27FC236}">
              <a16:creationId xmlns:a16="http://schemas.microsoft.com/office/drawing/2014/main" id="{685D272C-63DB-487F-A675-FBE65B7196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a:extLst>
            <a:ext uri="{FF2B5EF4-FFF2-40B4-BE49-F238E27FC236}">
              <a16:creationId xmlns:a16="http://schemas.microsoft.com/office/drawing/2014/main" id="{4010F30E-9498-4750-A819-E3C74BAEAD0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a:extLst>
            <a:ext uri="{FF2B5EF4-FFF2-40B4-BE49-F238E27FC236}">
              <a16:creationId xmlns:a16="http://schemas.microsoft.com/office/drawing/2014/main" id="{33FEA59D-16C1-4E24-9E14-B03BF77DA8E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a:extLst>
            <a:ext uri="{FF2B5EF4-FFF2-40B4-BE49-F238E27FC236}">
              <a16:creationId xmlns:a16="http://schemas.microsoft.com/office/drawing/2014/main" id="{D90AA9D8-CAB4-4520-A615-292561A1B3C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7" name="直線コネクタ 266">
          <a:extLst>
            <a:ext uri="{FF2B5EF4-FFF2-40B4-BE49-F238E27FC236}">
              <a16:creationId xmlns:a16="http://schemas.microsoft.com/office/drawing/2014/main" id="{EB13C860-B7EC-4809-AAB9-F6A98619009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8" name="テキスト ボックス 267">
          <a:extLst>
            <a:ext uri="{FF2B5EF4-FFF2-40B4-BE49-F238E27FC236}">
              <a16:creationId xmlns:a16="http://schemas.microsoft.com/office/drawing/2014/main" id="{C16DB14F-666C-45CF-A39D-2ACC20A4D82F}"/>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9" name="直線コネクタ 268">
          <a:extLst>
            <a:ext uri="{FF2B5EF4-FFF2-40B4-BE49-F238E27FC236}">
              <a16:creationId xmlns:a16="http://schemas.microsoft.com/office/drawing/2014/main" id="{381E7BB7-E011-44C8-AA2E-22D7CFD5FD5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0" name="テキスト ボックス 269">
          <a:extLst>
            <a:ext uri="{FF2B5EF4-FFF2-40B4-BE49-F238E27FC236}">
              <a16:creationId xmlns:a16="http://schemas.microsoft.com/office/drawing/2014/main" id="{E8BFD5A2-7770-4902-B280-F01EB3D2157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1" name="直線コネクタ 270">
          <a:extLst>
            <a:ext uri="{FF2B5EF4-FFF2-40B4-BE49-F238E27FC236}">
              <a16:creationId xmlns:a16="http://schemas.microsoft.com/office/drawing/2014/main" id="{30E430FE-777A-4002-ACAC-58E4DC875D3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2" name="テキスト ボックス 271">
          <a:extLst>
            <a:ext uri="{FF2B5EF4-FFF2-40B4-BE49-F238E27FC236}">
              <a16:creationId xmlns:a16="http://schemas.microsoft.com/office/drawing/2014/main" id="{FE6ACA3A-E888-4223-AEAE-0F0490FE118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3" name="直線コネクタ 272">
          <a:extLst>
            <a:ext uri="{FF2B5EF4-FFF2-40B4-BE49-F238E27FC236}">
              <a16:creationId xmlns:a16="http://schemas.microsoft.com/office/drawing/2014/main" id="{1B377EC0-43E1-4E41-8E95-D85C00562F8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4" name="テキスト ボックス 273">
          <a:extLst>
            <a:ext uri="{FF2B5EF4-FFF2-40B4-BE49-F238E27FC236}">
              <a16:creationId xmlns:a16="http://schemas.microsoft.com/office/drawing/2014/main" id="{15D8F054-A5A6-4628-8D08-8018D0E80F5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5" name="直線コネクタ 274">
          <a:extLst>
            <a:ext uri="{FF2B5EF4-FFF2-40B4-BE49-F238E27FC236}">
              <a16:creationId xmlns:a16="http://schemas.microsoft.com/office/drawing/2014/main" id="{10F51E4C-20E3-4719-8C81-3EE1D149F37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6" name="テキスト ボックス 275">
          <a:extLst>
            <a:ext uri="{FF2B5EF4-FFF2-40B4-BE49-F238E27FC236}">
              <a16:creationId xmlns:a16="http://schemas.microsoft.com/office/drawing/2014/main" id="{BD5D9919-0638-47FC-848A-59F6CA53CF9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7" name="直線コネクタ 276">
          <a:extLst>
            <a:ext uri="{FF2B5EF4-FFF2-40B4-BE49-F238E27FC236}">
              <a16:creationId xmlns:a16="http://schemas.microsoft.com/office/drawing/2014/main" id="{F642153C-4671-40B5-8BAD-FA43E377AC0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8" name="テキスト ボックス 277">
          <a:extLst>
            <a:ext uri="{FF2B5EF4-FFF2-40B4-BE49-F238E27FC236}">
              <a16:creationId xmlns:a16="http://schemas.microsoft.com/office/drawing/2014/main" id="{F34E1247-D320-4B72-BACF-6348054510AA}"/>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9" name="直線コネクタ 278">
          <a:extLst>
            <a:ext uri="{FF2B5EF4-FFF2-40B4-BE49-F238E27FC236}">
              <a16:creationId xmlns:a16="http://schemas.microsoft.com/office/drawing/2014/main" id="{0883B6B2-A1DB-4FF5-BA8F-96395E0A40D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0" name="テキスト ボックス 279">
          <a:extLst>
            <a:ext uri="{FF2B5EF4-FFF2-40B4-BE49-F238E27FC236}">
              <a16:creationId xmlns:a16="http://schemas.microsoft.com/office/drawing/2014/main" id="{A44E023B-D043-464F-BD7C-74D99A72445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1" name="【市民会館】&#10;有形固定資産減価償却率グラフ枠">
          <a:extLst>
            <a:ext uri="{FF2B5EF4-FFF2-40B4-BE49-F238E27FC236}">
              <a16:creationId xmlns:a16="http://schemas.microsoft.com/office/drawing/2014/main" id="{63F3263F-51CA-4523-A22B-C682149B7DF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282" name="直線コネクタ 281">
          <a:extLst>
            <a:ext uri="{FF2B5EF4-FFF2-40B4-BE49-F238E27FC236}">
              <a16:creationId xmlns:a16="http://schemas.microsoft.com/office/drawing/2014/main" id="{35E4EA2E-FE63-46C1-A9EA-0AB555C78893}"/>
            </a:ext>
          </a:extLst>
        </xdr:cNvPr>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283" name="【市民会館】&#10;有形固定資産減価償却率最小値テキスト">
          <a:extLst>
            <a:ext uri="{FF2B5EF4-FFF2-40B4-BE49-F238E27FC236}">
              <a16:creationId xmlns:a16="http://schemas.microsoft.com/office/drawing/2014/main" id="{6F09086B-F55F-43A5-B14C-6CB2CEB1552F}"/>
            </a:ext>
          </a:extLst>
        </xdr:cNvPr>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284" name="直線コネクタ 283">
          <a:extLst>
            <a:ext uri="{FF2B5EF4-FFF2-40B4-BE49-F238E27FC236}">
              <a16:creationId xmlns:a16="http://schemas.microsoft.com/office/drawing/2014/main" id="{9CBB7F9D-BE0C-4EF8-B0C8-7809AF2F4B25}"/>
            </a:ext>
          </a:extLst>
        </xdr:cNvPr>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5" name="【市民会館】&#10;有形固定資産減価償却率最大値テキスト">
          <a:extLst>
            <a:ext uri="{FF2B5EF4-FFF2-40B4-BE49-F238E27FC236}">
              <a16:creationId xmlns:a16="http://schemas.microsoft.com/office/drawing/2014/main" id="{3D3FCF68-D53E-40EC-9E7E-1FB08BBA8A32}"/>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6" name="直線コネクタ 285">
          <a:extLst>
            <a:ext uri="{FF2B5EF4-FFF2-40B4-BE49-F238E27FC236}">
              <a16:creationId xmlns:a16="http://schemas.microsoft.com/office/drawing/2014/main" id="{38EF0D9D-45C1-4094-80BA-EDFCE438F43B}"/>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287" name="【市民会館】&#10;有形固定資産減価償却率平均値テキスト">
          <a:extLst>
            <a:ext uri="{FF2B5EF4-FFF2-40B4-BE49-F238E27FC236}">
              <a16:creationId xmlns:a16="http://schemas.microsoft.com/office/drawing/2014/main" id="{41D95CE1-8357-4AE5-B4B4-0658C497F18B}"/>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288" name="フローチャート: 判断 287">
          <a:extLst>
            <a:ext uri="{FF2B5EF4-FFF2-40B4-BE49-F238E27FC236}">
              <a16:creationId xmlns:a16="http://schemas.microsoft.com/office/drawing/2014/main" id="{51BF76E0-FDB8-4D8D-9390-DCB2A53127D9}"/>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289" name="フローチャート: 判断 288">
          <a:extLst>
            <a:ext uri="{FF2B5EF4-FFF2-40B4-BE49-F238E27FC236}">
              <a16:creationId xmlns:a16="http://schemas.microsoft.com/office/drawing/2014/main" id="{CC1481F9-6407-49DD-A410-901B1FAB4487}"/>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114861</xdr:rowOff>
    </xdr:from>
    <xdr:ext cx="405111" cy="259045"/>
    <xdr:sp macro="" textlink="">
      <xdr:nvSpPr>
        <xdr:cNvPr id="290" name="n_1aveValue【市民会館】&#10;有形固定資産減価償却率">
          <a:extLst>
            <a:ext uri="{FF2B5EF4-FFF2-40B4-BE49-F238E27FC236}">
              <a16:creationId xmlns:a16="http://schemas.microsoft.com/office/drawing/2014/main" id="{F853FD33-524E-42D1-80CD-917703AE4ABF}"/>
            </a:ext>
          </a:extLst>
        </xdr:cNvPr>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169092</xdr:rowOff>
    </xdr:from>
    <xdr:to>
      <xdr:col>15</xdr:col>
      <xdr:colOff>101600</xdr:colOff>
      <xdr:row>104</xdr:row>
      <xdr:rowOff>99242</xdr:rowOff>
    </xdr:to>
    <xdr:sp macro="" textlink="">
      <xdr:nvSpPr>
        <xdr:cNvPr id="291" name="フローチャート: 判断 290">
          <a:extLst>
            <a:ext uri="{FF2B5EF4-FFF2-40B4-BE49-F238E27FC236}">
              <a16:creationId xmlns:a16="http://schemas.microsoft.com/office/drawing/2014/main" id="{2210830A-C63B-4CB0-A5AB-54892674E531}"/>
            </a:ext>
          </a:extLst>
        </xdr:cNvPr>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90369</xdr:rowOff>
    </xdr:from>
    <xdr:ext cx="405111" cy="259045"/>
    <xdr:sp macro="" textlink="">
      <xdr:nvSpPr>
        <xdr:cNvPr id="292" name="n_2aveValue【市民会館】&#10;有形固定資産減価償却率">
          <a:extLst>
            <a:ext uri="{FF2B5EF4-FFF2-40B4-BE49-F238E27FC236}">
              <a16:creationId xmlns:a16="http://schemas.microsoft.com/office/drawing/2014/main" id="{2385AFF7-50C7-4BC2-8299-233B834B5813}"/>
            </a:ext>
          </a:extLst>
        </xdr:cNvPr>
        <xdr:cNvSpPr txBox="1"/>
      </xdr:nvSpPr>
      <xdr:spPr>
        <a:xfrm>
          <a:off x="2705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151130</xdr:rowOff>
    </xdr:from>
    <xdr:to>
      <xdr:col>10</xdr:col>
      <xdr:colOff>165100</xdr:colOff>
      <xdr:row>105</xdr:row>
      <xdr:rowOff>81280</xdr:rowOff>
    </xdr:to>
    <xdr:sp macro="" textlink="">
      <xdr:nvSpPr>
        <xdr:cNvPr id="293" name="フローチャート: 判断 292">
          <a:extLst>
            <a:ext uri="{FF2B5EF4-FFF2-40B4-BE49-F238E27FC236}">
              <a16:creationId xmlns:a16="http://schemas.microsoft.com/office/drawing/2014/main" id="{96F6A1F8-505B-46FF-8B45-16CC243F18FA}"/>
            </a:ext>
          </a:extLst>
        </xdr:cNvPr>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72407</xdr:rowOff>
    </xdr:from>
    <xdr:ext cx="405111" cy="259045"/>
    <xdr:sp macro="" textlink="">
      <xdr:nvSpPr>
        <xdr:cNvPr id="294" name="n_3aveValue【市民会館】&#10;有形固定資産減価償却率">
          <a:extLst>
            <a:ext uri="{FF2B5EF4-FFF2-40B4-BE49-F238E27FC236}">
              <a16:creationId xmlns:a16="http://schemas.microsoft.com/office/drawing/2014/main" id="{85C466A7-D446-4F2A-B694-B7843B3B36DF}"/>
            </a:ext>
          </a:extLst>
        </xdr:cNvPr>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B34D045E-E621-4A6E-89C3-5D1B91D2A05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A9D2AAAB-C336-400E-A7A3-175A38DD3C2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AC9E4DD6-3245-4E3D-8394-7FE9B604F0F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B2A7D68-5540-436D-AB6E-B3B5940AB03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DF8F80D9-D227-41A8-AC6E-28E9A068D71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67855</xdr:rowOff>
    </xdr:from>
    <xdr:to>
      <xdr:col>24</xdr:col>
      <xdr:colOff>114300</xdr:colOff>
      <xdr:row>102</xdr:row>
      <xdr:rowOff>169455</xdr:rowOff>
    </xdr:to>
    <xdr:sp macro="" textlink="">
      <xdr:nvSpPr>
        <xdr:cNvPr id="300" name="楕円 299">
          <a:extLst>
            <a:ext uri="{FF2B5EF4-FFF2-40B4-BE49-F238E27FC236}">
              <a16:creationId xmlns:a16="http://schemas.microsoft.com/office/drawing/2014/main" id="{067DE3A3-099E-4824-A8EB-C8001F7D556F}"/>
            </a:ext>
          </a:extLst>
        </xdr:cNvPr>
        <xdr:cNvSpPr/>
      </xdr:nvSpPr>
      <xdr:spPr>
        <a:xfrm>
          <a:off x="45847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90732</xdr:rowOff>
    </xdr:from>
    <xdr:ext cx="405111" cy="259045"/>
    <xdr:sp macro="" textlink="">
      <xdr:nvSpPr>
        <xdr:cNvPr id="301" name="【市民会館】&#10;有形固定資産減価償却率該当値テキスト">
          <a:extLst>
            <a:ext uri="{FF2B5EF4-FFF2-40B4-BE49-F238E27FC236}">
              <a16:creationId xmlns:a16="http://schemas.microsoft.com/office/drawing/2014/main" id="{34A7941E-7007-4F07-A23C-AE87F9CCA73C}"/>
            </a:ext>
          </a:extLst>
        </xdr:cNvPr>
        <xdr:cNvSpPr txBox="1"/>
      </xdr:nvSpPr>
      <xdr:spPr>
        <a:xfrm>
          <a:off x="4673600" y="1740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102144</xdr:rowOff>
    </xdr:from>
    <xdr:to>
      <xdr:col>20</xdr:col>
      <xdr:colOff>38100</xdr:colOff>
      <xdr:row>103</xdr:row>
      <xdr:rowOff>32294</xdr:rowOff>
    </xdr:to>
    <xdr:sp macro="" textlink="">
      <xdr:nvSpPr>
        <xdr:cNvPr id="302" name="楕円 301">
          <a:extLst>
            <a:ext uri="{FF2B5EF4-FFF2-40B4-BE49-F238E27FC236}">
              <a16:creationId xmlns:a16="http://schemas.microsoft.com/office/drawing/2014/main" id="{78BCBDAD-EB22-45B6-932F-576F9A307D8B}"/>
            </a:ext>
          </a:extLst>
        </xdr:cNvPr>
        <xdr:cNvSpPr/>
      </xdr:nvSpPr>
      <xdr:spPr>
        <a:xfrm>
          <a:off x="3746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118655</xdr:rowOff>
    </xdr:from>
    <xdr:to>
      <xdr:col>24</xdr:col>
      <xdr:colOff>63500</xdr:colOff>
      <xdr:row>102</xdr:row>
      <xdr:rowOff>152944</xdr:rowOff>
    </xdr:to>
    <xdr:cxnSp macro="">
      <xdr:nvCxnSpPr>
        <xdr:cNvPr id="303" name="直線コネクタ 302">
          <a:extLst>
            <a:ext uri="{FF2B5EF4-FFF2-40B4-BE49-F238E27FC236}">
              <a16:creationId xmlns:a16="http://schemas.microsoft.com/office/drawing/2014/main" id="{D9994AB9-7179-4138-9698-B9456B6F5FE5}"/>
            </a:ext>
          </a:extLst>
        </xdr:cNvPr>
        <xdr:cNvCxnSpPr/>
      </xdr:nvCxnSpPr>
      <xdr:spPr>
        <a:xfrm flipV="1">
          <a:off x="3797300" y="176065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138068</xdr:rowOff>
    </xdr:from>
    <xdr:to>
      <xdr:col>15</xdr:col>
      <xdr:colOff>101600</xdr:colOff>
      <xdr:row>103</xdr:row>
      <xdr:rowOff>68218</xdr:rowOff>
    </xdr:to>
    <xdr:sp macro="" textlink="">
      <xdr:nvSpPr>
        <xdr:cNvPr id="304" name="楕円 303">
          <a:extLst>
            <a:ext uri="{FF2B5EF4-FFF2-40B4-BE49-F238E27FC236}">
              <a16:creationId xmlns:a16="http://schemas.microsoft.com/office/drawing/2014/main" id="{44C810DA-29D1-4FDD-B13B-352793AB6FFE}"/>
            </a:ext>
          </a:extLst>
        </xdr:cNvPr>
        <xdr:cNvSpPr/>
      </xdr:nvSpPr>
      <xdr:spPr>
        <a:xfrm>
          <a:off x="2857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152944</xdr:rowOff>
    </xdr:from>
    <xdr:to>
      <xdr:col>19</xdr:col>
      <xdr:colOff>177800</xdr:colOff>
      <xdr:row>103</xdr:row>
      <xdr:rowOff>17418</xdr:rowOff>
    </xdr:to>
    <xdr:cxnSp macro="">
      <xdr:nvCxnSpPr>
        <xdr:cNvPr id="305" name="直線コネクタ 304">
          <a:extLst>
            <a:ext uri="{FF2B5EF4-FFF2-40B4-BE49-F238E27FC236}">
              <a16:creationId xmlns:a16="http://schemas.microsoft.com/office/drawing/2014/main" id="{BD32CE3A-78E4-4104-8FF5-5F3E53233810}"/>
            </a:ext>
          </a:extLst>
        </xdr:cNvPr>
        <xdr:cNvCxnSpPr/>
      </xdr:nvCxnSpPr>
      <xdr:spPr>
        <a:xfrm flipV="1">
          <a:off x="2908300" y="1764084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06" name="楕円 305">
          <a:extLst>
            <a:ext uri="{FF2B5EF4-FFF2-40B4-BE49-F238E27FC236}">
              <a16:creationId xmlns:a16="http://schemas.microsoft.com/office/drawing/2014/main" id="{F05DEB66-A299-44DD-8AB8-15339EC9DC40}"/>
            </a:ext>
          </a:extLst>
        </xdr:cNvPr>
        <xdr:cNvSpPr/>
      </xdr:nvSpPr>
      <xdr:spPr>
        <a:xfrm>
          <a:off x="1968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17418</xdr:rowOff>
    </xdr:from>
    <xdr:to>
      <xdr:col>15</xdr:col>
      <xdr:colOff>50800</xdr:colOff>
      <xdr:row>103</xdr:row>
      <xdr:rowOff>53339</xdr:rowOff>
    </xdr:to>
    <xdr:cxnSp macro="">
      <xdr:nvCxnSpPr>
        <xdr:cNvPr id="307" name="直線コネクタ 306">
          <a:extLst>
            <a:ext uri="{FF2B5EF4-FFF2-40B4-BE49-F238E27FC236}">
              <a16:creationId xmlns:a16="http://schemas.microsoft.com/office/drawing/2014/main" id="{EBC2E6F8-53B8-448F-BB12-67B183700C0A}"/>
            </a:ext>
          </a:extLst>
        </xdr:cNvPr>
        <xdr:cNvCxnSpPr/>
      </xdr:nvCxnSpPr>
      <xdr:spPr>
        <a:xfrm flipV="1">
          <a:off x="2019300" y="176767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48821</xdr:rowOff>
    </xdr:from>
    <xdr:ext cx="405111" cy="259045"/>
    <xdr:sp macro="" textlink="">
      <xdr:nvSpPr>
        <xdr:cNvPr id="308" name="n_1mainValue【市民会館】&#10;有形固定資産減価償却率">
          <a:extLst>
            <a:ext uri="{FF2B5EF4-FFF2-40B4-BE49-F238E27FC236}">
              <a16:creationId xmlns:a16="http://schemas.microsoft.com/office/drawing/2014/main" id="{F7A09230-887F-4A27-A1AC-BD8172AB2B28}"/>
            </a:ext>
          </a:extLst>
        </xdr:cNvPr>
        <xdr:cNvSpPr txBox="1"/>
      </xdr:nvSpPr>
      <xdr:spPr>
        <a:xfrm>
          <a:off x="35820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84745</xdr:rowOff>
    </xdr:from>
    <xdr:ext cx="405111" cy="259045"/>
    <xdr:sp macro="" textlink="">
      <xdr:nvSpPr>
        <xdr:cNvPr id="309" name="n_2mainValue【市民会館】&#10;有形固定資産減価償却率">
          <a:extLst>
            <a:ext uri="{FF2B5EF4-FFF2-40B4-BE49-F238E27FC236}">
              <a16:creationId xmlns:a16="http://schemas.microsoft.com/office/drawing/2014/main" id="{9BFF2AEB-4DB7-45BD-9424-83D9D5A74EC1}"/>
            </a:ext>
          </a:extLst>
        </xdr:cNvPr>
        <xdr:cNvSpPr txBox="1"/>
      </xdr:nvSpPr>
      <xdr:spPr>
        <a:xfrm>
          <a:off x="27057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310" name="n_3mainValue【市民会館】&#10;有形固定資産減価償却率">
          <a:extLst>
            <a:ext uri="{FF2B5EF4-FFF2-40B4-BE49-F238E27FC236}">
              <a16:creationId xmlns:a16="http://schemas.microsoft.com/office/drawing/2014/main" id="{0B1D0333-236C-4CFF-A683-E2BBB8C32603}"/>
            </a:ext>
          </a:extLst>
        </xdr:cNvPr>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a:extLst>
            <a:ext uri="{FF2B5EF4-FFF2-40B4-BE49-F238E27FC236}">
              <a16:creationId xmlns:a16="http://schemas.microsoft.com/office/drawing/2014/main" id="{BF66DD97-663E-4359-A7B5-D1451ECB02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a:extLst>
            <a:ext uri="{FF2B5EF4-FFF2-40B4-BE49-F238E27FC236}">
              <a16:creationId xmlns:a16="http://schemas.microsoft.com/office/drawing/2014/main" id="{6015DA69-1C1A-44D9-9A8D-3D79F4C905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a:extLst>
            <a:ext uri="{FF2B5EF4-FFF2-40B4-BE49-F238E27FC236}">
              <a16:creationId xmlns:a16="http://schemas.microsoft.com/office/drawing/2014/main" id="{05C4A18A-FCDD-4A55-823A-E211175A6F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a:extLst>
            <a:ext uri="{FF2B5EF4-FFF2-40B4-BE49-F238E27FC236}">
              <a16:creationId xmlns:a16="http://schemas.microsoft.com/office/drawing/2014/main" id="{966A8C9F-40A0-4332-9B3C-542D61AE67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a:extLst>
            <a:ext uri="{FF2B5EF4-FFF2-40B4-BE49-F238E27FC236}">
              <a16:creationId xmlns:a16="http://schemas.microsoft.com/office/drawing/2014/main" id="{591A7A3F-BFA0-428C-BDEF-94E52CB757A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a:extLst>
            <a:ext uri="{FF2B5EF4-FFF2-40B4-BE49-F238E27FC236}">
              <a16:creationId xmlns:a16="http://schemas.microsoft.com/office/drawing/2014/main" id="{6D7781FF-7ED7-43C3-A659-7E2F29D354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a:extLst>
            <a:ext uri="{FF2B5EF4-FFF2-40B4-BE49-F238E27FC236}">
              <a16:creationId xmlns:a16="http://schemas.microsoft.com/office/drawing/2014/main" id="{01233C78-6D96-4A60-A5A1-748A4BE187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a:extLst>
            <a:ext uri="{FF2B5EF4-FFF2-40B4-BE49-F238E27FC236}">
              <a16:creationId xmlns:a16="http://schemas.microsoft.com/office/drawing/2014/main" id="{7DBECA6F-EF7B-4404-AC60-80925C32105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a:extLst>
            <a:ext uri="{FF2B5EF4-FFF2-40B4-BE49-F238E27FC236}">
              <a16:creationId xmlns:a16="http://schemas.microsoft.com/office/drawing/2014/main" id="{3AC51A7B-BDEA-4DBB-B414-0C956AA641A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a:extLst>
            <a:ext uri="{FF2B5EF4-FFF2-40B4-BE49-F238E27FC236}">
              <a16:creationId xmlns:a16="http://schemas.microsoft.com/office/drawing/2014/main" id="{9C41A662-FC39-41C3-9D9A-C57F093F02B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1" name="直線コネクタ 320">
          <a:extLst>
            <a:ext uri="{FF2B5EF4-FFF2-40B4-BE49-F238E27FC236}">
              <a16:creationId xmlns:a16="http://schemas.microsoft.com/office/drawing/2014/main" id="{C5EF04BB-A4D2-47C2-A0C0-9A267672218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2" name="テキスト ボックス 321">
          <a:extLst>
            <a:ext uri="{FF2B5EF4-FFF2-40B4-BE49-F238E27FC236}">
              <a16:creationId xmlns:a16="http://schemas.microsoft.com/office/drawing/2014/main" id="{4DE91396-F3E6-481A-BFD0-62E551B13AC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3" name="直線コネクタ 322">
          <a:extLst>
            <a:ext uri="{FF2B5EF4-FFF2-40B4-BE49-F238E27FC236}">
              <a16:creationId xmlns:a16="http://schemas.microsoft.com/office/drawing/2014/main" id="{C08BE680-571B-4F0A-9A6B-12891A7C36C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4" name="テキスト ボックス 323">
          <a:extLst>
            <a:ext uri="{FF2B5EF4-FFF2-40B4-BE49-F238E27FC236}">
              <a16:creationId xmlns:a16="http://schemas.microsoft.com/office/drawing/2014/main" id="{199417CB-CDA1-4CB1-B870-6A868C63DE3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5" name="直線コネクタ 324">
          <a:extLst>
            <a:ext uri="{FF2B5EF4-FFF2-40B4-BE49-F238E27FC236}">
              <a16:creationId xmlns:a16="http://schemas.microsoft.com/office/drawing/2014/main" id="{C9255733-E3B6-4955-AC7F-9ECC4D9226C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6" name="テキスト ボックス 325">
          <a:extLst>
            <a:ext uri="{FF2B5EF4-FFF2-40B4-BE49-F238E27FC236}">
              <a16:creationId xmlns:a16="http://schemas.microsoft.com/office/drawing/2014/main" id="{CFB9C59A-8283-498E-BCEF-5136B4758D5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7" name="直線コネクタ 326">
          <a:extLst>
            <a:ext uri="{FF2B5EF4-FFF2-40B4-BE49-F238E27FC236}">
              <a16:creationId xmlns:a16="http://schemas.microsoft.com/office/drawing/2014/main" id="{31BF4309-F52C-41D0-8113-65D2FB851E2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8" name="テキスト ボックス 327">
          <a:extLst>
            <a:ext uri="{FF2B5EF4-FFF2-40B4-BE49-F238E27FC236}">
              <a16:creationId xmlns:a16="http://schemas.microsoft.com/office/drawing/2014/main" id="{177CEFB1-3D7A-4B1A-9E4B-33004A4D2E6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9" name="直線コネクタ 328">
          <a:extLst>
            <a:ext uri="{FF2B5EF4-FFF2-40B4-BE49-F238E27FC236}">
              <a16:creationId xmlns:a16="http://schemas.microsoft.com/office/drawing/2014/main" id="{889B09E6-28DA-4E8E-8C38-F1C9B998442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0" name="テキスト ボックス 329">
          <a:extLst>
            <a:ext uri="{FF2B5EF4-FFF2-40B4-BE49-F238E27FC236}">
              <a16:creationId xmlns:a16="http://schemas.microsoft.com/office/drawing/2014/main" id="{A4C3F863-76BC-4931-9892-EEDD97C621D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a:extLst>
            <a:ext uri="{FF2B5EF4-FFF2-40B4-BE49-F238E27FC236}">
              <a16:creationId xmlns:a16="http://schemas.microsoft.com/office/drawing/2014/main" id="{34E79BD1-2B9C-42F9-9371-FDE57589B60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a:extLst>
            <a:ext uri="{FF2B5EF4-FFF2-40B4-BE49-F238E27FC236}">
              <a16:creationId xmlns:a16="http://schemas.microsoft.com/office/drawing/2014/main" id="{972A73FC-A0CE-43B2-8AE8-4FF48419A49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a:extLst>
            <a:ext uri="{FF2B5EF4-FFF2-40B4-BE49-F238E27FC236}">
              <a16:creationId xmlns:a16="http://schemas.microsoft.com/office/drawing/2014/main" id="{793CF741-A628-4885-89C1-86AE0542D47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334" name="直線コネクタ 333">
          <a:extLst>
            <a:ext uri="{FF2B5EF4-FFF2-40B4-BE49-F238E27FC236}">
              <a16:creationId xmlns:a16="http://schemas.microsoft.com/office/drawing/2014/main" id="{D392934C-88F2-4541-A06D-BB73A3856F87}"/>
            </a:ext>
          </a:extLst>
        </xdr:cNvPr>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335" name="【市民会館】&#10;一人当たり面積最小値テキスト">
          <a:extLst>
            <a:ext uri="{FF2B5EF4-FFF2-40B4-BE49-F238E27FC236}">
              <a16:creationId xmlns:a16="http://schemas.microsoft.com/office/drawing/2014/main" id="{9040707D-AEA2-4240-BE23-BD3E192DC402}"/>
            </a:ext>
          </a:extLst>
        </xdr:cNvPr>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336" name="直線コネクタ 335">
          <a:extLst>
            <a:ext uri="{FF2B5EF4-FFF2-40B4-BE49-F238E27FC236}">
              <a16:creationId xmlns:a16="http://schemas.microsoft.com/office/drawing/2014/main" id="{213B1896-0015-4123-8EA8-2EDC020BBEDD}"/>
            </a:ext>
          </a:extLst>
        </xdr:cNvPr>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337" name="【市民会館】&#10;一人当たり面積最大値テキスト">
          <a:extLst>
            <a:ext uri="{FF2B5EF4-FFF2-40B4-BE49-F238E27FC236}">
              <a16:creationId xmlns:a16="http://schemas.microsoft.com/office/drawing/2014/main" id="{CB50EC6A-65E8-42CA-8BA1-DED7F0CA335C}"/>
            </a:ext>
          </a:extLst>
        </xdr:cNvPr>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338" name="直線コネクタ 337">
          <a:extLst>
            <a:ext uri="{FF2B5EF4-FFF2-40B4-BE49-F238E27FC236}">
              <a16:creationId xmlns:a16="http://schemas.microsoft.com/office/drawing/2014/main" id="{3BE8B95A-7AC5-4217-8D41-896F4EB53580}"/>
            </a:ext>
          </a:extLst>
        </xdr:cNvPr>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24655</xdr:rowOff>
    </xdr:from>
    <xdr:ext cx="469744" cy="259045"/>
    <xdr:sp macro="" textlink="">
      <xdr:nvSpPr>
        <xdr:cNvPr id="339" name="【市民会館】&#10;一人当たり面積平均値テキスト">
          <a:extLst>
            <a:ext uri="{FF2B5EF4-FFF2-40B4-BE49-F238E27FC236}">
              <a16:creationId xmlns:a16="http://schemas.microsoft.com/office/drawing/2014/main" id="{1A388500-B3EE-4E38-AB03-B3044AA852CA}"/>
            </a:ext>
          </a:extLst>
        </xdr:cNvPr>
        <xdr:cNvSpPr txBox="1"/>
      </xdr:nvSpPr>
      <xdr:spPr>
        <a:xfrm>
          <a:off x="10515600" y="1819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340" name="フローチャート: 判断 339">
          <a:extLst>
            <a:ext uri="{FF2B5EF4-FFF2-40B4-BE49-F238E27FC236}">
              <a16:creationId xmlns:a16="http://schemas.microsoft.com/office/drawing/2014/main" id="{5A2F9FA7-77E5-4996-9A2B-F5F5238A386F}"/>
            </a:ext>
          </a:extLst>
        </xdr:cNvPr>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341" name="フローチャート: 判断 340">
          <a:extLst>
            <a:ext uri="{FF2B5EF4-FFF2-40B4-BE49-F238E27FC236}">
              <a16:creationId xmlns:a16="http://schemas.microsoft.com/office/drawing/2014/main" id="{C2DB2242-7134-4F15-842A-724D6B527CC6}"/>
            </a:ext>
          </a:extLst>
        </xdr:cNvPr>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342" name="n_1aveValue【市民会館】&#10;一人当たり面積">
          <a:extLst>
            <a:ext uri="{FF2B5EF4-FFF2-40B4-BE49-F238E27FC236}">
              <a16:creationId xmlns:a16="http://schemas.microsoft.com/office/drawing/2014/main" id="{C12F0F1E-F601-42DE-8B9F-C1BF770E89C2}"/>
            </a:ext>
          </a:extLst>
        </xdr:cNvPr>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343" name="フローチャート: 判断 342">
          <a:extLst>
            <a:ext uri="{FF2B5EF4-FFF2-40B4-BE49-F238E27FC236}">
              <a16:creationId xmlns:a16="http://schemas.microsoft.com/office/drawing/2014/main" id="{FF713072-C280-44C2-B5F2-9F40F367E795}"/>
            </a:ext>
          </a:extLst>
        </xdr:cNvPr>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45229</xdr:rowOff>
    </xdr:from>
    <xdr:ext cx="469744" cy="259045"/>
    <xdr:sp macro="" textlink="">
      <xdr:nvSpPr>
        <xdr:cNvPr id="344" name="n_2aveValue【市民会館】&#10;一人当たり面積">
          <a:extLst>
            <a:ext uri="{FF2B5EF4-FFF2-40B4-BE49-F238E27FC236}">
              <a16:creationId xmlns:a16="http://schemas.microsoft.com/office/drawing/2014/main" id="{1293062E-DAC2-4732-A44C-8C35049CFEE5}"/>
            </a:ext>
          </a:extLst>
        </xdr:cNvPr>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148082</xdr:rowOff>
    </xdr:from>
    <xdr:to>
      <xdr:col>41</xdr:col>
      <xdr:colOff>101600</xdr:colOff>
      <xdr:row>107</xdr:row>
      <xdr:rowOff>78232</xdr:rowOff>
    </xdr:to>
    <xdr:sp macro="" textlink="">
      <xdr:nvSpPr>
        <xdr:cNvPr id="345" name="フローチャート: 判断 344">
          <a:extLst>
            <a:ext uri="{FF2B5EF4-FFF2-40B4-BE49-F238E27FC236}">
              <a16:creationId xmlns:a16="http://schemas.microsoft.com/office/drawing/2014/main" id="{90C39AFA-F988-4ED8-AD86-BDC0A867A391}"/>
            </a:ext>
          </a:extLst>
        </xdr:cNvPr>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94759</xdr:rowOff>
    </xdr:from>
    <xdr:ext cx="469744" cy="259045"/>
    <xdr:sp macro="" textlink="">
      <xdr:nvSpPr>
        <xdr:cNvPr id="346" name="n_3aveValue【市民会館】&#10;一人当たり面積">
          <a:extLst>
            <a:ext uri="{FF2B5EF4-FFF2-40B4-BE49-F238E27FC236}">
              <a16:creationId xmlns:a16="http://schemas.microsoft.com/office/drawing/2014/main" id="{441F8806-58D8-4F49-A072-A2D711C0DDBE}"/>
            </a:ext>
          </a:extLst>
        </xdr:cNvPr>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77512BE5-355D-469C-BDD1-ADBE9750965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BE059365-EC80-4732-8E51-F9AA13C011F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190BC815-E46F-4979-B225-7B4CE949582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5271BA32-E669-48A1-B579-475506004F6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EAD5540C-AA80-4715-BC8E-FA870CD85FE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164085</xdr:rowOff>
    </xdr:from>
    <xdr:to>
      <xdr:col>55</xdr:col>
      <xdr:colOff>50800</xdr:colOff>
      <xdr:row>108</xdr:row>
      <xdr:rowOff>94235</xdr:rowOff>
    </xdr:to>
    <xdr:sp macro="" textlink="">
      <xdr:nvSpPr>
        <xdr:cNvPr id="352" name="楕円 351">
          <a:extLst>
            <a:ext uri="{FF2B5EF4-FFF2-40B4-BE49-F238E27FC236}">
              <a16:creationId xmlns:a16="http://schemas.microsoft.com/office/drawing/2014/main" id="{92B36891-9303-4DD4-BF17-639B8BA80CED}"/>
            </a:ext>
          </a:extLst>
        </xdr:cNvPr>
        <xdr:cNvSpPr/>
      </xdr:nvSpPr>
      <xdr:spPr>
        <a:xfrm>
          <a:off x="10426700" y="185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79012</xdr:rowOff>
    </xdr:from>
    <xdr:ext cx="469744" cy="259045"/>
    <xdr:sp macro="" textlink="">
      <xdr:nvSpPr>
        <xdr:cNvPr id="353" name="【市民会館】&#10;一人当たり面積該当値テキスト">
          <a:extLst>
            <a:ext uri="{FF2B5EF4-FFF2-40B4-BE49-F238E27FC236}">
              <a16:creationId xmlns:a16="http://schemas.microsoft.com/office/drawing/2014/main" id="{4474A54E-B07D-4AB0-8697-B25DE508E4B6}"/>
            </a:ext>
          </a:extLst>
        </xdr:cNvPr>
        <xdr:cNvSpPr txBox="1"/>
      </xdr:nvSpPr>
      <xdr:spPr>
        <a:xfrm>
          <a:off x="10515600" y="1842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165608</xdr:rowOff>
    </xdr:from>
    <xdr:to>
      <xdr:col>50</xdr:col>
      <xdr:colOff>165100</xdr:colOff>
      <xdr:row>108</xdr:row>
      <xdr:rowOff>95758</xdr:rowOff>
    </xdr:to>
    <xdr:sp macro="" textlink="">
      <xdr:nvSpPr>
        <xdr:cNvPr id="354" name="楕円 353">
          <a:extLst>
            <a:ext uri="{FF2B5EF4-FFF2-40B4-BE49-F238E27FC236}">
              <a16:creationId xmlns:a16="http://schemas.microsoft.com/office/drawing/2014/main" id="{3F604EEE-3EEF-4A94-815F-8B721E0FE383}"/>
            </a:ext>
          </a:extLst>
        </xdr:cNvPr>
        <xdr:cNvSpPr/>
      </xdr:nvSpPr>
      <xdr:spPr>
        <a:xfrm>
          <a:off x="9588500" y="185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43435</xdr:rowOff>
    </xdr:from>
    <xdr:to>
      <xdr:col>55</xdr:col>
      <xdr:colOff>0</xdr:colOff>
      <xdr:row>108</xdr:row>
      <xdr:rowOff>44958</xdr:rowOff>
    </xdr:to>
    <xdr:cxnSp macro="">
      <xdr:nvCxnSpPr>
        <xdr:cNvPr id="355" name="直線コネクタ 354">
          <a:extLst>
            <a:ext uri="{FF2B5EF4-FFF2-40B4-BE49-F238E27FC236}">
              <a16:creationId xmlns:a16="http://schemas.microsoft.com/office/drawing/2014/main" id="{08F725FA-AD29-49BF-A77B-4FB19397B9B8}"/>
            </a:ext>
          </a:extLst>
        </xdr:cNvPr>
        <xdr:cNvCxnSpPr/>
      </xdr:nvCxnSpPr>
      <xdr:spPr>
        <a:xfrm flipV="1">
          <a:off x="9639300" y="18560035"/>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167132</xdr:rowOff>
    </xdr:from>
    <xdr:to>
      <xdr:col>46</xdr:col>
      <xdr:colOff>38100</xdr:colOff>
      <xdr:row>108</xdr:row>
      <xdr:rowOff>97282</xdr:rowOff>
    </xdr:to>
    <xdr:sp macro="" textlink="">
      <xdr:nvSpPr>
        <xdr:cNvPr id="356" name="楕円 355">
          <a:extLst>
            <a:ext uri="{FF2B5EF4-FFF2-40B4-BE49-F238E27FC236}">
              <a16:creationId xmlns:a16="http://schemas.microsoft.com/office/drawing/2014/main" id="{D3CCC937-4A1A-439D-8C8E-A6F832425E6A}"/>
            </a:ext>
          </a:extLst>
        </xdr:cNvPr>
        <xdr:cNvSpPr/>
      </xdr:nvSpPr>
      <xdr:spPr>
        <a:xfrm>
          <a:off x="8699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44958</xdr:rowOff>
    </xdr:from>
    <xdr:to>
      <xdr:col>50</xdr:col>
      <xdr:colOff>114300</xdr:colOff>
      <xdr:row>108</xdr:row>
      <xdr:rowOff>46482</xdr:rowOff>
    </xdr:to>
    <xdr:cxnSp macro="">
      <xdr:nvCxnSpPr>
        <xdr:cNvPr id="357" name="直線コネクタ 356">
          <a:extLst>
            <a:ext uri="{FF2B5EF4-FFF2-40B4-BE49-F238E27FC236}">
              <a16:creationId xmlns:a16="http://schemas.microsoft.com/office/drawing/2014/main" id="{9F51FAB8-9796-488E-9A81-8C20AC6ADBF4}"/>
            </a:ext>
          </a:extLst>
        </xdr:cNvPr>
        <xdr:cNvCxnSpPr/>
      </xdr:nvCxnSpPr>
      <xdr:spPr>
        <a:xfrm flipV="1">
          <a:off x="8750300" y="185615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168656</xdr:rowOff>
    </xdr:from>
    <xdr:to>
      <xdr:col>41</xdr:col>
      <xdr:colOff>101600</xdr:colOff>
      <xdr:row>108</xdr:row>
      <xdr:rowOff>98806</xdr:rowOff>
    </xdr:to>
    <xdr:sp macro="" textlink="">
      <xdr:nvSpPr>
        <xdr:cNvPr id="358" name="楕円 357">
          <a:extLst>
            <a:ext uri="{FF2B5EF4-FFF2-40B4-BE49-F238E27FC236}">
              <a16:creationId xmlns:a16="http://schemas.microsoft.com/office/drawing/2014/main" id="{01A1D421-12CA-4581-A2EA-6DEDBCCA3B25}"/>
            </a:ext>
          </a:extLst>
        </xdr:cNvPr>
        <xdr:cNvSpPr/>
      </xdr:nvSpPr>
      <xdr:spPr>
        <a:xfrm>
          <a:off x="7810500" y="185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46482</xdr:rowOff>
    </xdr:from>
    <xdr:to>
      <xdr:col>45</xdr:col>
      <xdr:colOff>177800</xdr:colOff>
      <xdr:row>108</xdr:row>
      <xdr:rowOff>48006</xdr:rowOff>
    </xdr:to>
    <xdr:cxnSp macro="">
      <xdr:nvCxnSpPr>
        <xdr:cNvPr id="359" name="直線コネクタ 358">
          <a:extLst>
            <a:ext uri="{FF2B5EF4-FFF2-40B4-BE49-F238E27FC236}">
              <a16:creationId xmlns:a16="http://schemas.microsoft.com/office/drawing/2014/main" id="{2A466196-F4AB-40DA-8EEB-D697368B668C}"/>
            </a:ext>
          </a:extLst>
        </xdr:cNvPr>
        <xdr:cNvCxnSpPr/>
      </xdr:nvCxnSpPr>
      <xdr:spPr>
        <a:xfrm flipV="1">
          <a:off x="7861300" y="185630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86885</xdr:rowOff>
    </xdr:from>
    <xdr:ext cx="469744" cy="259045"/>
    <xdr:sp macro="" textlink="">
      <xdr:nvSpPr>
        <xdr:cNvPr id="360" name="n_1mainValue【市民会館】&#10;一人当たり面積">
          <a:extLst>
            <a:ext uri="{FF2B5EF4-FFF2-40B4-BE49-F238E27FC236}">
              <a16:creationId xmlns:a16="http://schemas.microsoft.com/office/drawing/2014/main" id="{F65D8928-5E9E-4310-9B6A-A9DBD1BDAE2A}"/>
            </a:ext>
          </a:extLst>
        </xdr:cNvPr>
        <xdr:cNvSpPr txBox="1"/>
      </xdr:nvSpPr>
      <xdr:spPr>
        <a:xfrm>
          <a:off x="9391727" y="186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88409</xdr:rowOff>
    </xdr:from>
    <xdr:ext cx="469744" cy="259045"/>
    <xdr:sp macro="" textlink="">
      <xdr:nvSpPr>
        <xdr:cNvPr id="361" name="n_2mainValue【市民会館】&#10;一人当たり面積">
          <a:extLst>
            <a:ext uri="{FF2B5EF4-FFF2-40B4-BE49-F238E27FC236}">
              <a16:creationId xmlns:a16="http://schemas.microsoft.com/office/drawing/2014/main" id="{8DA81FC4-776C-4A6C-803E-5A25418BD49E}"/>
            </a:ext>
          </a:extLst>
        </xdr:cNvPr>
        <xdr:cNvSpPr txBox="1"/>
      </xdr:nvSpPr>
      <xdr:spPr>
        <a:xfrm>
          <a:off x="85154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89933</xdr:rowOff>
    </xdr:from>
    <xdr:ext cx="469744" cy="259045"/>
    <xdr:sp macro="" textlink="">
      <xdr:nvSpPr>
        <xdr:cNvPr id="362" name="n_3mainValue【市民会館】&#10;一人当たり面積">
          <a:extLst>
            <a:ext uri="{FF2B5EF4-FFF2-40B4-BE49-F238E27FC236}">
              <a16:creationId xmlns:a16="http://schemas.microsoft.com/office/drawing/2014/main" id="{0BBE5D8B-2772-4280-89CF-693F5D597108}"/>
            </a:ext>
          </a:extLst>
        </xdr:cNvPr>
        <xdr:cNvSpPr txBox="1"/>
      </xdr:nvSpPr>
      <xdr:spPr>
        <a:xfrm>
          <a:off x="7626427" y="186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47616DD2-753F-4581-B598-92F4EF0EBB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230AD43C-1927-460D-BA13-0B4DB6F3DD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E48629D6-7ED2-4708-A4E0-9C2188643D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3F0700D2-D748-4F5D-9AD5-4CA951D538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7483F7A7-2A77-44C6-8800-6E962C53BA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9E20078E-9FD5-495A-8F33-C63FC0B2E6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7F782FB3-B097-422A-A284-AF68BF29C7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A6603C42-EF52-457B-A6C1-AF9854AD17D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13207AA1-9A62-42FA-8C05-7B5C451E83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B25B3BB1-CEFB-4DDF-B72B-ECC127EBEE2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692482A0-9A84-4D50-8097-EF038B6052F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ABA63D26-40CF-4A1B-BB77-535F99E77FB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5476F0F9-F8F2-47AA-AC65-274FDFEB889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429B65FD-574F-4D8F-A312-BB143A0CF6C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33EB9E3E-B4A7-41AD-8C92-A3C26D9AC64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570CDBD3-31AD-4A8E-AB77-77E52629912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38A48A61-16C7-464C-8AD7-6D10740EB18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DA026BB2-515A-43B5-B057-4B8BD33F838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5E9F0FF9-669E-42D0-A8F0-4CAB4707AAC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F9715F5B-4AC1-488B-9D3C-2B0F9F417F4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EAB1BF81-06EB-4AC1-8ED7-E274C806BA6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B366EEE1-0B3E-4FA2-B456-5D9CE334CE0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BEDBAA8-6210-415A-8370-0BF86C7BD5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4ACD04BC-7726-4EE3-97D9-8D2F0C0956A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CCF2729E-902A-455F-BE42-C3321783C1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388" name="直線コネクタ 387">
          <a:extLst>
            <a:ext uri="{FF2B5EF4-FFF2-40B4-BE49-F238E27FC236}">
              <a16:creationId xmlns:a16="http://schemas.microsoft.com/office/drawing/2014/main" id="{55B8072E-7B82-4233-BF27-6148712781D1}"/>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389" name="【一般廃棄物処理施設】&#10;有形固定資産減価償却率最小値テキスト">
          <a:extLst>
            <a:ext uri="{FF2B5EF4-FFF2-40B4-BE49-F238E27FC236}">
              <a16:creationId xmlns:a16="http://schemas.microsoft.com/office/drawing/2014/main" id="{A3C368A9-31BF-490B-ABBD-B227E5D5CD35}"/>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390" name="直線コネクタ 389">
          <a:extLst>
            <a:ext uri="{FF2B5EF4-FFF2-40B4-BE49-F238E27FC236}">
              <a16:creationId xmlns:a16="http://schemas.microsoft.com/office/drawing/2014/main" id="{AC72A259-716E-451E-BDFB-5D227A827696}"/>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一般廃棄物処理施設】&#10;有形固定資産減価償却率最大値テキスト">
          <a:extLst>
            <a:ext uri="{FF2B5EF4-FFF2-40B4-BE49-F238E27FC236}">
              <a16:creationId xmlns:a16="http://schemas.microsoft.com/office/drawing/2014/main" id="{3E3AE441-9BA5-4C8A-A2A4-6AF4A2D3E1BE}"/>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05E9758A-01C1-40FA-B3C0-A957A9B239F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32232E99-D2F0-446E-9593-879D787E9FE2}"/>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94" name="フローチャート: 判断 393">
          <a:extLst>
            <a:ext uri="{FF2B5EF4-FFF2-40B4-BE49-F238E27FC236}">
              <a16:creationId xmlns:a16="http://schemas.microsoft.com/office/drawing/2014/main" id="{E60F24C6-CA1C-4428-844E-23A14FB861DC}"/>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395" name="フローチャート: 判断 394">
          <a:extLst>
            <a:ext uri="{FF2B5EF4-FFF2-40B4-BE49-F238E27FC236}">
              <a16:creationId xmlns:a16="http://schemas.microsoft.com/office/drawing/2014/main" id="{7EFEC332-A42B-48C1-8177-B69476B1C9A9}"/>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396" name="n_1aveValue【一般廃棄物処理施設】&#10;有形固定資産減価償却率">
          <a:extLst>
            <a:ext uri="{FF2B5EF4-FFF2-40B4-BE49-F238E27FC236}">
              <a16:creationId xmlns:a16="http://schemas.microsoft.com/office/drawing/2014/main" id="{5D97504B-5E70-484B-A21C-A7FA5436D7B1}"/>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97" name="フローチャート: 判断 396">
          <a:extLst>
            <a:ext uri="{FF2B5EF4-FFF2-40B4-BE49-F238E27FC236}">
              <a16:creationId xmlns:a16="http://schemas.microsoft.com/office/drawing/2014/main" id="{35DDFEA9-D82F-4DBA-9510-F690218778AB}"/>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398" name="n_2aveValue【一般廃棄物処理施設】&#10;有形固定資産減価償却率">
          <a:extLst>
            <a:ext uri="{FF2B5EF4-FFF2-40B4-BE49-F238E27FC236}">
              <a16:creationId xmlns:a16="http://schemas.microsoft.com/office/drawing/2014/main" id="{41BBD522-D546-48FD-90D4-A3C71ADDA0B0}"/>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399" name="フローチャート: 判断 398">
          <a:extLst>
            <a:ext uri="{FF2B5EF4-FFF2-40B4-BE49-F238E27FC236}">
              <a16:creationId xmlns:a16="http://schemas.microsoft.com/office/drawing/2014/main" id="{C5A1EAAE-722D-4C63-988D-D22D64CA713C}"/>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400" name="n_3aveValue【一般廃棄物処理施設】&#10;有形固定資産減価償却率">
          <a:extLst>
            <a:ext uri="{FF2B5EF4-FFF2-40B4-BE49-F238E27FC236}">
              <a16:creationId xmlns:a16="http://schemas.microsoft.com/office/drawing/2014/main" id="{DC5892A6-2588-4A84-9101-73B8DA751F19}"/>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94279F98-3408-4DA1-A947-1ACBDB4F9F2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7E1A87A6-4A88-4B29-8528-124DE20E471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37DAB1DB-797E-4DAC-A674-07DDEDE061A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E3182D1-EF24-4102-8E07-9ED9FDCDFB4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6AEAAFA0-E9E3-4331-A272-DEA03FC9A51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06" name="楕円 405">
          <a:extLst>
            <a:ext uri="{FF2B5EF4-FFF2-40B4-BE49-F238E27FC236}">
              <a16:creationId xmlns:a16="http://schemas.microsoft.com/office/drawing/2014/main" id="{23FDDE89-3E87-4EEC-87C4-40887376C90F}"/>
            </a:ext>
          </a:extLst>
        </xdr:cNvPr>
        <xdr:cNvSpPr/>
      </xdr:nvSpPr>
      <xdr:spPr>
        <a:xfrm>
          <a:off x="16268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111596</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id="{A22C476B-6806-46C2-8CAF-423178754E57}"/>
            </a:ext>
          </a:extLst>
        </xdr:cNvPr>
        <xdr:cNvSpPr txBox="1"/>
      </xdr:nvSpPr>
      <xdr:spPr>
        <a:xfrm>
          <a:off x="16357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138067</xdr:rowOff>
    </xdr:from>
    <xdr:to>
      <xdr:col>72</xdr:col>
      <xdr:colOff>38100</xdr:colOff>
      <xdr:row>38</xdr:row>
      <xdr:rowOff>68218</xdr:rowOff>
    </xdr:to>
    <xdr:sp macro="" textlink="">
      <xdr:nvSpPr>
        <xdr:cNvPr id="408" name="楕円 407">
          <a:extLst>
            <a:ext uri="{FF2B5EF4-FFF2-40B4-BE49-F238E27FC236}">
              <a16:creationId xmlns:a16="http://schemas.microsoft.com/office/drawing/2014/main" id="{3ED3094C-4035-46E8-BB03-A78F50C4F304}"/>
            </a:ext>
          </a:extLst>
        </xdr:cNvPr>
        <xdr:cNvSpPr/>
      </xdr:nvSpPr>
      <xdr:spPr>
        <a:xfrm>
          <a:off x="13652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59344</xdr:rowOff>
    </xdr:from>
    <xdr:ext cx="405111" cy="259045"/>
    <xdr:sp macro="" textlink="">
      <xdr:nvSpPr>
        <xdr:cNvPr id="409" name="n_3mainValue【一般廃棄物処理施設】&#10;有形固定資産減価償却率">
          <a:extLst>
            <a:ext uri="{FF2B5EF4-FFF2-40B4-BE49-F238E27FC236}">
              <a16:creationId xmlns:a16="http://schemas.microsoft.com/office/drawing/2014/main" id="{591D409A-C631-42EB-AA7E-3AA8F6D9D2F3}"/>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2D697497-70C8-480D-AFB1-A62E10CC5B9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E30F9992-AE28-4CA1-B09C-FFADC4B1FBD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CFE7B3E9-7254-4F81-BC72-E34CD3238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68B2A082-7F69-4CC3-9C5B-FC7A023F72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D8149A4A-6061-49D4-A9F3-47F60314236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65DD7E96-FBD7-4D6E-9A1C-EDE06B6098C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F9DFF105-A469-49F3-809A-EC0DF7EB0CD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44A8B97-877D-4351-9B17-BE53E23229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B8626668-1038-44BA-B73B-486EA6F7981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3ED63603-ED4C-4060-B2FB-570DE403233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0" name="直線コネクタ 419">
          <a:extLst>
            <a:ext uri="{FF2B5EF4-FFF2-40B4-BE49-F238E27FC236}">
              <a16:creationId xmlns:a16="http://schemas.microsoft.com/office/drawing/2014/main" id="{A908AB5C-072D-4D26-8640-D02B9D7795D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1" name="テキスト ボックス 420">
          <a:extLst>
            <a:ext uri="{FF2B5EF4-FFF2-40B4-BE49-F238E27FC236}">
              <a16:creationId xmlns:a16="http://schemas.microsoft.com/office/drawing/2014/main" id="{DD17938D-AA5F-4A04-AE68-49FEC067F53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2" name="直線コネクタ 421">
          <a:extLst>
            <a:ext uri="{FF2B5EF4-FFF2-40B4-BE49-F238E27FC236}">
              <a16:creationId xmlns:a16="http://schemas.microsoft.com/office/drawing/2014/main" id="{C44B8166-E303-4D0E-84E2-D26B8D3CFB5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3" name="テキスト ボックス 422">
          <a:extLst>
            <a:ext uri="{FF2B5EF4-FFF2-40B4-BE49-F238E27FC236}">
              <a16:creationId xmlns:a16="http://schemas.microsoft.com/office/drawing/2014/main" id="{F69D8073-5A5A-4483-835B-A7CFD8EBC7F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4" name="直線コネクタ 423">
          <a:extLst>
            <a:ext uri="{FF2B5EF4-FFF2-40B4-BE49-F238E27FC236}">
              <a16:creationId xmlns:a16="http://schemas.microsoft.com/office/drawing/2014/main" id="{AE75BBDE-CEFF-4A0E-AB2A-A1B70C8FF90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5" name="テキスト ボックス 424">
          <a:extLst>
            <a:ext uri="{FF2B5EF4-FFF2-40B4-BE49-F238E27FC236}">
              <a16:creationId xmlns:a16="http://schemas.microsoft.com/office/drawing/2014/main" id="{54683374-7DCE-4104-A8DD-9D9C3BEEACF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6" name="直線コネクタ 425">
          <a:extLst>
            <a:ext uri="{FF2B5EF4-FFF2-40B4-BE49-F238E27FC236}">
              <a16:creationId xmlns:a16="http://schemas.microsoft.com/office/drawing/2014/main" id="{441C13B7-15C1-4C66-A4D2-4EECA34D95C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7" name="テキスト ボックス 426">
          <a:extLst>
            <a:ext uri="{FF2B5EF4-FFF2-40B4-BE49-F238E27FC236}">
              <a16:creationId xmlns:a16="http://schemas.microsoft.com/office/drawing/2014/main" id="{7083BAAB-DC16-4364-8545-7BBD4093F52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a16="http://schemas.microsoft.com/office/drawing/2014/main" id="{362A274D-3F19-40AA-88B1-CECF1BB1B18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9" name="テキスト ボックス 428">
          <a:extLst>
            <a:ext uri="{FF2B5EF4-FFF2-40B4-BE49-F238E27FC236}">
              <a16:creationId xmlns:a16="http://schemas.microsoft.com/office/drawing/2014/main" id="{91356EAF-3661-4A1E-9A66-E8E39ACFE60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a:extLst>
            <a:ext uri="{FF2B5EF4-FFF2-40B4-BE49-F238E27FC236}">
              <a16:creationId xmlns:a16="http://schemas.microsoft.com/office/drawing/2014/main" id="{1B348C1F-029C-4D5B-8770-DF5377EEF45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431" name="直線コネクタ 430">
          <a:extLst>
            <a:ext uri="{FF2B5EF4-FFF2-40B4-BE49-F238E27FC236}">
              <a16:creationId xmlns:a16="http://schemas.microsoft.com/office/drawing/2014/main" id="{5FEBAC89-7329-4A75-A5FF-C5677DC05348}"/>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432" name="【一般廃棄物処理施設】&#10;一人当たり有形固定資産（償却資産）額最小値テキスト">
          <a:extLst>
            <a:ext uri="{FF2B5EF4-FFF2-40B4-BE49-F238E27FC236}">
              <a16:creationId xmlns:a16="http://schemas.microsoft.com/office/drawing/2014/main" id="{A7B3440C-84C6-4A0D-B3C6-F7FD95F0CA51}"/>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433" name="直線コネクタ 432">
          <a:extLst>
            <a:ext uri="{FF2B5EF4-FFF2-40B4-BE49-F238E27FC236}">
              <a16:creationId xmlns:a16="http://schemas.microsoft.com/office/drawing/2014/main" id="{D736194A-338D-4B95-BEF0-D513C8182EAC}"/>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434" name="【一般廃棄物処理施設】&#10;一人当たり有形固定資産（償却資産）額最大値テキスト">
          <a:extLst>
            <a:ext uri="{FF2B5EF4-FFF2-40B4-BE49-F238E27FC236}">
              <a16:creationId xmlns:a16="http://schemas.microsoft.com/office/drawing/2014/main" id="{8010B90F-552D-400B-BC6B-789500321B79}"/>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435" name="直線コネクタ 434">
          <a:extLst>
            <a:ext uri="{FF2B5EF4-FFF2-40B4-BE49-F238E27FC236}">
              <a16:creationId xmlns:a16="http://schemas.microsoft.com/office/drawing/2014/main" id="{56562AC0-F02F-4455-BAA1-E9194AE7CC8D}"/>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95015</xdr:rowOff>
    </xdr:from>
    <xdr:ext cx="599010" cy="259045"/>
    <xdr:sp macro="" textlink="">
      <xdr:nvSpPr>
        <xdr:cNvPr id="436" name="【一般廃棄物処理施設】&#10;一人当たり有形固定資産（償却資産）額平均値テキスト">
          <a:extLst>
            <a:ext uri="{FF2B5EF4-FFF2-40B4-BE49-F238E27FC236}">
              <a16:creationId xmlns:a16="http://schemas.microsoft.com/office/drawing/2014/main" id="{A8C9810F-BF5C-49A8-BBF3-897DECAD6AA0}"/>
            </a:ext>
          </a:extLst>
        </xdr:cNvPr>
        <xdr:cNvSpPr txBox="1"/>
      </xdr:nvSpPr>
      <xdr:spPr>
        <a:xfrm>
          <a:off x="22199600" y="6781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437" name="フローチャート: 判断 436">
          <a:extLst>
            <a:ext uri="{FF2B5EF4-FFF2-40B4-BE49-F238E27FC236}">
              <a16:creationId xmlns:a16="http://schemas.microsoft.com/office/drawing/2014/main" id="{BE752721-8AD8-49A6-B6CC-DB368709788B}"/>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438" name="フローチャート: 判断 437">
          <a:extLst>
            <a:ext uri="{FF2B5EF4-FFF2-40B4-BE49-F238E27FC236}">
              <a16:creationId xmlns:a16="http://schemas.microsoft.com/office/drawing/2014/main" id="{9EE0623F-E510-40C8-8BD1-AC5588F6A63C}"/>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62809</xdr:rowOff>
    </xdr:from>
    <xdr:ext cx="599010" cy="259045"/>
    <xdr:sp macro="" textlink="">
      <xdr:nvSpPr>
        <xdr:cNvPr id="439" name="n_1aveValue【一般廃棄物処理施設】&#10;一人当たり有形固定資産（償却資産）額">
          <a:extLst>
            <a:ext uri="{FF2B5EF4-FFF2-40B4-BE49-F238E27FC236}">
              <a16:creationId xmlns:a16="http://schemas.microsoft.com/office/drawing/2014/main" id="{442F277B-573F-483D-A288-2BC0D2B5775C}"/>
            </a:ext>
          </a:extLst>
        </xdr:cNvPr>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440" name="フローチャート: 判断 439">
          <a:extLst>
            <a:ext uri="{FF2B5EF4-FFF2-40B4-BE49-F238E27FC236}">
              <a16:creationId xmlns:a16="http://schemas.microsoft.com/office/drawing/2014/main" id="{3F8DEA6C-A4D5-4898-AF10-F49EF115F66D}"/>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109509</xdr:rowOff>
    </xdr:from>
    <xdr:ext cx="599010" cy="259045"/>
    <xdr:sp macro="" textlink="">
      <xdr:nvSpPr>
        <xdr:cNvPr id="441" name="n_2aveValue【一般廃棄物処理施設】&#10;一人当たり有形固定資産（償却資産）額">
          <a:extLst>
            <a:ext uri="{FF2B5EF4-FFF2-40B4-BE49-F238E27FC236}">
              <a16:creationId xmlns:a16="http://schemas.microsoft.com/office/drawing/2014/main" id="{F696178A-752C-4138-9D0F-887CAE771919}"/>
            </a:ext>
          </a:extLst>
        </xdr:cNvPr>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442" name="フローチャート: 判断 441">
          <a:extLst>
            <a:ext uri="{FF2B5EF4-FFF2-40B4-BE49-F238E27FC236}">
              <a16:creationId xmlns:a16="http://schemas.microsoft.com/office/drawing/2014/main" id="{64682403-9845-4177-B319-F2EDD0F1A9D8}"/>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40</xdr:row>
      <xdr:rowOff>112170</xdr:rowOff>
    </xdr:from>
    <xdr:ext cx="599010" cy="259045"/>
    <xdr:sp macro="" textlink="">
      <xdr:nvSpPr>
        <xdr:cNvPr id="443" name="n_3aveValue【一般廃棄物処理施設】&#10;一人当たり有形固定資産（償却資産）額">
          <a:extLst>
            <a:ext uri="{FF2B5EF4-FFF2-40B4-BE49-F238E27FC236}">
              <a16:creationId xmlns:a16="http://schemas.microsoft.com/office/drawing/2014/main" id="{464796CC-78CA-423C-92C2-21EC9265BCED}"/>
            </a:ext>
          </a:extLst>
        </xdr:cNvPr>
        <xdr:cNvSpPr txBox="1"/>
      </xdr:nvSpPr>
      <xdr:spPr>
        <a:xfrm>
          <a:off x="19245795" y="69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3B23A3BF-A245-4FB6-B585-DCD4933EA71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7D0B4BD3-6675-4D45-9BF5-5E24634BA30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6D093F36-B9C1-4F3D-9233-A07C059F01B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465260A-CBE9-42F3-8018-4AF108DFCC7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AD82F62F-2D40-47BD-8F9E-F7804BF69B3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35337</xdr:rowOff>
    </xdr:from>
    <xdr:to>
      <xdr:col>116</xdr:col>
      <xdr:colOff>114300</xdr:colOff>
      <xdr:row>39</xdr:row>
      <xdr:rowOff>136937</xdr:rowOff>
    </xdr:to>
    <xdr:sp macro="" textlink="">
      <xdr:nvSpPr>
        <xdr:cNvPr id="449" name="楕円 448">
          <a:extLst>
            <a:ext uri="{FF2B5EF4-FFF2-40B4-BE49-F238E27FC236}">
              <a16:creationId xmlns:a16="http://schemas.microsoft.com/office/drawing/2014/main" id="{86685E30-A567-4F07-8ACB-B9291CFDD730}"/>
            </a:ext>
          </a:extLst>
        </xdr:cNvPr>
        <xdr:cNvSpPr/>
      </xdr:nvSpPr>
      <xdr:spPr>
        <a:xfrm>
          <a:off x="22110700" y="67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58214</xdr:rowOff>
    </xdr:from>
    <xdr:ext cx="599010" cy="259045"/>
    <xdr:sp macro="" textlink="">
      <xdr:nvSpPr>
        <xdr:cNvPr id="450" name="【一般廃棄物処理施設】&#10;一人当たり有形固定資産（償却資産）額該当値テキスト">
          <a:extLst>
            <a:ext uri="{FF2B5EF4-FFF2-40B4-BE49-F238E27FC236}">
              <a16:creationId xmlns:a16="http://schemas.microsoft.com/office/drawing/2014/main" id="{8925EAB0-CCE0-4722-87ED-9BA105E96229}"/>
            </a:ext>
          </a:extLst>
        </xdr:cNvPr>
        <xdr:cNvSpPr txBox="1"/>
      </xdr:nvSpPr>
      <xdr:spPr>
        <a:xfrm>
          <a:off x="22199600" y="657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61619</xdr:rowOff>
    </xdr:from>
    <xdr:to>
      <xdr:col>102</xdr:col>
      <xdr:colOff>165100</xdr:colOff>
      <xdr:row>39</xdr:row>
      <xdr:rowOff>163219</xdr:rowOff>
    </xdr:to>
    <xdr:sp macro="" textlink="">
      <xdr:nvSpPr>
        <xdr:cNvPr id="451" name="楕円 450">
          <a:extLst>
            <a:ext uri="{FF2B5EF4-FFF2-40B4-BE49-F238E27FC236}">
              <a16:creationId xmlns:a16="http://schemas.microsoft.com/office/drawing/2014/main" id="{263EF520-E09C-4A63-8C0F-ED00DDD9BF56}"/>
            </a:ext>
          </a:extLst>
        </xdr:cNvPr>
        <xdr:cNvSpPr/>
      </xdr:nvSpPr>
      <xdr:spPr>
        <a:xfrm>
          <a:off x="19494500" y="67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8296</xdr:rowOff>
    </xdr:from>
    <xdr:ext cx="599010" cy="259045"/>
    <xdr:sp macro="" textlink="">
      <xdr:nvSpPr>
        <xdr:cNvPr id="452" name="n_3mainValue【一般廃棄物処理施設】&#10;一人当たり有形固定資産（償却資産）額">
          <a:extLst>
            <a:ext uri="{FF2B5EF4-FFF2-40B4-BE49-F238E27FC236}">
              <a16:creationId xmlns:a16="http://schemas.microsoft.com/office/drawing/2014/main" id="{8796206D-AF9D-4C71-863E-60048D9CCCA2}"/>
            </a:ext>
          </a:extLst>
        </xdr:cNvPr>
        <xdr:cNvSpPr txBox="1"/>
      </xdr:nvSpPr>
      <xdr:spPr>
        <a:xfrm>
          <a:off x="19245795" y="652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a:extLst>
            <a:ext uri="{FF2B5EF4-FFF2-40B4-BE49-F238E27FC236}">
              <a16:creationId xmlns:a16="http://schemas.microsoft.com/office/drawing/2014/main" id="{3FE1EE5B-460E-408E-BFE6-F4B4EBAE764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a:extLst>
            <a:ext uri="{FF2B5EF4-FFF2-40B4-BE49-F238E27FC236}">
              <a16:creationId xmlns:a16="http://schemas.microsoft.com/office/drawing/2014/main" id="{6023390A-642B-42DE-B84F-73C468D942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a:extLst>
            <a:ext uri="{FF2B5EF4-FFF2-40B4-BE49-F238E27FC236}">
              <a16:creationId xmlns:a16="http://schemas.microsoft.com/office/drawing/2014/main" id="{8D7C8E05-3FAA-4D16-A5C1-F0B20B6E943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a:extLst>
            <a:ext uri="{FF2B5EF4-FFF2-40B4-BE49-F238E27FC236}">
              <a16:creationId xmlns:a16="http://schemas.microsoft.com/office/drawing/2014/main" id="{61DB56AA-0B67-4F06-B5A0-FBAFB9C216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a:extLst>
            <a:ext uri="{FF2B5EF4-FFF2-40B4-BE49-F238E27FC236}">
              <a16:creationId xmlns:a16="http://schemas.microsoft.com/office/drawing/2014/main" id="{6140A5BB-A66E-4EDC-B023-7D4C166CD53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a:extLst>
            <a:ext uri="{FF2B5EF4-FFF2-40B4-BE49-F238E27FC236}">
              <a16:creationId xmlns:a16="http://schemas.microsoft.com/office/drawing/2014/main" id="{88DB4DEF-7C05-4E01-BD5D-51F1C894A0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a:extLst>
            <a:ext uri="{FF2B5EF4-FFF2-40B4-BE49-F238E27FC236}">
              <a16:creationId xmlns:a16="http://schemas.microsoft.com/office/drawing/2014/main" id="{1FE06FFF-F568-4F6E-8410-E9A5BB56C57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a:extLst>
            <a:ext uri="{FF2B5EF4-FFF2-40B4-BE49-F238E27FC236}">
              <a16:creationId xmlns:a16="http://schemas.microsoft.com/office/drawing/2014/main" id="{00659551-D20C-44E3-B5DC-81EC2D687C9F}"/>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id="{2AAA1403-2A85-4B25-B82C-D4F045249D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id="{3AAA006C-0F16-4CB5-9BCC-EC6750F0641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id="{0F25679B-4279-40EE-AD28-97744D9F7D9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id="{5A6CCC2F-13A3-44BB-AEFC-F14621693C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id="{2457C7E9-04F9-41D0-8298-064B8D65E7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id="{4B276464-5EE3-489F-B049-F3D58FFDED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id="{69C5AB54-7D13-4C1C-A16A-BBA9B2A520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id="{A62A14D9-6C70-486B-BA8E-E2AF46F0836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a:extLst>
            <a:ext uri="{FF2B5EF4-FFF2-40B4-BE49-F238E27FC236}">
              <a16:creationId xmlns:a16="http://schemas.microsoft.com/office/drawing/2014/main" id="{30A42B2B-BF24-47F2-B850-71D4D38E9F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a:extLst>
            <a:ext uri="{FF2B5EF4-FFF2-40B4-BE49-F238E27FC236}">
              <a16:creationId xmlns:a16="http://schemas.microsoft.com/office/drawing/2014/main" id="{FE7FF0C7-D91E-4E79-973B-4232E511ED4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a:extLst>
            <a:ext uri="{FF2B5EF4-FFF2-40B4-BE49-F238E27FC236}">
              <a16:creationId xmlns:a16="http://schemas.microsoft.com/office/drawing/2014/main" id="{4732544B-61B0-43DB-BF9E-6362DAA013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a:extLst>
            <a:ext uri="{FF2B5EF4-FFF2-40B4-BE49-F238E27FC236}">
              <a16:creationId xmlns:a16="http://schemas.microsoft.com/office/drawing/2014/main" id="{80DD6C3F-DC3B-4771-8A33-B07795BFB92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a:extLst>
            <a:ext uri="{FF2B5EF4-FFF2-40B4-BE49-F238E27FC236}">
              <a16:creationId xmlns:a16="http://schemas.microsoft.com/office/drawing/2014/main" id="{018C9B50-E011-4B2C-A061-C3FE6FBA6AC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a:extLst>
            <a:ext uri="{FF2B5EF4-FFF2-40B4-BE49-F238E27FC236}">
              <a16:creationId xmlns:a16="http://schemas.microsoft.com/office/drawing/2014/main" id="{714FCE02-184E-4B34-A85A-4FEBF4DF164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a:extLst>
            <a:ext uri="{FF2B5EF4-FFF2-40B4-BE49-F238E27FC236}">
              <a16:creationId xmlns:a16="http://schemas.microsoft.com/office/drawing/2014/main" id="{EDFA9FD4-02DD-4C7E-8049-E603A5F3F5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a:extLst>
            <a:ext uri="{FF2B5EF4-FFF2-40B4-BE49-F238E27FC236}">
              <a16:creationId xmlns:a16="http://schemas.microsoft.com/office/drawing/2014/main" id="{F8893E7D-E33B-4F3A-B135-18C781E3995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a:extLst>
            <a:ext uri="{FF2B5EF4-FFF2-40B4-BE49-F238E27FC236}">
              <a16:creationId xmlns:a16="http://schemas.microsoft.com/office/drawing/2014/main" id="{C4DA125C-2F97-4625-BF28-E4672F3C9B1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a:extLst>
            <a:ext uri="{FF2B5EF4-FFF2-40B4-BE49-F238E27FC236}">
              <a16:creationId xmlns:a16="http://schemas.microsoft.com/office/drawing/2014/main" id="{18F1336A-2150-4E4A-ABF2-8F6F4D0FEA6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9" name="直線コネクタ 478">
          <a:extLst>
            <a:ext uri="{FF2B5EF4-FFF2-40B4-BE49-F238E27FC236}">
              <a16:creationId xmlns:a16="http://schemas.microsoft.com/office/drawing/2014/main" id="{04DCDC52-9234-4C1A-8BCF-A3DA74FF847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0" name="テキスト ボックス 479">
          <a:extLst>
            <a:ext uri="{FF2B5EF4-FFF2-40B4-BE49-F238E27FC236}">
              <a16:creationId xmlns:a16="http://schemas.microsoft.com/office/drawing/2014/main" id="{F2DD7827-C6E1-4D93-8AE1-B3F1EF71B03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1" name="直線コネクタ 480">
          <a:extLst>
            <a:ext uri="{FF2B5EF4-FFF2-40B4-BE49-F238E27FC236}">
              <a16:creationId xmlns:a16="http://schemas.microsoft.com/office/drawing/2014/main" id="{060A803F-63C5-4F03-8E3A-D0520477C57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2" name="テキスト ボックス 481">
          <a:extLst>
            <a:ext uri="{FF2B5EF4-FFF2-40B4-BE49-F238E27FC236}">
              <a16:creationId xmlns:a16="http://schemas.microsoft.com/office/drawing/2014/main" id="{62D7777B-BD8E-4F2F-A6BA-68A2DEFE8CA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3" name="直線コネクタ 482">
          <a:extLst>
            <a:ext uri="{FF2B5EF4-FFF2-40B4-BE49-F238E27FC236}">
              <a16:creationId xmlns:a16="http://schemas.microsoft.com/office/drawing/2014/main" id="{8BB20F06-E3E3-412E-936D-F65CD6B7C3D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4" name="テキスト ボックス 483">
          <a:extLst>
            <a:ext uri="{FF2B5EF4-FFF2-40B4-BE49-F238E27FC236}">
              <a16:creationId xmlns:a16="http://schemas.microsoft.com/office/drawing/2014/main" id="{E941CC36-7AE5-491B-B183-A5498249B7A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5" name="直線コネクタ 484">
          <a:extLst>
            <a:ext uri="{FF2B5EF4-FFF2-40B4-BE49-F238E27FC236}">
              <a16:creationId xmlns:a16="http://schemas.microsoft.com/office/drawing/2014/main" id="{D568D6D4-BB97-47A0-8666-9200CAD5D12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6" name="テキスト ボックス 485">
          <a:extLst>
            <a:ext uri="{FF2B5EF4-FFF2-40B4-BE49-F238E27FC236}">
              <a16:creationId xmlns:a16="http://schemas.microsoft.com/office/drawing/2014/main" id="{BD9A7D91-E6D9-4739-8016-6304CB7A4C7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7" name="直線コネクタ 486">
          <a:extLst>
            <a:ext uri="{FF2B5EF4-FFF2-40B4-BE49-F238E27FC236}">
              <a16:creationId xmlns:a16="http://schemas.microsoft.com/office/drawing/2014/main" id="{43B0CFB6-5DAE-44E8-BFA6-A74AF267676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8" name="テキスト ボックス 487">
          <a:extLst>
            <a:ext uri="{FF2B5EF4-FFF2-40B4-BE49-F238E27FC236}">
              <a16:creationId xmlns:a16="http://schemas.microsoft.com/office/drawing/2014/main" id="{2CF85318-9863-4307-8E9E-C477F66FF0F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9" name="直線コネクタ 488">
          <a:extLst>
            <a:ext uri="{FF2B5EF4-FFF2-40B4-BE49-F238E27FC236}">
              <a16:creationId xmlns:a16="http://schemas.microsoft.com/office/drawing/2014/main" id="{FA7E82A4-3A66-4181-BFEA-32F63797645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0" name="テキスト ボックス 489">
          <a:extLst>
            <a:ext uri="{FF2B5EF4-FFF2-40B4-BE49-F238E27FC236}">
              <a16:creationId xmlns:a16="http://schemas.microsoft.com/office/drawing/2014/main" id="{60E8213A-3A07-4880-9EE7-8129C0D5AC0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1" name="直線コネクタ 490">
          <a:extLst>
            <a:ext uri="{FF2B5EF4-FFF2-40B4-BE49-F238E27FC236}">
              <a16:creationId xmlns:a16="http://schemas.microsoft.com/office/drawing/2014/main" id="{A6DF19AB-6A4F-4540-BC4B-6B55D81BF2F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2" name="テキスト ボックス 491">
          <a:extLst>
            <a:ext uri="{FF2B5EF4-FFF2-40B4-BE49-F238E27FC236}">
              <a16:creationId xmlns:a16="http://schemas.microsoft.com/office/drawing/2014/main" id="{996EC840-6302-4997-B740-DCE524D5B7E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3" name="【消防施設】&#10;有形固定資産減価償却率グラフ枠">
          <a:extLst>
            <a:ext uri="{FF2B5EF4-FFF2-40B4-BE49-F238E27FC236}">
              <a16:creationId xmlns:a16="http://schemas.microsoft.com/office/drawing/2014/main" id="{F1F69A22-49B3-44AA-88DB-D106B27BAB3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94" name="直線コネクタ 493">
          <a:extLst>
            <a:ext uri="{FF2B5EF4-FFF2-40B4-BE49-F238E27FC236}">
              <a16:creationId xmlns:a16="http://schemas.microsoft.com/office/drawing/2014/main" id="{C0ACF2A2-F187-4749-8DB7-07EE53E43713}"/>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95" name="【消防施設】&#10;有形固定資産減価償却率最小値テキスト">
          <a:extLst>
            <a:ext uri="{FF2B5EF4-FFF2-40B4-BE49-F238E27FC236}">
              <a16:creationId xmlns:a16="http://schemas.microsoft.com/office/drawing/2014/main" id="{9E446B5A-4639-48DD-802E-469A68445CD2}"/>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96" name="直線コネクタ 495">
          <a:extLst>
            <a:ext uri="{FF2B5EF4-FFF2-40B4-BE49-F238E27FC236}">
              <a16:creationId xmlns:a16="http://schemas.microsoft.com/office/drawing/2014/main" id="{B7808989-B7DD-4DCE-B291-E13AC791D44C}"/>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7" name="【消防施設】&#10;有形固定資産減価償却率最大値テキスト">
          <a:extLst>
            <a:ext uri="{FF2B5EF4-FFF2-40B4-BE49-F238E27FC236}">
              <a16:creationId xmlns:a16="http://schemas.microsoft.com/office/drawing/2014/main" id="{DE8A11DC-178F-45E9-8579-C9515901E70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8" name="直線コネクタ 497">
          <a:extLst>
            <a:ext uri="{FF2B5EF4-FFF2-40B4-BE49-F238E27FC236}">
              <a16:creationId xmlns:a16="http://schemas.microsoft.com/office/drawing/2014/main" id="{85FD888E-F7DC-427E-A776-8AA8654FB72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499" name="【消防施設】&#10;有形固定資産減価償却率平均値テキスト">
          <a:extLst>
            <a:ext uri="{FF2B5EF4-FFF2-40B4-BE49-F238E27FC236}">
              <a16:creationId xmlns:a16="http://schemas.microsoft.com/office/drawing/2014/main" id="{A8F0BA47-74EB-4AB3-BAD3-0E68C4D5A8D7}"/>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00" name="フローチャート: 判断 499">
          <a:extLst>
            <a:ext uri="{FF2B5EF4-FFF2-40B4-BE49-F238E27FC236}">
              <a16:creationId xmlns:a16="http://schemas.microsoft.com/office/drawing/2014/main" id="{990160B2-1434-460D-B7E3-7427112E81FB}"/>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01" name="フローチャート: 判断 500">
          <a:extLst>
            <a:ext uri="{FF2B5EF4-FFF2-40B4-BE49-F238E27FC236}">
              <a16:creationId xmlns:a16="http://schemas.microsoft.com/office/drawing/2014/main" id="{11D386F4-A2B7-4782-9EA9-686DE4002715}"/>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02" name="n_1aveValue【消防施設】&#10;有形固定資産減価償却率">
          <a:extLst>
            <a:ext uri="{FF2B5EF4-FFF2-40B4-BE49-F238E27FC236}">
              <a16:creationId xmlns:a16="http://schemas.microsoft.com/office/drawing/2014/main" id="{C5D41747-2620-46CA-AC8E-29298E9233F8}"/>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503" name="フローチャート: 判断 502">
          <a:extLst>
            <a:ext uri="{FF2B5EF4-FFF2-40B4-BE49-F238E27FC236}">
              <a16:creationId xmlns:a16="http://schemas.microsoft.com/office/drawing/2014/main" id="{6449FD80-0EB1-46EC-912B-D14DC3436CBE}"/>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120122</xdr:rowOff>
    </xdr:from>
    <xdr:ext cx="405111" cy="259045"/>
    <xdr:sp macro="" textlink="">
      <xdr:nvSpPr>
        <xdr:cNvPr id="504" name="n_2aveValue【消防施設】&#10;有形固定資産減価償却率">
          <a:extLst>
            <a:ext uri="{FF2B5EF4-FFF2-40B4-BE49-F238E27FC236}">
              <a16:creationId xmlns:a16="http://schemas.microsoft.com/office/drawing/2014/main" id="{3736ED9A-23F5-418D-A107-4E04A8FC4F02}"/>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505" name="フローチャート: 判断 504">
          <a:extLst>
            <a:ext uri="{FF2B5EF4-FFF2-40B4-BE49-F238E27FC236}">
              <a16:creationId xmlns:a16="http://schemas.microsoft.com/office/drawing/2014/main" id="{C91D82C9-DFA6-42F2-92D4-DE809742666A}"/>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121756</xdr:rowOff>
    </xdr:from>
    <xdr:ext cx="405111" cy="259045"/>
    <xdr:sp macro="" textlink="">
      <xdr:nvSpPr>
        <xdr:cNvPr id="506" name="n_3aveValue【消防施設】&#10;有形固定資産減価償却率">
          <a:extLst>
            <a:ext uri="{FF2B5EF4-FFF2-40B4-BE49-F238E27FC236}">
              <a16:creationId xmlns:a16="http://schemas.microsoft.com/office/drawing/2014/main" id="{D169015A-670C-46C8-94F7-59818ABA777B}"/>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E8617B1A-7F6D-4648-BADA-A89C5FEF19B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5C920300-803A-4A3A-95B5-248F5F9033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A97DB556-0F90-4C06-BADA-1DF879AA3D3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B305BFA-AF8D-4F7E-BC18-DD972E2249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88625F31-8A61-480D-9F5C-DE52351C7F9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75474</xdr:rowOff>
    </xdr:from>
    <xdr:to>
      <xdr:col>85</xdr:col>
      <xdr:colOff>177800</xdr:colOff>
      <xdr:row>83</xdr:row>
      <xdr:rowOff>5624</xdr:rowOff>
    </xdr:to>
    <xdr:sp macro="" textlink="">
      <xdr:nvSpPr>
        <xdr:cNvPr id="512" name="楕円 511">
          <a:extLst>
            <a:ext uri="{FF2B5EF4-FFF2-40B4-BE49-F238E27FC236}">
              <a16:creationId xmlns:a16="http://schemas.microsoft.com/office/drawing/2014/main" id="{D5E97047-B6AB-463E-A803-790E34CF6AB0}"/>
            </a:ext>
          </a:extLst>
        </xdr:cNvPr>
        <xdr:cNvSpPr/>
      </xdr:nvSpPr>
      <xdr:spPr>
        <a:xfrm>
          <a:off x="162687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53901</xdr:rowOff>
    </xdr:from>
    <xdr:ext cx="405111" cy="259045"/>
    <xdr:sp macro="" textlink="">
      <xdr:nvSpPr>
        <xdr:cNvPr id="513" name="【消防施設】&#10;有形固定資産減価償却率該当値テキスト">
          <a:extLst>
            <a:ext uri="{FF2B5EF4-FFF2-40B4-BE49-F238E27FC236}">
              <a16:creationId xmlns:a16="http://schemas.microsoft.com/office/drawing/2014/main" id="{4AE5A567-D44D-4BB6-B4CD-62E8AE37C8F5}"/>
            </a:ext>
          </a:extLst>
        </xdr:cNvPr>
        <xdr:cNvSpPr txBox="1"/>
      </xdr:nvSpPr>
      <xdr:spPr>
        <a:xfrm>
          <a:off x="16357600"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147320</xdr:rowOff>
    </xdr:from>
    <xdr:to>
      <xdr:col>72</xdr:col>
      <xdr:colOff>38100</xdr:colOff>
      <xdr:row>83</xdr:row>
      <xdr:rowOff>77470</xdr:rowOff>
    </xdr:to>
    <xdr:sp macro="" textlink="">
      <xdr:nvSpPr>
        <xdr:cNvPr id="514" name="楕円 513">
          <a:extLst>
            <a:ext uri="{FF2B5EF4-FFF2-40B4-BE49-F238E27FC236}">
              <a16:creationId xmlns:a16="http://schemas.microsoft.com/office/drawing/2014/main" id="{46DDA3BA-6309-49DF-83B7-429DAB6EC01C}"/>
            </a:ext>
          </a:extLst>
        </xdr:cNvPr>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68597</xdr:rowOff>
    </xdr:from>
    <xdr:ext cx="405111" cy="259045"/>
    <xdr:sp macro="" textlink="">
      <xdr:nvSpPr>
        <xdr:cNvPr id="515" name="n_3mainValue【消防施設】&#10;有形固定資産減価償却率">
          <a:extLst>
            <a:ext uri="{FF2B5EF4-FFF2-40B4-BE49-F238E27FC236}">
              <a16:creationId xmlns:a16="http://schemas.microsoft.com/office/drawing/2014/main" id="{2986CCB5-8C42-43DF-8AE4-9512973E1AD2}"/>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a:extLst>
            <a:ext uri="{FF2B5EF4-FFF2-40B4-BE49-F238E27FC236}">
              <a16:creationId xmlns:a16="http://schemas.microsoft.com/office/drawing/2014/main" id="{A6FAEA36-808D-4287-B4DC-870EB9810D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a:extLst>
            <a:ext uri="{FF2B5EF4-FFF2-40B4-BE49-F238E27FC236}">
              <a16:creationId xmlns:a16="http://schemas.microsoft.com/office/drawing/2014/main" id="{89802181-9F82-4D4B-B82B-A5A74A2FBD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a:extLst>
            <a:ext uri="{FF2B5EF4-FFF2-40B4-BE49-F238E27FC236}">
              <a16:creationId xmlns:a16="http://schemas.microsoft.com/office/drawing/2014/main" id="{4406E419-AB99-40C3-9003-80347C63E2F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a:extLst>
            <a:ext uri="{FF2B5EF4-FFF2-40B4-BE49-F238E27FC236}">
              <a16:creationId xmlns:a16="http://schemas.microsoft.com/office/drawing/2014/main" id="{3F3C55A6-CE6A-45B8-9310-E285D35881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a:extLst>
            <a:ext uri="{FF2B5EF4-FFF2-40B4-BE49-F238E27FC236}">
              <a16:creationId xmlns:a16="http://schemas.microsoft.com/office/drawing/2014/main" id="{D00162A9-ECB8-4670-8A53-DB205B6795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a:extLst>
            <a:ext uri="{FF2B5EF4-FFF2-40B4-BE49-F238E27FC236}">
              <a16:creationId xmlns:a16="http://schemas.microsoft.com/office/drawing/2014/main" id="{DE4A0594-FEAD-4A60-B487-AAB21028CEB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a:extLst>
            <a:ext uri="{FF2B5EF4-FFF2-40B4-BE49-F238E27FC236}">
              <a16:creationId xmlns:a16="http://schemas.microsoft.com/office/drawing/2014/main" id="{9C9AD4F8-B1F3-4D8E-8842-2FEE1E6539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a:extLst>
            <a:ext uri="{FF2B5EF4-FFF2-40B4-BE49-F238E27FC236}">
              <a16:creationId xmlns:a16="http://schemas.microsoft.com/office/drawing/2014/main" id="{4C93C254-EE1B-4931-A04E-14FFFFD1ADD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4" name="テキスト ボックス 523">
          <a:extLst>
            <a:ext uri="{FF2B5EF4-FFF2-40B4-BE49-F238E27FC236}">
              <a16:creationId xmlns:a16="http://schemas.microsoft.com/office/drawing/2014/main" id="{9DE7EC09-9399-4B14-BBC4-286DD1FDD3D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5" name="直線コネクタ 524">
          <a:extLst>
            <a:ext uri="{FF2B5EF4-FFF2-40B4-BE49-F238E27FC236}">
              <a16:creationId xmlns:a16="http://schemas.microsoft.com/office/drawing/2014/main" id="{7BDD79DB-7CF7-4566-A658-4ACCBB0BCB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6" name="直線コネクタ 525">
          <a:extLst>
            <a:ext uri="{FF2B5EF4-FFF2-40B4-BE49-F238E27FC236}">
              <a16:creationId xmlns:a16="http://schemas.microsoft.com/office/drawing/2014/main" id="{B17FBD58-321C-4D99-8076-3AE89000F5D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7" name="テキスト ボックス 526">
          <a:extLst>
            <a:ext uri="{FF2B5EF4-FFF2-40B4-BE49-F238E27FC236}">
              <a16:creationId xmlns:a16="http://schemas.microsoft.com/office/drawing/2014/main" id="{B759F79F-1E59-4FA6-B83D-14A0F749BA5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8" name="直線コネクタ 527">
          <a:extLst>
            <a:ext uri="{FF2B5EF4-FFF2-40B4-BE49-F238E27FC236}">
              <a16:creationId xmlns:a16="http://schemas.microsoft.com/office/drawing/2014/main" id="{DA2FF77C-06E8-4430-B8E0-17DE5131628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9" name="テキスト ボックス 528">
          <a:extLst>
            <a:ext uri="{FF2B5EF4-FFF2-40B4-BE49-F238E27FC236}">
              <a16:creationId xmlns:a16="http://schemas.microsoft.com/office/drawing/2014/main" id="{EFA5F55A-B017-4C35-8F92-180FE8AD887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0" name="直線コネクタ 529">
          <a:extLst>
            <a:ext uri="{FF2B5EF4-FFF2-40B4-BE49-F238E27FC236}">
              <a16:creationId xmlns:a16="http://schemas.microsoft.com/office/drawing/2014/main" id="{12B101CA-D70F-4BD9-A884-CEAF45C9B52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1" name="テキスト ボックス 530">
          <a:extLst>
            <a:ext uri="{FF2B5EF4-FFF2-40B4-BE49-F238E27FC236}">
              <a16:creationId xmlns:a16="http://schemas.microsoft.com/office/drawing/2014/main" id="{6A4F6231-4453-4E1D-B4CB-9E4BBB82C22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2" name="直線コネクタ 531">
          <a:extLst>
            <a:ext uri="{FF2B5EF4-FFF2-40B4-BE49-F238E27FC236}">
              <a16:creationId xmlns:a16="http://schemas.microsoft.com/office/drawing/2014/main" id="{272154B1-63AF-4776-A71E-FE8055FEAEF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3" name="テキスト ボックス 532">
          <a:extLst>
            <a:ext uri="{FF2B5EF4-FFF2-40B4-BE49-F238E27FC236}">
              <a16:creationId xmlns:a16="http://schemas.microsoft.com/office/drawing/2014/main" id="{1B570B86-57D4-4623-9B26-59C1E1BCD74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4" name="直線コネクタ 533">
          <a:extLst>
            <a:ext uri="{FF2B5EF4-FFF2-40B4-BE49-F238E27FC236}">
              <a16:creationId xmlns:a16="http://schemas.microsoft.com/office/drawing/2014/main" id="{F0340CD3-0568-4F89-8695-4F22140AEA7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5" name="テキスト ボックス 534">
          <a:extLst>
            <a:ext uri="{FF2B5EF4-FFF2-40B4-BE49-F238E27FC236}">
              <a16:creationId xmlns:a16="http://schemas.microsoft.com/office/drawing/2014/main" id="{93507240-9DC8-46B9-9F2B-91690111422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6" name="【消防施設】&#10;一人当たり面積グラフ枠">
          <a:extLst>
            <a:ext uri="{FF2B5EF4-FFF2-40B4-BE49-F238E27FC236}">
              <a16:creationId xmlns:a16="http://schemas.microsoft.com/office/drawing/2014/main" id="{70FB7A89-5D67-4C79-ADF6-41EB587484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537" name="直線コネクタ 536">
          <a:extLst>
            <a:ext uri="{FF2B5EF4-FFF2-40B4-BE49-F238E27FC236}">
              <a16:creationId xmlns:a16="http://schemas.microsoft.com/office/drawing/2014/main" id="{626E8CBC-3FE9-464E-9073-F21BAA35129E}"/>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538" name="【消防施設】&#10;一人当たり面積最小値テキスト">
          <a:extLst>
            <a:ext uri="{FF2B5EF4-FFF2-40B4-BE49-F238E27FC236}">
              <a16:creationId xmlns:a16="http://schemas.microsoft.com/office/drawing/2014/main" id="{10844CE8-AE36-4305-9E6B-D29CF9361C6E}"/>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539" name="直線コネクタ 538">
          <a:extLst>
            <a:ext uri="{FF2B5EF4-FFF2-40B4-BE49-F238E27FC236}">
              <a16:creationId xmlns:a16="http://schemas.microsoft.com/office/drawing/2014/main" id="{7DCB3AE0-E71B-4200-9D03-11D7DB83E3BE}"/>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540" name="【消防施設】&#10;一人当たり面積最大値テキスト">
          <a:extLst>
            <a:ext uri="{FF2B5EF4-FFF2-40B4-BE49-F238E27FC236}">
              <a16:creationId xmlns:a16="http://schemas.microsoft.com/office/drawing/2014/main" id="{02BFDA83-768D-4D81-81C7-3D97B2B88269}"/>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541" name="直線コネクタ 540">
          <a:extLst>
            <a:ext uri="{FF2B5EF4-FFF2-40B4-BE49-F238E27FC236}">
              <a16:creationId xmlns:a16="http://schemas.microsoft.com/office/drawing/2014/main" id="{D63A2429-B969-4413-957A-CBDA346886A5}"/>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542" name="【消防施設】&#10;一人当たり面積平均値テキスト">
          <a:extLst>
            <a:ext uri="{FF2B5EF4-FFF2-40B4-BE49-F238E27FC236}">
              <a16:creationId xmlns:a16="http://schemas.microsoft.com/office/drawing/2014/main" id="{14A6F55E-C169-4CB8-8CD6-77C37503376C}"/>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543" name="フローチャート: 判断 542">
          <a:extLst>
            <a:ext uri="{FF2B5EF4-FFF2-40B4-BE49-F238E27FC236}">
              <a16:creationId xmlns:a16="http://schemas.microsoft.com/office/drawing/2014/main" id="{DDD9F212-0621-468F-8C1B-B127655C1A2F}"/>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544" name="フローチャート: 判断 543">
          <a:extLst>
            <a:ext uri="{FF2B5EF4-FFF2-40B4-BE49-F238E27FC236}">
              <a16:creationId xmlns:a16="http://schemas.microsoft.com/office/drawing/2014/main" id="{9607898F-2572-4671-888D-9ECAA5C40C23}"/>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545" name="n_1aveValue【消防施設】&#10;一人当たり面積">
          <a:extLst>
            <a:ext uri="{FF2B5EF4-FFF2-40B4-BE49-F238E27FC236}">
              <a16:creationId xmlns:a16="http://schemas.microsoft.com/office/drawing/2014/main" id="{AA0E7B90-0513-4CD0-BED4-4DAA9A4EC106}"/>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546" name="フローチャート: 判断 545">
          <a:extLst>
            <a:ext uri="{FF2B5EF4-FFF2-40B4-BE49-F238E27FC236}">
              <a16:creationId xmlns:a16="http://schemas.microsoft.com/office/drawing/2014/main" id="{3C79EFF6-D597-4F8E-A6DF-9FB03E9009DD}"/>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547" name="n_2aveValue【消防施設】&#10;一人当たり面積">
          <a:extLst>
            <a:ext uri="{FF2B5EF4-FFF2-40B4-BE49-F238E27FC236}">
              <a16:creationId xmlns:a16="http://schemas.microsoft.com/office/drawing/2014/main" id="{50B51364-B739-4CA3-BBE0-39675CBD3237}"/>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548" name="フローチャート: 判断 547">
          <a:extLst>
            <a:ext uri="{FF2B5EF4-FFF2-40B4-BE49-F238E27FC236}">
              <a16:creationId xmlns:a16="http://schemas.microsoft.com/office/drawing/2014/main" id="{FF074E6D-8F3B-43C6-988F-6186802FA08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549" name="n_3aveValue【消防施設】&#10;一人当たり面積">
          <a:extLst>
            <a:ext uri="{FF2B5EF4-FFF2-40B4-BE49-F238E27FC236}">
              <a16:creationId xmlns:a16="http://schemas.microsoft.com/office/drawing/2014/main" id="{7BD8CC58-ED41-42EC-837C-A927E409365F}"/>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2B558FCA-3074-48AB-B8A3-4442E0581A1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51C2C5C1-DB8F-4C0C-BAC4-137F9BF5024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23E3B527-3D3D-414C-8CDE-B3FA447BE1E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71F02BC8-1E70-457D-8CAA-EB4684C1F03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C8C5B9C3-DC9C-4AF7-B4C6-E0EF07916C2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118059</xdr:rowOff>
    </xdr:from>
    <xdr:to>
      <xdr:col>116</xdr:col>
      <xdr:colOff>114300</xdr:colOff>
      <xdr:row>86</xdr:row>
      <xdr:rowOff>48209</xdr:rowOff>
    </xdr:to>
    <xdr:sp macro="" textlink="">
      <xdr:nvSpPr>
        <xdr:cNvPr id="555" name="楕円 554">
          <a:extLst>
            <a:ext uri="{FF2B5EF4-FFF2-40B4-BE49-F238E27FC236}">
              <a16:creationId xmlns:a16="http://schemas.microsoft.com/office/drawing/2014/main" id="{2CAE52F6-5E3F-46C1-8225-B98648E0B771}"/>
            </a:ext>
          </a:extLst>
        </xdr:cNvPr>
        <xdr:cNvSpPr/>
      </xdr:nvSpPr>
      <xdr:spPr>
        <a:xfrm>
          <a:off x="221107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39336</xdr:rowOff>
    </xdr:from>
    <xdr:ext cx="469744" cy="259045"/>
    <xdr:sp macro="" textlink="">
      <xdr:nvSpPr>
        <xdr:cNvPr id="556" name="【消防施設】&#10;一人当たり面積該当値テキスト">
          <a:extLst>
            <a:ext uri="{FF2B5EF4-FFF2-40B4-BE49-F238E27FC236}">
              <a16:creationId xmlns:a16="http://schemas.microsoft.com/office/drawing/2014/main" id="{9CFFAAF8-AD7E-4CF2-BA99-E0C50B8F2DC4}"/>
            </a:ext>
          </a:extLst>
        </xdr:cNvPr>
        <xdr:cNvSpPr txBox="1"/>
      </xdr:nvSpPr>
      <xdr:spPr>
        <a:xfrm>
          <a:off x="22199600" y="146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131775</xdr:rowOff>
    </xdr:from>
    <xdr:to>
      <xdr:col>102</xdr:col>
      <xdr:colOff>165100</xdr:colOff>
      <xdr:row>86</xdr:row>
      <xdr:rowOff>61925</xdr:rowOff>
    </xdr:to>
    <xdr:sp macro="" textlink="">
      <xdr:nvSpPr>
        <xdr:cNvPr id="557" name="楕円 556">
          <a:extLst>
            <a:ext uri="{FF2B5EF4-FFF2-40B4-BE49-F238E27FC236}">
              <a16:creationId xmlns:a16="http://schemas.microsoft.com/office/drawing/2014/main" id="{4EC7E946-6D18-41B2-A81C-DCC42CB6BC65}"/>
            </a:ext>
          </a:extLst>
        </xdr:cNvPr>
        <xdr:cNvSpPr/>
      </xdr:nvSpPr>
      <xdr:spPr>
        <a:xfrm>
          <a:off x="19494500" y="14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53052</xdr:rowOff>
    </xdr:from>
    <xdr:ext cx="469744" cy="259045"/>
    <xdr:sp macro="" textlink="">
      <xdr:nvSpPr>
        <xdr:cNvPr id="558" name="n_3mainValue【消防施設】&#10;一人当たり面積">
          <a:extLst>
            <a:ext uri="{FF2B5EF4-FFF2-40B4-BE49-F238E27FC236}">
              <a16:creationId xmlns:a16="http://schemas.microsoft.com/office/drawing/2014/main" id="{D9197086-D44F-4717-93B2-EE9BE5031C82}"/>
            </a:ext>
          </a:extLst>
        </xdr:cNvPr>
        <xdr:cNvSpPr txBox="1"/>
      </xdr:nvSpPr>
      <xdr:spPr>
        <a:xfrm>
          <a:off x="19310427" y="14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a:extLst>
            <a:ext uri="{FF2B5EF4-FFF2-40B4-BE49-F238E27FC236}">
              <a16:creationId xmlns:a16="http://schemas.microsoft.com/office/drawing/2014/main" id="{FA95DB7F-D5DE-4474-9B91-91080F02F1E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a:extLst>
            <a:ext uri="{FF2B5EF4-FFF2-40B4-BE49-F238E27FC236}">
              <a16:creationId xmlns:a16="http://schemas.microsoft.com/office/drawing/2014/main" id="{82A442FC-F8A3-4B9C-B523-7F6BB35AD8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a:extLst>
            <a:ext uri="{FF2B5EF4-FFF2-40B4-BE49-F238E27FC236}">
              <a16:creationId xmlns:a16="http://schemas.microsoft.com/office/drawing/2014/main" id="{FAE1D6F1-FB83-4C12-BD93-BD7913620EB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a:extLst>
            <a:ext uri="{FF2B5EF4-FFF2-40B4-BE49-F238E27FC236}">
              <a16:creationId xmlns:a16="http://schemas.microsoft.com/office/drawing/2014/main" id="{B61DAE72-42F6-4BFB-8716-31928C753F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a:extLst>
            <a:ext uri="{FF2B5EF4-FFF2-40B4-BE49-F238E27FC236}">
              <a16:creationId xmlns:a16="http://schemas.microsoft.com/office/drawing/2014/main" id="{7D59BD90-8523-41D2-8C4F-0BAFF84FC02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a:extLst>
            <a:ext uri="{FF2B5EF4-FFF2-40B4-BE49-F238E27FC236}">
              <a16:creationId xmlns:a16="http://schemas.microsoft.com/office/drawing/2014/main" id="{541B23FF-7D19-4386-9FF3-07278E7CD25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a:extLst>
            <a:ext uri="{FF2B5EF4-FFF2-40B4-BE49-F238E27FC236}">
              <a16:creationId xmlns:a16="http://schemas.microsoft.com/office/drawing/2014/main" id="{E219996E-3B78-4D52-ADBE-394B4C2C57A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a:extLst>
            <a:ext uri="{FF2B5EF4-FFF2-40B4-BE49-F238E27FC236}">
              <a16:creationId xmlns:a16="http://schemas.microsoft.com/office/drawing/2014/main" id="{D7314884-9AC0-4169-A1BC-ADFC5944E38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a:extLst>
            <a:ext uri="{FF2B5EF4-FFF2-40B4-BE49-F238E27FC236}">
              <a16:creationId xmlns:a16="http://schemas.microsoft.com/office/drawing/2014/main" id="{C0652A19-80D9-498F-B5C9-9DBDEC0481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a:extLst>
            <a:ext uri="{FF2B5EF4-FFF2-40B4-BE49-F238E27FC236}">
              <a16:creationId xmlns:a16="http://schemas.microsoft.com/office/drawing/2014/main" id="{26428DD1-841F-47ED-A844-7C0ADF45D95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9" name="テキスト ボックス 568">
          <a:extLst>
            <a:ext uri="{FF2B5EF4-FFF2-40B4-BE49-F238E27FC236}">
              <a16:creationId xmlns:a16="http://schemas.microsoft.com/office/drawing/2014/main" id="{11EE979B-2DA3-4B7A-ABA8-A59D29B21019}"/>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0" name="直線コネクタ 569">
          <a:extLst>
            <a:ext uri="{FF2B5EF4-FFF2-40B4-BE49-F238E27FC236}">
              <a16:creationId xmlns:a16="http://schemas.microsoft.com/office/drawing/2014/main" id="{1C404CBA-547A-42A6-BEFE-D0ABA522BA1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1" name="テキスト ボックス 570">
          <a:extLst>
            <a:ext uri="{FF2B5EF4-FFF2-40B4-BE49-F238E27FC236}">
              <a16:creationId xmlns:a16="http://schemas.microsoft.com/office/drawing/2014/main" id="{65CAD75B-38E4-4796-8693-FDEDB5AD843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2" name="直線コネクタ 571">
          <a:extLst>
            <a:ext uri="{FF2B5EF4-FFF2-40B4-BE49-F238E27FC236}">
              <a16:creationId xmlns:a16="http://schemas.microsoft.com/office/drawing/2014/main" id="{9C09D1A3-8715-4317-8A43-C9765C0ADF2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3" name="テキスト ボックス 572">
          <a:extLst>
            <a:ext uri="{FF2B5EF4-FFF2-40B4-BE49-F238E27FC236}">
              <a16:creationId xmlns:a16="http://schemas.microsoft.com/office/drawing/2014/main" id="{8DB130A7-5399-4A48-916E-4A0BD810BD1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4" name="直線コネクタ 573">
          <a:extLst>
            <a:ext uri="{FF2B5EF4-FFF2-40B4-BE49-F238E27FC236}">
              <a16:creationId xmlns:a16="http://schemas.microsoft.com/office/drawing/2014/main" id="{FC4F499E-B284-468A-BCF3-A4725A6811A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5" name="テキスト ボックス 574">
          <a:extLst>
            <a:ext uri="{FF2B5EF4-FFF2-40B4-BE49-F238E27FC236}">
              <a16:creationId xmlns:a16="http://schemas.microsoft.com/office/drawing/2014/main" id="{F1F9C7A1-0A47-4E68-BF10-37F82D20850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6" name="直線コネクタ 575">
          <a:extLst>
            <a:ext uri="{FF2B5EF4-FFF2-40B4-BE49-F238E27FC236}">
              <a16:creationId xmlns:a16="http://schemas.microsoft.com/office/drawing/2014/main" id="{680897F4-1E6D-4B6C-8023-1DF9795D56C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7" name="テキスト ボックス 576">
          <a:extLst>
            <a:ext uri="{FF2B5EF4-FFF2-40B4-BE49-F238E27FC236}">
              <a16:creationId xmlns:a16="http://schemas.microsoft.com/office/drawing/2014/main" id="{B713BAC3-B7A1-4AB0-AD4F-EEF7CF89527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8" name="直線コネクタ 577">
          <a:extLst>
            <a:ext uri="{FF2B5EF4-FFF2-40B4-BE49-F238E27FC236}">
              <a16:creationId xmlns:a16="http://schemas.microsoft.com/office/drawing/2014/main" id="{27840DF6-2C5B-425C-BDAD-681816D19BB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9" name="テキスト ボックス 578">
          <a:extLst>
            <a:ext uri="{FF2B5EF4-FFF2-40B4-BE49-F238E27FC236}">
              <a16:creationId xmlns:a16="http://schemas.microsoft.com/office/drawing/2014/main" id="{DB06502C-34D4-4683-9C50-42B9F8C3763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0" name="直線コネクタ 579">
          <a:extLst>
            <a:ext uri="{FF2B5EF4-FFF2-40B4-BE49-F238E27FC236}">
              <a16:creationId xmlns:a16="http://schemas.microsoft.com/office/drawing/2014/main" id="{879D5C56-7A28-4078-9714-8A87FBA8193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1" name="テキスト ボックス 580">
          <a:extLst>
            <a:ext uri="{FF2B5EF4-FFF2-40B4-BE49-F238E27FC236}">
              <a16:creationId xmlns:a16="http://schemas.microsoft.com/office/drawing/2014/main" id="{79ECACEF-19BB-44E0-B5F5-2516014F250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2" name="【庁舎】&#10;有形固定資産減価償却率グラフ枠">
          <a:extLst>
            <a:ext uri="{FF2B5EF4-FFF2-40B4-BE49-F238E27FC236}">
              <a16:creationId xmlns:a16="http://schemas.microsoft.com/office/drawing/2014/main" id="{ED74C7AF-B809-4C41-B4B2-1C88566B8EF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83" name="直線コネクタ 582">
          <a:extLst>
            <a:ext uri="{FF2B5EF4-FFF2-40B4-BE49-F238E27FC236}">
              <a16:creationId xmlns:a16="http://schemas.microsoft.com/office/drawing/2014/main" id="{FBDE8CBF-5A18-483F-92F6-DE70B7F16B90}"/>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84" name="【庁舎】&#10;有形固定資産減価償却率最小値テキスト">
          <a:extLst>
            <a:ext uri="{FF2B5EF4-FFF2-40B4-BE49-F238E27FC236}">
              <a16:creationId xmlns:a16="http://schemas.microsoft.com/office/drawing/2014/main" id="{BC09BDA7-E8B1-4FB1-8050-84A5EEB29506}"/>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85" name="直線コネクタ 584">
          <a:extLst>
            <a:ext uri="{FF2B5EF4-FFF2-40B4-BE49-F238E27FC236}">
              <a16:creationId xmlns:a16="http://schemas.microsoft.com/office/drawing/2014/main" id="{7E465FD0-B6C5-4140-B673-1B26DFEDA89A}"/>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86" name="【庁舎】&#10;有形固定資産減価償却率最大値テキスト">
          <a:extLst>
            <a:ext uri="{FF2B5EF4-FFF2-40B4-BE49-F238E27FC236}">
              <a16:creationId xmlns:a16="http://schemas.microsoft.com/office/drawing/2014/main" id="{A977B7D1-FA8B-4C59-8FC5-17D63789F2EB}"/>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87" name="直線コネクタ 586">
          <a:extLst>
            <a:ext uri="{FF2B5EF4-FFF2-40B4-BE49-F238E27FC236}">
              <a16:creationId xmlns:a16="http://schemas.microsoft.com/office/drawing/2014/main" id="{1A3B65B8-8475-455B-B3AA-9E1195EBD50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588" name="【庁舎】&#10;有形固定資産減価償却率平均値テキスト">
          <a:extLst>
            <a:ext uri="{FF2B5EF4-FFF2-40B4-BE49-F238E27FC236}">
              <a16:creationId xmlns:a16="http://schemas.microsoft.com/office/drawing/2014/main" id="{6770D70A-8711-4F8F-80FD-3C42556FD0B0}"/>
            </a:ext>
          </a:extLst>
        </xdr:cNvPr>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89" name="フローチャート: 判断 588">
          <a:extLst>
            <a:ext uri="{FF2B5EF4-FFF2-40B4-BE49-F238E27FC236}">
              <a16:creationId xmlns:a16="http://schemas.microsoft.com/office/drawing/2014/main" id="{D7181382-D8D3-445C-930B-DF73C34891DC}"/>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90" name="フローチャート: 判断 589">
          <a:extLst>
            <a:ext uri="{FF2B5EF4-FFF2-40B4-BE49-F238E27FC236}">
              <a16:creationId xmlns:a16="http://schemas.microsoft.com/office/drawing/2014/main" id="{8076EA25-27F8-4556-BA31-D75FF08A9528}"/>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52088</xdr:rowOff>
    </xdr:from>
    <xdr:ext cx="405111" cy="259045"/>
    <xdr:sp macro="" textlink="">
      <xdr:nvSpPr>
        <xdr:cNvPr id="591" name="n_1aveValue【庁舎】&#10;有形固定資産減価償却率">
          <a:extLst>
            <a:ext uri="{FF2B5EF4-FFF2-40B4-BE49-F238E27FC236}">
              <a16:creationId xmlns:a16="http://schemas.microsoft.com/office/drawing/2014/main" id="{BB3783D3-26CE-4715-9CB4-8BD857177EC9}"/>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92" name="フローチャート: 判断 591">
          <a:extLst>
            <a:ext uri="{FF2B5EF4-FFF2-40B4-BE49-F238E27FC236}">
              <a16:creationId xmlns:a16="http://schemas.microsoft.com/office/drawing/2014/main" id="{D9D15B92-416C-4556-A002-5481F5E06D42}"/>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652</xdr:rowOff>
    </xdr:from>
    <xdr:ext cx="405111" cy="259045"/>
    <xdr:sp macro="" textlink="">
      <xdr:nvSpPr>
        <xdr:cNvPr id="593" name="n_2aveValue【庁舎】&#10;有形固定資産減価償却率">
          <a:extLst>
            <a:ext uri="{FF2B5EF4-FFF2-40B4-BE49-F238E27FC236}">
              <a16:creationId xmlns:a16="http://schemas.microsoft.com/office/drawing/2014/main" id="{B04215FC-6EC7-45A3-8A3E-245F87A12B05}"/>
            </a:ext>
          </a:extLst>
        </xdr:cNvPr>
        <xdr:cNvSpPr txBox="1"/>
      </xdr:nvSpPr>
      <xdr:spPr>
        <a:xfrm>
          <a:off x="14389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94" name="フローチャート: 判断 593">
          <a:extLst>
            <a:ext uri="{FF2B5EF4-FFF2-40B4-BE49-F238E27FC236}">
              <a16:creationId xmlns:a16="http://schemas.microsoft.com/office/drawing/2014/main" id="{59AE07C6-37C6-49B4-B1A8-2291B52547BE}"/>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71138</xdr:rowOff>
    </xdr:from>
    <xdr:ext cx="405111" cy="259045"/>
    <xdr:sp macro="" textlink="">
      <xdr:nvSpPr>
        <xdr:cNvPr id="595" name="n_3aveValue【庁舎】&#10;有形固定資産減価償却率">
          <a:extLst>
            <a:ext uri="{FF2B5EF4-FFF2-40B4-BE49-F238E27FC236}">
              <a16:creationId xmlns:a16="http://schemas.microsoft.com/office/drawing/2014/main" id="{07450F93-FFC8-4EAE-AD4C-0E41AB6243EB}"/>
            </a:ext>
          </a:extLst>
        </xdr:cNvPr>
        <xdr:cNvSpPr txBox="1"/>
      </xdr:nvSpPr>
      <xdr:spPr>
        <a:xfrm>
          <a:off x="13500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20518778-557C-4F46-BAE7-8A52F19FC9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2857848A-C9A7-4CD3-9D5E-66F8193871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7BBDD4C8-37B9-4133-96B2-0CD0BCACB7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1D9C62B9-A7D2-4A63-941A-95E6453E86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F134D962-E2C5-430D-B851-7C47A00AE2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122555</xdr:rowOff>
    </xdr:from>
    <xdr:to>
      <xdr:col>85</xdr:col>
      <xdr:colOff>177800</xdr:colOff>
      <xdr:row>106</xdr:row>
      <xdr:rowOff>52705</xdr:rowOff>
    </xdr:to>
    <xdr:sp macro="" textlink="">
      <xdr:nvSpPr>
        <xdr:cNvPr id="601" name="楕円 600">
          <a:extLst>
            <a:ext uri="{FF2B5EF4-FFF2-40B4-BE49-F238E27FC236}">
              <a16:creationId xmlns:a16="http://schemas.microsoft.com/office/drawing/2014/main" id="{FF42D7DB-8269-432B-A500-91F5387B39B0}"/>
            </a:ext>
          </a:extLst>
        </xdr:cNvPr>
        <xdr:cNvSpPr/>
      </xdr:nvSpPr>
      <xdr:spPr>
        <a:xfrm>
          <a:off x="16268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100982</xdr:rowOff>
    </xdr:from>
    <xdr:ext cx="405111" cy="259045"/>
    <xdr:sp macro="" textlink="">
      <xdr:nvSpPr>
        <xdr:cNvPr id="602" name="【庁舎】&#10;有形固定資産減価償却率該当値テキスト">
          <a:extLst>
            <a:ext uri="{FF2B5EF4-FFF2-40B4-BE49-F238E27FC236}">
              <a16:creationId xmlns:a16="http://schemas.microsoft.com/office/drawing/2014/main" id="{9EC955D1-6FF5-4298-A5CA-AC4DF1F413CF}"/>
            </a:ext>
          </a:extLst>
        </xdr:cNvPr>
        <xdr:cNvSpPr txBox="1"/>
      </xdr:nvSpPr>
      <xdr:spPr>
        <a:xfrm>
          <a:off x="16357600"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636</xdr:rowOff>
    </xdr:from>
    <xdr:to>
      <xdr:col>81</xdr:col>
      <xdr:colOff>101600</xdr:colOff>
      <xdr:row>106</xdr:row>
      <xdr:rowOff>102236</xdr:rowOff>
    </xdr:to>
    <xdr:sp macro="" textlink="">
      <xdr:nvSpPr>
        <xdr:cNvPr id="603" name="楕円 602">
          <a:extLst>
            <a:ext uri="{FF2B5EF4-FFF2-40B4-BE49-F238E27FC236}">
              <a16:creationId xmlns:a16="http://schemas.microsoft.com/office/drawing/2014/main" id="{06953235-411E-4897-96B6-28D54BD5A361}"/>
            </a:ext>
          </a:extLst>
        </xdr:cNvPr>
        <xdr:cNvSpPr/>
      </xdr:nvSpPr>
      <xdr:spPr>
        <a:xfrm>
          <a:off x="15430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1905</xdr:rowOff>
    </xdr:from>
    <xdr:to>
      <xdr:col>85</xdr:col>
      <xdr:colOff>127000</xdr:colOff>
      <xdr:row>106</xdr:row>
      <xdr:rowOff>51436</xdr:rowOff>
    </xdr:to>
    <xdr:cxnSp macro="">
      <xdr:nvCxnSpPr>
        <xdr:cNvPr id="604" name="直線コネクタ 603">
          <a:extLst>
            <a:ext uri="{FF2B5EF4-FFF2-40B4-BE49-F238E27FC236}">
              <a16:creationId xmlns:a16="http://schemas.microsoft.com/office/drawing/2014/main" id="{C5CD75C1-4B6F-4561-903F-E18BE97D41D1}"/>
            </a:ext>
          </a:extLst>
        </xdr:cNvPr>
        <xdr:cNvCxnSpPr/>
      </xdr:nvCxnSpPr>
      <xdr:spPr>
        <a:xfrm flipV="1">
          <a:off x="15481300" y="1817560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65405</xdr:rowOff>
    </xdr:from>
    <xdr:to>
      <xdr:col>76</xdr:col>
      <xdr:colOff>165100</xdr:colOff>
      <xdr:row>106</xdr:row>
      <xdr:rowOff>167005</xdr:rowOff>
    </xdr:to>
    <xdr:sp macro="" textlink="">
      <xdr:nvSpPr>
        <xdr:cNvPr id="605" name="楕円 604">
          <a:extLst>
            <a:ext uri="{FF2B5EF4-FFF2-40B4-BE49-F238E27FC236}">
              <a16:creationId xmlns:a16="http://schemas.microsoft.com/office/drawing/2014/main" id="{B4C5D3E5-6D84-4027-ACC9-D72FFB625B4F}"/>
            </a:ext>
          </a:extLst>
        </xdr:cNvPr>
        <xdr:cNvSpPr/>
      </xdr:nvSpPr>
      <xdr:spPr>
        <a:xfrm>
          <a:off x="14541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51436</xdr:rowOff>
    </xdr:from>
    <xdr:to>
      <xdr:col>81</xdr:col>
      <xdr:colOff>50800</xdr:colOff>
      <xdr:row>106</xdr:row>
      <xdr:rowOff>116205</xdr:rowOff>
    </xdr:to>
    <xdr:cxnSp macro="">
      <xdr:nvCxnSpPr>
        <xdr:cNvPr id="606" name="直線コネクタ 605">
          <a:extLst>
            <a:ext uri="{FF2B5EF4-FFF2-40B4-BE49-F238E27FC236}">
              <a16:creationId xmlns:a16="http://schemas.microsoft.com/office/drawing/2014/main" id="{F7CD829F-AB84-405C-8E2F-F57B75C11012}"/>
            </a:ext>
          </a:extLst>
        </xdr:cNvPr>
        <xdr:cNvCxnSpPr/>
      </xdr:nvCxnSpPr>
      <xdr:spPr>
        <a:xfrm flipV="1">
          <a:off x="14592300" y="1822513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607" name="楕円 606">
          <a:extLst>
            <a:ext uri="{FF2B5EF4-FFF2-40B4-BE49-F238E27FC236}">
              <a16:creationId xmlns:a16="http://schemas.microsoft.com/office/drawing/2014/main" id="{11BD146C-74CE-4039-A03A-613FC900B3A7}"/>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116205</xdr:rowOff>
    </xdr:from>
    <xdr:to>
      <xdr:col>76</xdr:col>
      <xdr:colOff>114300</xdr:colOff>
      <xdr:row>106</xdr:row>
      <xdr:rowOff>144780</xdr:rowOff>
    </xdr:to>
    <xdr:cxnSp macro="">
      <xdr:nvCxnSpPr>
        <xdr:cNvPr id="608" name="直線コネクタ 607">
          <a:extLst>
            <a:ext uri="{FF2B5EF4-FFF2-40B4-BE49-F238E27FC236}">
              <a16:creationId xmlns:a16="http://schemas.microsoft.com/office/drawing/2014/main" id="{6BD30D94-FF1B-4607-B1DF-65D2368EBCE3}"/>
            </a:ext>
          </a:extLst>
        </xdr:cNvPr>
        <xdr:cNvCxnSpPr/>
      </xdr:nvCxnSpPr>
      <xdr:spPr>
        <a:xfrm flipV="1">
          <a:off x="13703300" y="18289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93363</xdr:rowOff>
    </xdr:from>
    <xdr:ext cx="405111" cy="259045"/>
    <xdr:sp macro="" textlink="">
      <xdr:nvSpPr>
        <xdr:cNvPr id="609" name="n_1mainValue【庁舎】&#10;有形固定資産減価償却率">
          <a:extLst>
            <a:ext uri="{FF2B5EF4-FFF2-40B4-BE49-F238E27FC236}">
              <a16:creationId xmlns:a16="http://schemas.microsoft.com/office/drawing/2014/main" id="{B07FACD8-1F29-4CC7-8B9C-0B49B2D46535}"/>
            </a:ext>
          </a:extLst>
        </xdr:cNvPr>
        <xdr:cNvSpPr txBox="1"/>
      </xdr:nvSpPr>
      <xdr:spPr>
        <a:xfrm>
          <a:off x="15266044" y="1826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158132</xdr:rowOff>
    </xdr:from>
    <xdr:ext cx="405111" cy="259045"/>
    <xdr:sp macro="" textlink="">
      <xdr:nvSpPr>
        <xdr:cNvPr id="610" name="n_2mainValue【庁舎】&#10;有形固定資産減価償却率">
          <a:extLst>
            <a:ext uri="{FF2B5EF4-FFF2-40B4-BE49-F238E27FC236}">
              <a16:creationId xmlns:a16="http://schemas.microsoft.com/office/drawing/2014/main" id="{70EB14B0-25F4-430E-87FB-3D132DABD5B3}"/>
            </a:ext>
          </a:extLst>
        </xdr:cNvPr>
        <xdr:cNvSpPr txBox="1"/>
      </xdr:nvSpPr>
      <xdr:spPr>
        <a:xfrm>
          <a:off x="14389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611" name="n_3mainValue【庁舎】&#10;有形固定資産減価償却率">
          <a:extLst>
            <a:ext uri="{FF2B5EF4-FFF2-40B4-BE49-F238E27FC236}">
              <a16:creationId xmlns:a16="http://schemas.microsoft.com/office/drawing/2014/main" id="{2545CAF1-7DCF-4053-AFE0-720DC43635FA}"/>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a:extLst>
            <a:ext uri="{FF2B5EF4-FFF2-40B4-BE49-F238E27FC236}">
              <a16:creationId xmlns:a16="http://schemas.microsoft.com/office/drawing/2014/main" id="{969EDBDC-0B86-4D5B-A03E-3950ED1461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a:extLst>
            <a:ext uri="{FF2B5EF4-FFF2-40B4-BE49-F238E27FC236}">
              <a16:creationId xmlns:a16="http://schemas.microsoft.com/office/drawing/2014/main" id="{D16040A6-1039-41C4-A202-AF339C5EE5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a:extLst>
            <a:ext uri="{FF2B5EF4-FFF2-40B4-BE49-F238E27FC236}">
              <a16:creationId xmlns:a16="http://schemas.microsoft.com/office/drawing/2014/main" id="{14C4B037-9668-4E3B-805C-2E7C018347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a:extLst>
            <a:ext uri="{FF2B5EF4-FFF2-40B4-BE49-F238E27FC236}">
              <a16:creationId xmlns:a16="http://schemas.microsoft.com/office/drawing/2014/main" id="{133AD218-9154-4BDB-B5EE-ECEE455B8D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a:extLst>
            <a:ext uri="{FF2B5EF4-FFF2-40B4-BE49-F238E27FC236}">
              <a16:creationId xmlns:a16="http://schemas.microsoft.com/office/drawing/2014/main" id="{6C7342DF-7B10-45E4-9E33-BA44C8B8F1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a:extLst>
            <a:ext uri="{FF2B5EF4-FFF2-40B4-BE49-F238E27FC236}">
              <a16:creationId xmlns:a16="http://schemas.microsoft.com/office/drawing/2014/main" id="{1CC67AB6-D1BB-4AA9-9138-7421579D1C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a:extLst>
            <a:ext uri="{FF2B5EF4-FFF2-40B4-BE49-F238E27FC236}">
              <a16:creationId xmlns:a16="http://schemas.microsoft.com/office/drawing/2014/main" id="{1B6C69A3-620D-40E0-BD30-47E865E34E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a:extLst>
            <a:ext uri="{FF2B5EF4-FFF2-40B4-BE49-F238E27FC236}">
              <a16:creationId xmlns:a16="http://schemas.microsoft.com/office/drawing/2014/main" id="{6AC8DEDD-438F-464C-8422-3210932057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a:extLst>
            <a:ext uri="{FF2B5EF4-FFF2-40B4-BE49-F238E27FC236}">
              <a16:creationId xmlns:a16="http://schemas.microsoft.com/office/drawing/2014/main" id="{25C70994-04B0-412D-A5BA-34BF03E6381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a:extLst>
            <a:ext uri="{FF2B5EF4-FFF2-40B4-BE49-F238E27FC236}">
              <a16:creationId xmlns:a16="http://schemas.microsoft.com/office/drawing/2014/main" id="{3FCAA2CF-E932-4754-AB5C-C5FC7A72DC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2" name="直線コネクタ 621">
          <a:extLst>
            <a:ext uri="{FF2B5EF4-FFF2-40B4-BE49-F238E27FC236}">
              <a16:creationId xmlns:a16="http://schemas.microsoft.com/office/drawing/2014/main" id="{95A33163-7CC2-4768-9B9D-719EF06DF73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3" name="テキスト ボックス 622">
          <a:extLst>
            <a:ext uri="{FF2B5EF4-FFF2-40B4-BE49-F238E27FC236}">
              <a16:creationId xmlns:a16="http://schemas.microsoft.com/office/drawing/2014/main" id="{98860266-022B-413D-A191-9EBA5692D9F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4" name="直線コネクタ 623">
          <a:extLst>
            <a:ext uri="{FF2B5EF4-FFF2-40B4-BE49-F238E27FC236}">
              <a16:creationId xmlns:a16="http://schemas.microsoft.com/office/drawing/2014/main" id="{B5FB071F-D697-4E72-9DEF-65F6903A92C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625" name="テキスト ボックス 624">
          <a:extLst>
            <a:ext uri="{FF2B5EF4-FFF2-40B4-BE49-F238E27FC236}">
              <a16:creationId xmlns:a16="http://schemas.microsoft.com/office/drawing/2014/main" id="{900BD92D-280B-48DF-A923-577A5745B141}"/>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6" name="直線コネクタ 625">
          <a:extLst>
            <a:ext uri="{FF2B5EF4-FFF2-40B4-BE49-F238E27FC236}">
              <a16:creationId xmlns:a16="http://schemas.microsoft.com/office/drawing/2014/main" id="{F6BCDC5C-05EF-4273-AE93-CB1A5A9F411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627" name="テキスト ボックス 626">
          <a:extLst>
            <a:ext uri="{FF2B5EF4-FFF2-40B4-BE49-F238E27FC236}">
              <a16:creationId xmlns:a16="http://schemas.microsoft.com/office/drawing/2014/main" id="{F10183E1-6C93-427A-AD3B-788D51D418B6}"/>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8" name="直線コネクタ 627">
          <a:extLst>
            <a:ext uri="{FF2B5EF4-FFF2-40B4-BE49-F238E27FC236}">
              <a16:creationId xmlns:a16="http://schemas.microsoft.com/office/drawing/2014/main" id="{4F23E448-53DB-4D5B-BAFB-6B463AFC60D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629" name="テキスト ボックス 628">
          <a:extLst>
            <a:ext uri="{FF2B5EF4-FFF2-40B4-BE49-F238E27FC236}">
              <a16:creationId xmlns:a16="http://schemas.microsoft.com/office/drawing/2014/main" id="{2BF6C0A2-2F04-4205-BFB9-A817E55B373D}"/>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a:extLst>
            <a:ext uri="{FF2B5EF4-FFF2-40B4-BE49-F238E27FC236}">
              <a16:creationId xmlns:a16="http://schemas.microsoft.com/office/drawing/2014/main" id="{84559A1A-9C31-4DC7-B9D4-FDBE88C72C3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631" name="テキスト ボックス 630">
          <a:extLst>
            <a:ext uri="{FF2B5EF4-FFF2-40B4-BE49-F238E27FC236}">
              <a16:creationId xmlns:a16="http://schemas.microsoft.com/office/drawing/2014/main" id="{1F93B51B-4AC9-425D-852F-932297F43AB2}"/>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庁舎】&#10;一人当たり面積グラフ枠">
          <a:extLst>
            <a:ext uri="{FF2B5EF4-FFF2-40B4-BE49-F238E27FC236}">
              <a16:creationId xmlns:a16="http://schemas.microsoft.com/office/drawing/2014/main" id="{18034516-C135-4AE0-8DBC-CD301E7B57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633" name="直線コネクタ 632">
          <a:extLst>
            <a:ext uri="{FF2B5EF4-FFF2-40B4-BE49-F238E27FC236}">
              <a16:creationId xmlns:a16="http://schemas.microsoft.com/office/drawing/2014/main" id="{19CDB07B-5646-4998-80E1-9FFC655A4A9D}"/>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634" name="【庁舎】&#10;一人当たり面積最小値テキスト">
          <a:extLst>
            <a:ext uri="{FF2B5EF4-FFF2-40B4-BE49-F238E27FC236}">
              <a16:creationId xmlns:a16="http://schemas.microsoft.com/office/drawing/2014/main" id="{6022EF75-4C3C-4D47-BB9F-74E57A1C19C4}"/>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635" name="直線コネクタ 634">
          <a:extLst>
            <a:ext uri="{FF2B5EF4-FFF2-40B4-BE49-F238E27FC236}">
              <a16:creationId xmlns:a16="http://schemas.microsoft.com/office/drawing/2014/main" id="{154B52A2-8026-4929-83D6-EA58C7495851}"/>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636" name="【庁舎】&#10;一人当たり面積最大値テキスト">
          <a:extLst>
            <a:ext uri="{FF2B5EF4-FFF2-40B4-BE49-F238E27FC236}">
              <a16:creationId xmlns:a16="http://schemas.microsoft.com/office/drawing/2014/main" id="{E497DBC3-3DC8-4D88-BC8F-13556B1DFBED}"/>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637" name="直線コネクタ 636">
          <a:extLst>
            <a:ext uri="{FF2B5EF4-FFF2-40B4-BE49-F238E27FC236}">
              <a16:creationId xmlns:a16="http://schemas.microsoft.com/office/drawing/2014/main" id="{3EB00497-C29A-4B06-89A2-82EE1F5E2184}"/>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638" name="【庁舎】&#10;一人当たり面積平均値テキスト">
          <a:extLst>
            <a:ext uri="{FF2B5EF4-FFF2-40B4-BE49-F238E27FC236}">
              <a16:creationId xmlns:a16="http://schemas.microsoft.com/office/drawing/2014/main" id="{F98B36A8-D52D-406F-87EB-BC82F00FA3B3}"/>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639" name="フローチャート: 判断 638">
          <a:extLst>
            <a:ext uri="{FF2B5EF4-FFF2-40B4-BE49-F238E27FC236}">
              <a16:creationId xmlns:a16="http://schemas.microsoft.com/office/drawing/2014/main" id="{AEF0ED40-1FBC-4F49-8762-0AAB90B0BE3D}"/>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640" name="フローチャート: 判断 639">
          <a:extLst>
            <a:ext uri="{FF2B5EF4-FFF2-40B4-BE49-F238E27FC236}">
              <a16:creationId xmlns:a16="http://schemas.microsoft.com/office/drawing/2014/main" id="{79368F30-ED68-4C3F-AA2D-DA2A22FBECD4}"/>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641" name="n_1aveValue【庁舎】&#10;一人当たり面積">
          <a:extLst>
            <a:ext uri="{FF2B5EF4-FFF2-40B4-BE49-F238E27FC236}">
              <a16:creationId xmlns:a16="http://schemas.microsoft.com/office/drawing/2014/main" id="{CFD2A6BD-0839-431E-B418-76912E9A9B46}"/>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642" name="フローチャート: 判断 641">
          <a:extLst>
            <a:ext uri="{FF2B5EF4-FFF2-40B4-BE49-F238E27FC236}">
              <a16:creationId xmlns:a16="http://schemas.microsoft.com/office/drawing/2014/main" id="{A33DB5B2-1C5F-4397-913C-DAEBED0BF51F}"/>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115823</xdr:rowOff>
    </xdr:from>
    <xdr:ext cx="469744" cy="259045"/>
    <xdr:sp macro="" textlink="">
      <xdr:nvSpPr>
        <xdr:cNvPr id="643" name="n_2aveValue【庁舎】&#10;一人当たり面積">
          <a:extLst>
            <a:ext uri="{FF2B5EF4-FFF2-40B4-BE49-F238E27FC236}">
              <a16:creationId xmlns:a16="http://schemas.microsoft.com/office/drawing/2014/main" id="{48075238-3E67-4392-AC31-AE9EA99B5045}"/>
            </a:ext>
          </a:extLst>
        </xdr:cNvPr>
        <xdr:cNvSpPr txBox="1"/>
      </xdr:nvSpPr>
      <xdr:spPr>
        <a:xfrm>
          <a:off x="20199427" y="186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644" name="フローチャート: 判断 643">
          <a:extLst>
            <a:ext uri="{FF2B5EF4-FFF2-40B4-BE49-F238E27FC236}">
              <a16:creationId xmlns:a16="http://schemas.microsoft.com/office/drawing/2014/main" id="{1183F783-6F2C-40DD-A2C7-714A16E0A813}"/>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115901</xdr:rowOff>
    </xdr:from>
    <xdr:ext cx="469744" cy="259045"/>
    <xdr:sp macro="" textlink="">
      <xdr:nvSpPr>
        <xdr:cNvPr id="645" name="n_3aveValue【庁舎】&#10;一人当たり面積">
          <a:extLst>
            <a:ext uri="{FF2B5EF4-FFF2-40B4-BE49-F238E27FC236}">
              <a16:creationId xmlns:a16="http://schemas.microsoft.com/office/drawing/2014/main" id="{092E2B6A-E13A-4D58-A17C-D156C190F245}"/>
            </a:ext>
          </a:extLst>
        </xdr:cNvPr>
        <xdr:cNvSpPr txBox="1"/>
      </xdr:nvSpPr>
      <xdr:spPr>
        <a:xfrm>
          <a:off x="19310427" y="18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E91EEE84-B057-4AE5-BDD4-FCE60E15748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8C7A0168-053F-4DFE-AC7A-2A20D3851E7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EF0A4D64-946F-446F-8A46-5C6CD758C5F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6039A79A-BF17-4457-98F6-0C5EC309CA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625CD6C6-C47F-4EC2-8EB8-3A4BE91B92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22679</xdr:rowOff>
    </xdr:from>
    <xdr:to>
      <xdr:col>116</xdr:col>
      <xdr:colOff>114300</xdr:colOff>
      <xdr:row>108</xdr:row>
      <xdr:rowOff>124279</xdr:rowOff>
    </xdr:to>
    <xdr:sp macro="" textlink="">
      <xdr:nvSpPr>
        <xdr:cNvPr id="651" name="楕円 650">
          <a:extLst>
            <a:ext uri="{FF2B5EF4-FFF2-40B4-BE49-F238E27FC236}">
              <a16:creationId xmlns:a16="http://schemas.microsoft.com/office/drawing/2014/main" id="{AC3998C0-311E-495B-9B35-B5FD5D41BF3A}"/>
            </a:ext>
          </a:extLst>
        </xdr:cNvPr>
        <xdr:cNvSpPr/>
      </xdr:nvSpPr>
      <xdr:spPr>
        <a:xfrm>
          <a:off x="22110700" y="185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137333</xdr:rowOff>
    </xdr:from>
    <xdr:ext cx="469744" cy="259045"/>
    <xdr:sp macro="" textlink="">
      <xdr:nvSpPr>
        <xdr:cNvPr id="652" name="【庁舎】&#10;一人当たり面積該当値テキスト">
          <a:extLst>
            <a:ext uri="{FF2B5EF4-FFF2-40B4-BE49-F238E27FC236}">
              <a16:creationId xmlns:a16="http://schemas.microsoft.com/office/drawing/2014/main" id="{B402F87E-6A9B-4DF2-9D50-11DE7CE98265}"/>
            </a:ext>
          </a:extLst>
        </xdr:cNvPr>
        <xdr:cNvSpPr txBox="1"/>
      </xdr:nvSpPr>
      <xdr:spPr>
        <a:xfrm>
          <a:off x="22199600" y="184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22702</xdr:rowOff>
    </xdr:from>
    <xdr:to>
      <xdr:col>112</xdr:col>
      <xdr:colOff>38100</xdr:colOff>
      <xdr:row>108</xdr:row>
      <xdr:rowOff>124302</xdr:rowOff>
    </xdr:to>
    <xdr:sp macro="" textlink="">
      <xdr:nvSpPr>
        <xdr:cNvPr id="653" name="楕円 652">
          <a:extLst>
            <a:ext uri="{FF2B5EF4-FFF2-40B4-BE49-F238E27FC236}">
              <a16:creationId xmlns:a16="http://schemas.microsoft.com/office/drawing/2014/main" id="{FB376486-4DE4-4F75-9CEE-8DCF7AD26838}"/>
            </a:ext>
          </a:extLst>
        </xdr:cNvPr>
        <xdr:cNvSpPr/>
      </xdr:nvSpPr>
      <xdr:spPr>
        <a:xfrm>
          <a:off x="21272500" y="185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73479</xdr:rowOff>
    </xdr:from>
    <xdr:to>
      <xdr:col>116</xdr:col>
      <xdr:colOff>63500</xdr:colOff>
      <xdr:row>108</xdr:row>
      <xdr:rowOff>73502</xdr:rowOff>
    </xdr:to>
    <xdr:cxnSp macro="">
      <xdr:nvCxnSpPr>
        <xdr:cNvPr id="654" name="直線コネクタ 653">
          <a:extLst>
            <a:ext uri="{FF2B5EF4-FFF2-40B4-BE49-F238E27FC236}">
              <a16:creationId xmlns:a16="http://schemas.microsoft.com/office/drawing/2014/main" id="{DB58DA21-AD1A-4BB4-82E7-CC4896B08E3A}"/>
            </a:ext>
          </a:extLst>
        </xdr:cNvPr>
        <xdr:cNvCxnSpPr/>
      </xdr:nvCxnSpPr>
      <xdr:spPr>
        <a:xfrm flipV="1">
          <a:off x="21323300" y="18590079"/>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22744</xdr:rowOff>
    </xdr:from>
    <xdr:to>
      <xdr:col>107</xdr:col>
      <xdr:colOff>101600</xdr:colOff>
      <xdr:row>108</xdr:row>
      <xdr:rowOff>124344</xdr:rowOff>
    </xdr:to>
    <xdr:sp macro="" textlink="">
      <xdr:nvSpPr>
        <xdr:cNvPr id="655" name="楕円 654">
          <a:extLst>
            <a:ext uri="{FF2B5EF4-FFF2-40B4-BE49-F238E27FC236}">
              <a16:creationId xmlns:a16="http://schemas.microsoft.com/office/drawing/2014/main" id="{1A2B09CE-D851-4492-899D-C8C8FB4A5267}"/>
            </a:ext>
          </a:extLst>
        </xdr:cNvPr>
        <xdr:cNvSpPr/>
      </xdr:nvSpPr>
      <xdr:spPr>
        <a:xfrm>
          <a:off x="20383500" y="185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73502</xdr:rowOff>
    </xdr:from>
    <xdr:to>
      <xdr:col>111</xdr:col>
      <xdr:colOff>177800</xdr:colOff>
      <xdr:row>108</xdr:row>
      <xdr:rowOff>73544</xdr:rowOff>
    </xdr:to>
    <xdr:cxnSp macro="">
      <xdr:nvCxnSpPr>
        <xdr:cNvPr id="656" name="直線コネクタ 655">
          <a:extLst>
            <a:ext uri="{FF2B5EF4-FFF2-40B4-BE49-F238E27FC236}">
              <a16:creationId xmlns:a16="http://schemas.microsoft.com/office/drawing/2014/main" id="{5CC7E8E1-92C5-4D0B-AA5E-48C3D3C5200C}"/>
            </a:ext>
          </a:extLst>
        </xdr:cNvPr>
        <xdr:cNvCxnSpPr/>
      </xdr:nvCxnSpPr>
      <xdr:spPr>
        <a:xfrm flipV="1">
          <a:off x="20434300" y="18590102"/>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22789</xdr:rowOff>
    </xdr:from>
    <xdr:to>
      <xdr:col>102</xdr:col>
      <xdr:colOff>165100</xdr:colOff>
      <xdr:row>108</xdr:row>
      <xdr:rowOff>124389</xdr:rowOff>
    </xdr:to>
    <xdr:sp macro="" textlink="">
      <xdr:nvSpPr>
        <xdr:cNvPr id="657" name="楕円 656">
          <a:extLst>
            <a:ext uri="{FF2B5EF4-FFF2-40B4-BE49-F238E27FC236}">
              <a16:creationId xmlns:a16="http://schemas.microsoft.com/office/drawing/2014/main" id="{70283E53-CB51-4839-8B75-A77061035941}"/>
            </a:ext>
          </a:extLst>
        </xdr:cNvPr>
        <xdr:cNvSpPr/>
      </xdr:nvSpPr>
      <xdr:spPr>
        <a:xfrm>
          <a:off x="19494500" y="185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73544</xdr:rowOff>
    </xdr:from>
    <xdr:to>
      <xdr:col>107</xdr:col>
      <xdr:colOff>50800</xdr:colOff>
      <xdr:row>108</xdr:row>
      <xdr:rowOff>73589</xdr:rowOff>
    </xdr:to>
    <xdr:cxnSp macro="">
      <xdr:nvCxnSpPr>
        <xdr:cNvPr id="658" name="直線コネクタ 657">
          <a:extLst>
            <a:ext uri="{FF2B5EF4-FFF2-40B4-BE49-F238E27FC236}">
              <a16:creationId xmlns:a16="http://schemas.microsoft.com/office/drawing/2014/main" id="{05C8C942-F27D-4372-A847-EA2C30C4865B}"/>
            </a:ext>
          </a:extLst>
        </xdr:cNvPr>
        <xdr:cNvCxnSpPr/>
      </xdr:nvCxnSpPr>
      <xdr:spPr>
        <a:xfrm flipV="1">
          <a:off x="19545300" y="1859014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115429</xdr:rowOff>
    </xdr:from>
    <xdr:ext cx="469744" cy="259045"/>
    <xdr:sp macro="" textlink="">
      <xdr:nvSpPr>
        <xdr:cNvPr id="659" name="n_1mainValue【庁舎】&#10;一人当たり面積">
          <a:extLst>
            <a:ext uri="{FF2B5EF4-FFF2-40B4-BE49-F238E27FC236}">
              <a16:creationId xmlns:a16="http://schemas.microsoft.com/office/drawing/2014/main" id="{436F0A9B-55DF-41F9-B393-F40431051CB7}"/>
            </a:ext>
          </a:extLst>
        </xdr:cNvPr>
        <xdr:cNvSpPr txBox="1"/>
      </xdr:nvSpPr>
      <xdr:spPr>
        <a:xfrm>
          <a:off x="21075727" y="1863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140871</xdr:rowOff>
    </xdr:from>
    <xdr:ext cx="469744" cy="259045"/>
    <xdr:sp macro="" textlink="">
      <xdr:nvSpPr>
        <xdr:cNvPr id="660" name="n_2mainValue【庁舎】&#10;一人当たり面積">
          <a:extLst>
            <a:ext uri="{FF2B5EF4-FFF2-40B4-BE49-F238E27FC236}">
              <a16:creationId xmlns:a16="http://schemas.microsoft.com/office/drawing/2014/main" id="{F26C1B51-4FB8-4FAD-924B-0DFCF32A17DE}"/>
            </a:ext>
          </a:extLst>
        </xdr:cNvPr>
        <xdr:cNvSpPr txBox="1"/>
      </xdr:nvSpPr>
      <xdr:spPr>
        <a:xfrm>
          <a:off x="20199427" y="1831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140916</xdr:rowOff>
    </xdr:from>
    <xdr:ext cx="469744" cy="259045"/>
    <xdr:sp macro="" textlink="">
      <xdr:nvSpPr>
        <xdr:cNvPr id="661" name="n_3mainValue【庁舎】&#10;一人当たり面積">
          <a:extLst>
            <a:ext uri="{FF2B5EF4-FFF2-40B4-BE49-F238E27FC236}">
              <a16:creationId xmlns:a16="http://schemas.microsoft.com/office/drawing/2014/main" id="{2B6A4E4E-473D-4728-B8F6-9092A139E9A3}"/>
            </a:ext>
          </a:extLst>
        </xdr:cNvPr>
        <xdr:cNvSpPr txBox="1"/>
      </xdr:nvSpPr>
      <xdr:spPr>
        <a:xfrm>
          <a:off x="19310427" y="1831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a:extLst>
            <a:ext uri="{FF2B5EF4-FFF2-40B4-BE49-F238E27FC236}">
              <a16:creationId xmlns:a16="http://schemas.microsoft.com/office/drawing/2014/main" id="{1E593B6C-ED52-46A9-B91E-3C01BF2821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a:extLst>
            <a:ext uri="{FF2B5EF4-FFF2-40B4-BE49-F238E27FC236}">
              <a16:creationId xmlns:a16="http://schemas.microsoft.com/office/drawing/2014/main" id="{DE4CDDF5-7A65-4836-A30A-F9C811CEDE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a:extLst>
            <a:ext uri="{FF2B5EF4-FFF2-40B4-BE49-F238E27FC236}">
              <a16:creationId xmlns:a16="http://schemas.microsoft.com/office/drawing/2014/main" id="{AEDDE3FA-78A0-425C-8EE1-F83C68DCE3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市町村施設類型別ストック情報分析表①」施設情報の分析欄参照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7,073
7,022
35.59
4,140,913
3,905,592
16,457
2,512,823
2,856,728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比較すると同程度に推移している。人口減少や高齢化の進行に加え、景気回復の本格的な波及については、依然として時間を要すると考えられるため、引き続き町税の徴収率向上に努めるとともに、より一層の財政健全化を図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ポイント下回っている。今後も財政構造の硬直化を緩和するため、既存事業の見直し等も含めて、経常経費の削減を図り、改善に努める。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65</xdr:row>
      <xdr:rowOff>97155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2423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51435</xdr:rowOff>
    </xdr:from>
    <xdr:to>
      <xdr:col>19</xdr:col>
      <xdr:colOff>133350</xdr:colOff>
      <xdr:row>65</xdr:row>
      <xdr:rowOff>3048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24235"/>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24765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4729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24765</xdr:rowOff>
    </xdr:from>
    <xdr:to>
      <xdr:col>11</xdr:col>
      <xdr:colOff>31750</xdr:colOff>
      <xdr:row>65</xdr:row>
      <xdr:rowOff>48895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690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62882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112412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4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145415</xdr:rowOff>
    </xdr:from>
    <xdr:to>
      <xdr:col>11</xdr:col>
      <xdr:colOff>82550</xdr:colOff>
      <xdr:row>65</xdr:row>
      <xdr:rowOff>75565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109872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8,115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円の増額となっているが、類似団体と比較して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47,802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円下回っている。今後もより一層の人件費・物件費の削減に努める。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78617</xdr:rowOff>
    </xdr:from>
    <xdr:to>
      <xdr:col>23</xdr:col>
      <xdr:colOff>133350</xdr:colOff>
      <xdr:row>82</xdr:row>
      <xdr:rowOff>111254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37517"/>
          <a:ext cx="838200" cy="3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78617</xdr:rowOff>
    </xdr:from>
    <xdr:to>
      <xdr:col>19</xdr:col>
      <xdr:colOff>133350</xdr:colOff>
      <xdr:row>82</xdr:row>
      <xdr:rowOff>82338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137517"/>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46299</xdr:rowOff>
    </xdr:from>
    <xdr:to>
      <xdr:col>15</xdr:col>
      <xdr:colOff>82550</xdr:colOff>
      <xdr:row>82</xdr:row>
      <xdr:rowOff>82338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05199"/>
          <a:ext cx="889000" cy="3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46299</xdr:rowOff>
    </xdr:from>
    <xdr:to>
      <xdr:col>11</xdr:col>
      <xdr:colOff>31750</xdr:colOff>
      <xdr:row>82</xdr:row>
      <xdr:rowOff>52122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05199"/>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60454</xdr:rowOff>
    </xdr:from>
    <xdr:to>
      <xdr:col>23</xdr:col>
      <xdr:colOff>184150</xdr:colOff>
      <xdr:row>82</xdr:row>
      <xdr:rowOff>162054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76981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6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27817</xdr:rowOff>
    </xdr:from>
    <xdr:to>
      <xdr:col>19</xdr:col>
      <xdr:colOff>184150</xdr:colOff>
      <xdr:row>82</xdr:row>
      <xdr:rowOff>129417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55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31538</xdr:rowOff>
    </xdr:from>
    <xdr:to>
      <xdr:col>15</xdr:col>
      <xdr:colOff>133350</xdr:colOff>
      <xdr:row>82</xdr:row>
      <xdr:rowOff>133138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143315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5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166949</xdr:rowOff>
    </xdr:from>
    <xdr:to>
      <xdr:col>11</xdr:col>
      <xdr:colOff>82550</xdr:colOff>
      <xdr:row>82</xdr:row>
      <xdr:rowOff>97099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107276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2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1322</xdr:rowOff>
    </xdr:from>
    <xdr:to>
      <xdr:col>7</xdr:col>
      <xdr:colOff>31750</xdr:colOff>
      <xdr:row>82</xdr:row>
      <xdr:rowOff>102922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113099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2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を超えてないが、類似団体と比較して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ポイント上回っている。今後も、国家公務員給与との均衡を保ち、</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を超えないよう適切な管理に努める。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88</xdr:row>
      <xdr:rowOff>126395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07166"/>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126395</xdr:rowOff>
    </xdr:from>
    <xdr:to>
      <xdr:col>77</xdr:col>
      <xdr:colOff>44450</xdr:colOff>
      <xdr:row>88</xdr:row>
      <xdr:rowOff>160866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2139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160866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071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88</xdr:row>
      <xdr:rowOff>80434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071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75595</xdr:rowOff>
    </xdr:from>
    <xdr:to>
      <xdr:col>77</xdr:col>
      <xdr:colOff>95250</xdr:colOff>
      <xdr:row>89</xdr:row>
      <xdr:rowOff>5745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161972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93194</xdr:rowOff>
    </xdr:from>
    <xdr:to>
      <xdr:col>81</xdr:col>
      <xdr:colOff>44450</xdr:colOff>
      <xdr:row>60</xdr:row>
      <xdr:rowOff>155242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80194"/>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93194</xdr:rowOff>
    </xdr:from>
    <xdr:to>
      <xdr:col>77</xdr:col>
      <xdr:colOff>44450</xdr:colOff>
      <xdr:row>60</xdr:row>
      <xdr:rowOff>102386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38019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156633</xdr:rowOff>
    </xdr:from>
    <xdr:to>
      <xdr:col>72</xdr:col>
      <xdr:colOff>203200</xdr:colOff>
      <xdr:row>60</xdr:row>
      <xdr:rowOff>102386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7218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156633</xdr:rowOff>
    </xdr:from>
    <xdr:to>
      <xdr:col>68</xdr:col>
      <xdr:colOff>152400</xdr:colOff>
      <xdr:row>60</xdr:row>
      <xdr:rowOff>55275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272183"/>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104442</xdr:rowOff>
    </xdr:from>
    <xdr:to>
      <xdr:col>81</xdr:col>
      <xdr:colOff>95250</xdr:colOff>
      <xdr:row>61</xdr:row>
      <xdr:rowOff>34592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120969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42394</xdr:rowOff>
    </xdr:from>
    <xdr:to>
      <xdr:col>77</xdr:col>
      <xdr:colOff>95250</xdr:colOff>
      <xdr:row>60</xdr:row>
      <xdr:rowOff>143994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154171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9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51586</xdr:rowOff>
    </xdr:from>
    <xdr:to>
      <xdr:col>73</xdr:col>
      <xdr:colOff>44450</xdr:colOff>
      <xdr:row>60</xdr:row>
      <xdr:rowOff>153186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163363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105833</xdr:rowOff>
    </xdr:from>
    <xdr:to>
      <xdr:col>68</xdr:col>
      <xdr:colOff>203200</xdr:colOff>
      <xdr:row>60</xdr:row>
      <xdr:rowOff>35983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46160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4475</xdr:rowOff>
    </xdr:from>
    <xdr:to>
      <xdr:col>64</xdr:col>
      <xdr:colOff>152400</xdr:colOff>
      <xdr:row>60</xdr:row>
      <xdr:rowOff>106075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90852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7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ポイント下回っている。今後も適切な事業計画により地方債管理に努める。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59690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506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59690</xdr:rowOff>
    </xdr:from>
    <xdr:to>
      <xdr:col>77</xdr:col>
      <xdr:colOff>44450</xdr:colOff>
      <xdr:row>38</xdr:row>
      <xdr:rowOff>124037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747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124037</xdr:rowOff>
    </xdr:from>
    <xdr:to>
      <xdr:col>72</xdr:col>
      <xdr:colOff>203200</xdr:colOff>
      <xdr:row>39</xdr:row>
      <xdr:rowOff>41063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391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153670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276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8890</xdr:rowOff>
    </xdr:from>
    <xdr:to>
      <xdr:col>77</xdr:col>
      <xdr:colOff>95250</xdr:colOff>
      <xdr:row>38</xdr:row>
      <xdr:rowOff>110490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120667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73237</xdr:rowOff>
    </xdr:from>
    <xdr:to>
      <xdr:col>73</xdr:col>
      <xdr:colOff>44450</xdr:colOff>
      <xdr:row>39</xdr:row>
      <xdr:rowOff>3387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161713</xdr:rowOff>
    </xdr:from>
    <xdr:to>
      <xdr:col>68</xdr:col>
      <xdr:colOff>203200</xdr:colOff>
      <xdr:row>39</xdr:row>
      <xdr:rowOff>91863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102040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地方債残高の減や充当可能基金の増及び標準財政規模の増により、昨年度と比較して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ポイント改善されており、将来負担比率は算定されていない。今後は大規模事業実施に伴い上昇することが見込まれるため、より一層の計画的な財政運営に努める。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95199</xdr:rowOff>
    </xdr:from>
    <xdr:to>
      <xdr:col>72</xdr:col>
      <xdr:colOff>203200</xdr:colOff>
      <xdr:row>15</xdr:row>
      <xdr:rowOff>45364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495499"/>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45364</xdr:rowOff>
    </xdr:from>
    <xdr:to>
      <xdr:col>68</xdr:col>
      <xdr:colOff>152400</xdr:colOff>
      <xdr:row>16</xdr:row>
      <xdr:rowOff>33172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61711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160088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44399</xdr:rowOff>
    </xdr:from>
    <xdr:to>
      <xdr:col>73</xdr:col>
      <xdr:colOff>44450</xdr:colOff>
      <xdr:row>14</xdr:row>
      <xdr:rowOff>145999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156176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21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166014</xdr:rowOff>
    </xdr:from>
    <xdr:to>
      <xdr:col>68</xdr:col>
      <xdr:colOff>203200</xdr:colOff>
      <xdr:row>15</xdr:row>
      <xdr:rowOff>96164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106341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33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153822</xdr:rowOff>
    </xdr:from>
    <xdr:to>
      <xdr:col>64</xdr:col>
      <xdr:colOff>152400</xdr:colOff>
      <xdr:row>16</xdr:row>
      <xdr:rowOff>83972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68749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7,073
7,022
35.59
4,140,913
3,905,592
16,457
2,512,823
2,856,728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ポイント上回っている。今後は定員適正化計画による計画的な採用等により改善に努める。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066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506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113284</xdr:rowOff>
    </xdr:from>
    <xdr:to>
      <xdr:col>15</xdr:col>
      <xdr:colOff>98425</xdr:colOff>
      <xdr:row>39</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283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33274</xdr:rowOff>
    </xdr:from>
    <xdr:to>
      <xdr:col>11</xdr:col>
      <xdr:colOff>9525</xdr:colOff>
      <xdr:row>39</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19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117348</xdr:rowOff>
    </xdr:from>
    <xdr:to>
      <xdr:col>24</xdr:col>
      <xdr:colOff>76200</xdr:colOff>
      <xdr:row>39</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62484</xdr:rowOff>
    </xdr:from>
    <xdr:to>
      <xdr:col>15</xdr:col>
      <xdr:colOff>149225</xdr:colOff>
      <xdr:row>38</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148861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153924</xdr:rowOff>
    </xdr:from>
    <xdr:to>
      <xdr:col>11</xdr:col>
      <xdr:colOff>60325</xdr:colOff>
      <xdr:row>39</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23622</xdr:rowOff>
    </xdr:from>
    <xdr:to>
      <xdr:col>6</xdr:col>
      <xdr:colOff>171450</xdr:colOff>
      <xdr:row>39</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ポイント増加している。類似団体と同程度ではあるが、引き続き物件費の抑制に努める。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121285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59588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64152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6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52705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95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52705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18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2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102252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42562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1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xdr:rowOff>
    </xdr:from>
    <xdr:to>
      <xdr:col>74</xdr:col>
      <xdr:colOff>31750</xdr:colOff>
      <xdr:row>15</xdr:row>
      <xdr:rowOff>103505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88282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ポイント増加しているが、類似団体と比較して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ポイント下回っている。今後は消費税率の引き上げに伴う社会保障関連経費の増加等が見込まれるため、引き続き扶助費の動向に注視していく必要がある。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26988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556750"/>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141288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141288</xdr:rowOff>
    </xdr:from>
    <xdr:to>
      <xdr:col>15</xdr:col>
      <xdr:colOff>98425</xdr:colOff>
      <xdr:row>55</xdr:row>
      <xdr:rowOff>141288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71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141288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42450"/>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147638</xdr:rowOff>
    </xdr:from>
    <xdr:to>
      <xdr:col>24</xdr:col>
      <xdr:colOff>76200</xdr:colOff>
      <xdr:row>56</xdr:row>
      <xdr:rowOff>77788</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164165</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90488</xdr:rowOff>
    </xdr:from>
    <xdr:to>
      <xdr:col>11</xdr:col>
      <xdr:colOff>60325</xdr:colOff>
      <xdr:row>56</xdr:row>
      <xdr:rowOff>20638</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30815</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ポイント増加しているが、類似団体と比較して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ポイント下回っている。今後も引き続き歳出の抑制を務める。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843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55</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84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ポイント増加しているが類似団体と比較して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ポイント下回っている。今後も補助金の見直し等を実施し、歳出の抑制に努める。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037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14986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14986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36</xdr:row>
      <xdr:rowOff>163576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17289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ポイント増加しているが、類似団体と比較して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ポイント下回っている。今後は過去に借入をした起債の償還が終了する一方で、新規に借入を行った起債の償還が開始することに伴い同程度を推移していく見込である。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140063</xdr:rowOff>
    </xdr:from>
    <xdr:to>
      <xdr:col>24</xdr:col>
      <xdr:colOff>25400</xdr:colOff>
      <xdr:row>74</xdr:row>
      <xdr:rowOff>166188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827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140063</xdr:rowOff>
    </xdr:from>
    <xdr:to>
      <xdr:col>19</xdr:col>
      <xdr:colOff>187325</xdr:colOff>
      <xdr:row>75</xdr:row>
      <xdr:rowOff>4535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8273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169454</xdr:rowOff>
    </xdr:from>
    <xdr:to>
      <xdr:col>15</xdr:col>
      <xdr:colOff>98425</xdr:colOff>
      <xdr:row>75</xdr:row>
      <xdr:rowOff>4535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8567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169454</xdr:rowOff>
    </xdr:from>
    <xdr:to>
      <xdr:col>11</xdr:col>
      <xdr:colOff>9525</xdr:colOff>
      <xdr:row>75</xdr:row>
      <xdr:rowOff>73116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567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12354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115388</xdr:rowOff>
    </xdr:from>
    <xdr:to>
      <xdr:col>24</xdr:col>
      <xdr:colOff>76200</xdr:colOff>
      <xdr:row>75</xdr:row>
      <xdr:rowOff>45538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131915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4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89263</xdr:rowOff>
    </xdr:from>
    <xdr:to>
      <xdr:col>20</xdr:col>
      <xdr:colOff>38100</xdr:colOff>
      <xdr:row>75</xdr:row>
      <xdr:rowOff>19413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29590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4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125185</xdr:rowOff>
    </xdr:from>
    <xdr:to>
      <xdr:col>15</xdr:col>
      <xdr:colOff>149225</xdr:colOff>
      <xdr:row>75</xdr:row>
      <xdr:rowOff>55335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65512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8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118654</xdr:rowOff>
    </xdr:from>
    <xdr:to>
      <xdr:col>11</xdr:col>
      <xdr:colOff>60325</xdr:colOff>
      <xdr:row>75</xdr:row>
      <xdr:rowOff>48804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58981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22316</xdr:rowOff>
    </xdr:from>
    <xdr:to>
      <xdr:col>6</xdr:col>
      <xdr:colOff>171450</xdr:colOff>
      <xdr:row>75</xdr:row>
      <xdr:rowOff>123916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134093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ポイント上回っている。今後も適切な水準の維持に向けて改善に努める。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171087</xdr:rowOff>
    </xdr:from>
    <xdr:to>
      <xdr:col>82</xdr:col>
      <xdr:colOff>107950</xdr:colOff>
      <xdr:row>79</xdr:row>
      <xdr:rowOff>95976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72737"/>
          <a:ext cx="838200"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171087</xdr:rowOff>
    </xdr:from>
    <xdr:to>
      <xdr:col>78</xdr:col>
      <xdr:colOff>69850</xdr:colOff>
      <xdr:row>78</xdr:row>
      <xdr:rowOff>130266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727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130266</xdr:rowOff>
    </xdr:from>
    <xdr:to>
      <xdr:col>73</xdr:col>
      <xdr:colOff>180975</xdr:colOff>
      <xdr:row>78</xdr:row>
      <xdr:rowOff>166188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5033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123734</xdr:rowOff>
    </xdr:from>
    <xdr:to>
      <xdr:col>69</xdr:col>
      <xdr:colOff>92075</xdr:colOff>
      <xdr:row>78</xdr:row>
      <xdr:rowOff>166188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968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45176</xdr:rowOff>
    </xdr:from>
    <xdr:to>
      <xdr:col>82</xdr:col>
      <xdr:colOff>158750</xdr:colOff>
      <xdr:row>79</xdr:row>
      <xdr:rowOff>146776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17253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120287</xdr:rowOff>
    </xdr:from>
    <xdr:to>
      <xdr:col>78</xdr:col>
      <xdr:colOff>120650</xdr:colOff>
      <xdr:row>78</xdr:row>
      <xdr:rowOff>50437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60614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9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79466</xdr:rowOff>
    </xdr:from>
    <xdr:to>
      <xdr:col>74</xdr:col>
      <xdr:colOff>31750</xdr:colOff>
      <xdr:row>79</xdr:row>
      <xdr:rowOff>9616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115388</xdr:rowOff>
    </xdr:from>
    <xdr:to>
      <xdr:col>69</xdr:col>
      <xdr:colOff>142875</xdr:colOff>
      <xdr:row>79</xdr:row>
      <xdr:rowOff>45538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30315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72934</xdr:rowOff>
    </xdr:from>
    <xdr:to>
      <xdr:col>65</xdr:col>
      <xdr:colOff>53975</xdr:colOff>
      <xdr:row>79</xdr:row>
      <xdr:rowOff>3084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159311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66781</xdr:rowOff>
    </xdr:from>
    <xdr:to>
      <xdr:col>29</xdr:col>
      <xdr:colOff>127000</xdr:colOff>
      <xdr:row>18</xdr:row>
      <xdr:rowOff>114028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00506"/>
          <a:ext cx="647700" cy="47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114028</xdr:rowOff>
    </xdr:from>
    <xdr:to>
      <xdr:col>26</xdr:col>
      <xdr:colOff>50800</xdr:colOff>
      <xdr:row>18</xdr:row>
      <xdr:rowOff>168178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47753"/>
          <a:ext cx="698500" cy="5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143755</xdr:rowOff>
    </xdr:from>
    <xdr:to>
      <xdr:col>22</xdr:col>
      <xdr:colOff>114300</xdr:colOff>
      <xdr:row>18</xdr:row>
      <xdr:rowOff>168178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77480"/>
          <a:ext cx="698500" cy="2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108925</xdr:rowOff>
    </xdr:from>
    <xdr:to>
      <xdr:col>18</xdr:col>
      <xdr:colOff>177800</xdr:colOff>
      <xdr:row>18</xdr:row>
      <xdr:rowOff>143755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42650"/>
          <a:ext cx="698500" cy="34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15981</xdr:rowOff>
    </xdr:from>
    <xdr:to>
      <xdr:col>29</xdr:col>
      <xdr:colOff>177800</xdr:colOff>
      <xdr:row>18</xdr:row>
      <xdr:rowOff>117580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4970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159508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2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63228</xdr:rowOff>
    </xdr:from>
    <xdr:to>
      <xdr:col>26</xdr:col>
      <xdr:colOff>101600</xdr:colOff>
      <xdr:row>18</xdr:row>
      <xdr:rowOff>164828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9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149605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117378</xdr:rowOff>
    </xdr:from>
    <xdr:to>
      <xdr:col>22</xdr:col>
      <xdr:colOff>165100</xdr:colOff>
      <xdr:row>19</xdr:row>
      <xdr:rowOff>47528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5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32305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3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92955</xdr:rowOff>
    </xdr:from>
    <xdr:to>
      <xdr:col>19</xdr:col>
      <xdr:colOff>38100</xdr:colOff>
      <xdr:row>19</xdr:row>
      <xdr:rowOff>23105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2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7882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1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58125</xdr:rowOff>
    </xdr:from>
    <xdr:to>
      <xdr:col>15</xdr:col>
      <xdr:colOff>101600</xdr:colOff>
      <xdr:row>18</xdr:row>
      <xdr:rowOff>159725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144503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7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169691</xdr:rowOff>
    </xdr:from>
    <xdr:to>
      <xdr:col>29</xdr:col>
      <xdr:colOff>127000</xdr:colOff>
      <xdr:row>37</xdr:row>
      <xdr:rowOff>178512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94391"/>
          <a:ext cx="647700" cy="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162623</xdr:rowOff>
    </xdr:from>
    <xdr:to>
      <xdr:col>26</xdr:col>
      <xdr:colOff>50800</xdr:colOff>
      <xdr:row>37</xdr:row>
      <xdr:rowOff>169691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87323"/>
          <a:ext cx="698500" cy="7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157994</xdr:rowOff>
    </xdr:from>
    <xdr:to>
      <xdr:col>22</xdr:col>
      <xdr:colOff>114300</xdr:colOff>
      <xdr:row>37</xdr:row>
      <xdr:rowOff>162623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82694"/>
          <a:ext cx="698500" cy="4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63240</xdr:rowOff>
    </xdr:from>
    <xdr:to>
      <xdr:col>18</xdr:col>
      <xdr:colOff>177800</xdr:colOff>
      <xdr:row>37</xdr:row>
      <xdr:rowOff>157994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87940"/>
          <a:ext cx="698500" cy="9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127712</xdr:rowOff>
    </xdr:from>
    <xdr:to>
      <xdr:col>29</xdr:col>
      <xdr:colOff>177800</xdr:colOff>
      <xdr:row>37</xdr:row>
      <xdr:rowOff>229312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5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36289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118891</xdr:rowOff>
    </xdr:from>
    <xdr:to>
      <xdr:col>26</xdr:col>
      <xdr:colOff>101600</xdr:colOff>
      <xdr:row>37</xdr:row>
      <xdr:rowOff>220491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4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205268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2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111823</xdr:rowOff>
    </xdr:from>
    <xdr:to>
      <xdr:col>22</xdr:col>
      <xdr:colOff>165100</xdr:colOff>
      <xdr:row>37</xdr:row>
      <xdr:rowOff>213423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36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198200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2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107194</xdr:rowOff>
    </xdr:from>
    <xdr:to>
      <xdr:col>19</xdr:col>
      <xdr:colOff>38100</xdr:colOff>
      <xdr:row>37</xdr:row>
      <xdr:rowOff>208794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3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193571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1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12440</xdr:rowOff>
    </xdr:from>
    <xdr:to>
      <xdr:col>15</xdr:col>
      <xdr:colOff>101600</xdr:colOff>
      <xdr:row>37</xdr:row>
      <xdr:rowOff>114040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3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98817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7,073
7,022
35.59
4,140,913
3,905,592
16,457
2,512,823
2,856,728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102377</xdr:rowOff>
    </xdr:from>
    <xdr:to>
      <xdr:col>24</xdr:col>
      <xdr:colOff>63500</xdr:colOff>
      <xdr:row>36</xdr:row>
      <xdr:rowOff>115697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4577"/>
          <a:ext cx="8382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115697</xdr:rowOff>
    </xdr:from>
    <xdr:to>
      <xdr:col>19</xdr:col>
      <xdr:colOff>177800</xdr:colOff>
      <xdr:row>36</xdr:row>
      <xdr:rowOff>169403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7897"/>
          <a:ext cx="889000" cy="5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129390</xdr:rowOff>
    </xdr:from>
    <xdr:to>
      <xdr:col>15</xdr:col>
      <xdr:colOff>50800</xdr:colOff>
      <xdr:row>36</xdr:row>
      <xdr:rowOff>169403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1590"/>
          <a:ext cx="889000" cy="4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126060</xdr:rowOff>
    </xdr:from>
    <xdr:to>
      <xdr:col>10</xdr:col>
      <xdr:colOff>114300</xdr:colOff>
      <xdr:row>36</xdr:row>
      <xdr:rowOff>129390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98260"/>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51577</xdr:rowOff>
    </xdr:from>
    <xdr:to>
      <xdr:col>24</xdr:col>
      <xdr:colOff>114300</xdr:colOff>
      <xdr:row>36</xdr:row>
      <xdr:rowOff>153177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30004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64897</xdr:rowOff>
    </xdr:from>
    <xdr:to>
      <xdr:col>20</xdr:col>
      <xdr:colOff>38100</xdr:colOff>
      <xdr:row>36</xdr:row>
      <xdr:rowOff>166497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157624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2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118603</xdr:rowOff>
    </xdr:from>
    <xdr:to>
      <xdr:col>15</xdr:col>
      <xdr:colOff>101600</xdr:colOff>
      <xdr:row>37</xdr:row>
      <xdr:rowOff>48753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39880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78590</xdr:rowOff>
    </xdr:from>
    <xdr:to>
      <xdr:col>10</xdr:col>
      <xdr:colOff>165100</xdr:colOff>
      <xdr:row>37</xdr:row>
      <xdr:rowOff>8740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171317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75260</xdr:rowOff>
    </xdr:from>
    <xdr:to>
      <xdr:col>6</xdr:col>
      <xdr:colOff>38100</xdr:colOff>
      <xdr:row>37</xdr:row>
      <xdr:rowOff>5410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167987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70900</xdr:rowOff>
    </xdr:from>
    <xdr:to>
      <xdr:col>24</xdr:col>
      <xdr:colOff>63500</xdr:colOff>
      <xdr:row>56</xdr:row>
      <xdr:rowOff>94268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72100"/>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72186</xdr:rowOff>
    </xdr:from>
    <xdr:to>
      <xdr:col>19</xdr:col>
      <xdr:colOff>177800</xdr:colOff>
      <xdr:row>56</xdr:row>
      <xdr:rowOff>94268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73386"/>
          <a:ext cx="8890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72186</xdr:rowOff>
    </xdr:from>
    <xdr:to>
      <xdr:col>15</xdr:col>
      <xdr:colOff>50800</xdr:colOff>
      <xdr:row>56</xdr:row>
      <xdr:rowOff>126473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73386"/>
          <a:ext cx="889000" cy="5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120713</xdr:rowOff>
    </xdr:from>
    <xdr:to>
      <xdr:col>10</xdr:col>
      <xdr:colOff>114300</xdr:colOff>
      <xdr:row>56</xdr:row>
      <xdr:rowOff>126473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21913"/>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20100</xdr:rowOff>
    </xdr:from>
    <xdr:to>
      <xdr:col>24</xdr:col>
      <xdr:colOff>114300</xdr:colOff>
      <xdr:row>56</xdr:row>
      <xdr:rowOff>121700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169977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43468</xdr:rowOff>
    </xdr:from>
    <xdr:to>
      <xdr:col>20</xdr:col>
      <xdr:colOff>38100</xdr:colOff>
      <xdr:row>56</xdr:row>
      <xdr:rowOff>145068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136195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21386</xdr:rowOff>
    </xdr:from>
    <xdr:to>
      <xdr:col>15</xdr:col>
      <xdr:colOff>101600</xdr:colOff>
      <xdr:row>56</xdr:row>
      <xdr:rowOff>122986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114113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75673</xdr:rowOff>
    </xdr:from>
    <xdr:to>
      <xdr:col>10</xdr:col>
      <xdr:colOff>165100</xdr:colOff>
      <xdr:row>57</xdr:row>
      <xdr:rowOff>5823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168400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69913</xdr:rowOff>
    </xdr:from>
    <xdr:to>
      <xdr:col>6</xdr:col>
      <xdr:colOff>38100</xdr:colOff>
      <xdr:row>57</xdr:row>
      <xdr:rowOff>63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162640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116109</xdr:rowOff>
    </xdr:from>
    <xdr:to>
      <xdr:col>24</xdr:col>
      <xdr:colOff>63500</xdr:colOff>
      <xdr:row>78</xdr:row>
      <xdr:rowOff>118577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89209"/>
          <a:ext cx="8382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116109</xdr:rowOff>
    </xdr:from>
    <xdr:to>
      <xdr:col>19</xdr:col>
      <xdr:colOff>177800</xdr:colOff>
      <xdr:row>78</xdr:row>
      <xdr:rowOff>120064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89209"/>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108427</xdr:rowOff>
    </xdr:from>
    <xdr:to>
      <xdr:col>15</xdr:col>
      <xdr:colOff>50800</xdr:colOff>
      <xdr:row>78</xdr:row>
      <xdr:rowOff>120064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81527"/>
          <a:ext cx="8890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108427</xdr:rowOff>
    </xdr:from>
    <xdr:to>
      <xdr:col>10</xdr:col>
      <xdr:colOff>114300</xdr:colOff>
      <xdr:row>78</xdr:row>
      <xdr:rowOff>109021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8152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67777</xdr:rowOff>
    </xdr:from>
    <xdr:to>
      <xdr:col>24</xdr:col>
      <xdr:colOff>114300</xdr:colOff>
      <xdr:row>78</xdr:row>
      <xdr:rowOff>169377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4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154154</xdr:rowOff>
    </xdr:from>
    <xdr:ext cx="378565"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55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65309</xdr:rowOff>
    </xdr:from>
    <xdr:to>
      <xdr:col>20</xdr:col>
      <xdr:colOff>38100</xdr:colOff>
      <xdr:row>78</xdr:row>
      <xdr:rowOff>166909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158036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3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69264</xdr:rowOff>
    </xdr:from>
    <xdr:to>
      <xdr:col>15</xdr:col>
      <xdr:colOff>101600</xdr:colOff>
      <xdr:row>78</xdr:row>
      <xdr:rowOff>170864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161991</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17" y="13535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57627</xdr:rowOff>
    </xdr:from>
    <xdr:to>
      <xdr:col>10</xdr:col>
      <xdr:colOff>165100</xdr:colOff>
      <xdr:row>78</xdr:row>
      <xdr:rowOff>159227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150354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58221</xdr:rowOff>
    </xdr:from>
    <xdr:to>
      <xdr:col>6</xdr:col>
      <xdr:colOff>38100</xdr:colOff>
      <xdr:row>78</xdr:row>
      <xdr:rowOff>159821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150948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133348</xdr:rowOff>
    </xdr:from>
    <xdr:to>
      <xdr:col>24</xdr:col>
      <xdr:colOff>63500</xdr:colOff>
      <xdr:row>98</xdr:row>
      <xdr:rowOff>135471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5448"/>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130459</xdr:rowOff>
    </xdr:from>
    <xdr:to>
      <xdr:col>19</xdr:col>
      <xdr:colOff>177800</xdr:colOff>
      <xdr:row>98</xdr:row>
      <xdr:rowOff>135471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32559"/>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130459</xdr:rowOff>
    </xdr:from>
    <xdr:to>
      <xdr:col>15</xdr:col>
      <xdr:colOff>50800</xdr:colOff>
      <xdr:row>99</xdr:row>
      <xdr:rowOff>43149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32559"/>
          <a:ext cx="889000" cy="8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43149</xdr:rowOff>
    </xdr:from>
    <xdr:to>
      <xdr:col>10</xdr:col>
      <xdr:colOff>114300</xdr:colOff>
      <xdr:row>99</xdr:row>
      <xdr:rowOff>84885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7016699"/>
          <a:ext cx="8890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46910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82548</xdr:rowOff>
    </xdr:from>
    <xdr:to>
      <xdr:col>24</xdr:col>
      <xdr:colOff>114300</xdr:colOff>
      <xdr:row>99</xdr:row>
      <xdr:rowOff>12698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60975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84671</xdr:rowOff>
    </xdr:from>
    <xdr:to>
      <xdr:col>20</xdr:col>
      <xdr:colOff>38100</xdr:colOff>
      <xdr:row>99</xdr:row>
      <xdr:rowOff>14821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5948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79659</xdr:rowOff>
    </xdr:from>
    <xdr:to>
      <xdr:col>15</xdr:col>
      <xdr:colOff>101600</xdr:colOff>
      <xdr:row>99</xdr:row>
      <xdr:rowOff>9809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163799</xdr:rowOff>
    </xdr:from>
    <xdr:to>
      <xdr:col>10</xdr:col>
      <xdr:colOff>165100</xdr:colOff>
      <xdr:row>99</xdr:row>
      <xdr:rowOff>93949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85076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34085</xdr:rowOff>
    </xdr:from>
    <xdr:to>
      <xdr:col>6</xdr:col>
      <xdr:colOff>38100</xdr:colOff>
      <xdr:row>99</xdr:row>
      <xdr:rowOff>135685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700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126812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10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98552</xdr:rowOff>
    </xdr:from>
    <xdr:to>
      <xdr:col>55</xdr:col>
      <xdr:colOff>0</xdr:colOff>
      <xdr:row>37</xdr:row>
      <xdr:rowOff>115065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442202"/>
          <a:ext cx="8382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98552</xdr:rowOff>
    </xdr:from>
    <xdr:to>
      <xdr:col>50</xdr:col>
      <xdr:colOff>114300</xdr:colOff>
      <xdr:row>37</xdr:row>
      <xdr:rowOff>123732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42202"/>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108671</xdr:rowOff>
    </xdr:from>
    <xdr:to>
      <xdr:col>45</xdr:col>
      <xdr:colOff>177800</xdr:colOff>
      <xdr:row>37</xdr:row>
      <xdr:rowOff>123732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52321"/>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108671</xdr:rowOff>
    </xdr:from>
    <xdr:to>
      <xdr:col>41</xdr:col>
      <xdr:colOff>50800</xdr:colOff>
      <xdr:row>37</xdr:row>
      <xdr:rowOff>136107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52321"/>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64265</xdr:rowOff>
    </xdr:from>
    <xdr:to>
      <xdr:col>55</xdr:col>
      <xdr:colOff>50800</xdr:colOff>
      <xdr:row>37</xdr:row>
      <xdr:rowOff>165864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07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42692</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47752</xdr:rowOff>
    </xdr:from>
    <xdr:to>
      <xdr:col>50</xdr:col>
      <xdr:colOff>165100</xdr:colOff>
      <xdr:row>37</xdr:row>
      <xdr:rowOff>149352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140479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72932</xdr:rowOff>
    </xdr:from>
    <xdr:to>
      <xdr:col>46</xdr:col>
      <xdr:colOff>38100</xdr:colOff>
      <xdr:row>38</xdr:row>
      <xdr:rowOff>3082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1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165659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0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57871</xdr:rowOff>
    </xdr:from>
    <xdr:to>
      <xdr:col>41</xdr:col>
      <xdr:colOff>101600</xdr:colOff>
      <xdr:row>37</xdr:row>
      <xdr:rowOff>159471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150599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85307</xdr:rowOff>
    </xdr:from>
    <xdr:to>
      <xdr:col>36</xdr:col>
      <xdr:colOff>165100</xdr:colOff>
      <xdr:row>38</xdr:row>
      <xdr:rowOff>15457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6584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100019</xdr:rowOff>
    </xdr:from>
    <xdr:to>
      <xdr:col>55</xdr:col>
      <xdr:colOff>0</xdr:colOff>
      <xdr:row>58</xdr:row>
      <xdr:rowOff>113740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44119"/>
          <a:ext cx="838200" cy="1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100019</xdr:rowOff>
    </xdr:from>
    <xdr:to>
      <xdr:col>50</xdr:col>
      <xdr:colOff>114300</xdr:colOff>
      <xdr:row>58</xdr:row>
      <xdr:rowOff>105535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4119"/>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105535</xdr:rowOff>
    </xdr:from>
    <xdr:to>
      <xdr:col>45</xdr:col>
      <xdr:colOff>177800</xdr:colOff>
      <xdr:row>58</xdr:row>
      <xdr:rowOff>131008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4963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103231</xdr:rowOff>
    </xdr:from>
    <xdr:to>
      <xdr:col>41</xdr:col>
      <xdr:colOff>50800</xdr:colOff>
      <xdr:row>58</xdr:row>
      <xdr:rowOff>131008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7331"/>
          <a:ext cx="889000" cy="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62940</xdr:rowOff>
    </xdr:from>
    <xdr:to>
      <xdr:col>55</xdr:col>
      <xdr:colOff>50800</xdr:colOff>
      <xdr:row>58</xdr:row>
      <xdr:rowOff>164540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160737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49219</xdr:rowOff>
    </xdr:from>
    <xdr:to>
      <xdr:col>50</xdr:col>
      <xdr:colOff>165100</xdr:colOff>
      <xdr:row>58</xdr:row>
      <xdr:rowOff>150819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141946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54735</xdr:rowOff>
    </xdr:from>
    <xdr:to>
      <xdr:col>46</xdr:col>
      <xdr:colOff>38100</xdr:colOff>
      <xdr:row>58</xdr:row>
      <xdr:rowOff>156335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147462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80208</xdr:rowOff>
    </xdr:from>
    <xdr:to>
      <xdr:col>41</xdr:col>
      <xdr:colOff>101600</xdr:colOff>
      <xdr:row>59</xdr:row>
      <xdr:rowOff>10358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1485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52431</xdr:rowOff>
    </xdr:from>
    <xdr:to>
      <xdr:col>36</xdr:col>
      <xdr:colOff>165100</xdr:colOff>
      <xdr:row>58</xdr:row>
      <xdr:rowOff>154031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145158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164373</xdr:rowOff>
    </xdr:from>
    <xdr:to>
      <xdr:col>55</xdr:col>
      <xdr:colOff>0</xdr:colOff>
      <xdr:row>78</xdr:row>
      <xdr:rowOff>41219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66023"/>
          <a:ext cx="838200" cy="4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164373</xdr:rowOff>
    </xdr:from>
    <xdr:to>
      <xdr:col>50</xdr:col>
      <xdr:colOff>114300</xdr:colOff>
      <xdr:row>78</xdr:row>
      <xdr:rowOff>61187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66023"/>
          <a:ext cx="889000" cy="6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85444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33314</xdr:rowOff>
    </xdr:from>
    <xdr:to>
      <xdr:col>45</xdr:col>
      <xdr:colOff>177800</xdr:colOff>
      <xdr:row>78</xdr:row>
      <xdr:rowOff>61187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06414"/>
          <a:ext cx="889000" cy="2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33314</xdr:rowOff>
    </xdr:from>
    <xdr:to>
      <xdr:col>41</xdr:col>
      <xdr:colOff>50800</xdr:colOff>
      <xdr:row>78</xdr:row>
      <xdr:rowOff>39450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06414"/>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161869</xdr:rowOff>
    </xdr:from>
    <xdr:to>
      <xdr:col>55</xdr:col>
      <xdr:colOff>50800</xdr:colOff>
      <xdr:row>78</xdr:row>
      <xdr:rowOff>92019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121246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113573</xdr:rowOff>
    </xdr:from>
    <xdr:to>
      <xdr:col>50</xdr:col>
      <xdr:colOff>165100</xdr:colOff>
      <xdr:row>78</xdr:row>
      <xdr:rowOff>43723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60250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10387</xdr:rowOff>
    </xdr:from>
    <xdr:to>
      <xdr:col>46</xdr:col>
      <xdr:colOff>38100</xdr:colOff>
      <xdr:row>78</xdr:row>
      <xdr:rowOff>111987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103114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7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153964</xdr:rowOff>
    </xdr:from>
    <xdr:to>
      <xdr:col>41</xdr:col>
      <xdr:colOff>101600</xdr:colOff>
      <xdr:row>78</xdr:row>
      <xdr:rowOff>84114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75241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160100</xdr:rowOff>
    </xdr:from>
    <xdr:to>
      <xdr:col>36</xdr:col>
      <xdr:colOff>165100</xdr:colOff>
      <xdr:row>78</xdr:row>
      <xdr:rowOff>90250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81377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5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79654</xdr:rowOff>
    </xdr:from>
    <xdr:to>
      <xdr:col>55</xdr:col>
      <xdr:colOff>0</xdr:colOff>
      <xdr:row>98</xdr:row>
      <xdr:rowOff>116517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81754"/>
          <a:ext cx="838200" cy="3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106435</xdr:rowOff>
    </xdr:from>
    <xdr:to>
      <xdr:col>50</xdr:col>
      <xdr:colOff>114300</xdr:colOff>
      <xdr:row>98</xdr:row>
      <xdr:rowOff>116517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08535"/>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106435</xdr:rowOff>
    </xdr:from>
    <xdr:to>
      <xdr:col>45</xdr:col>
      <xdr:colOff>177800</xdr:colOff>
      <xdr:row>98</xdr:row>
      <xdr:rowOff>149758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08535"/>
          <a:ext cx="889000" cy="4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57049</xdr:rowOff>
    </xdr:from>
    <xdr:to>
      <xdr:col>41</xdr:col>
      <xdr:colOff>50800</xdr:colOff>
      <xdr:row>98</xdr:row>
      <xdr:rowOff>149758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59149"/>
          <a:ext cx="88900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28854</xdr:rowOff>
    </xdr:from>
    <xdr:to>
      <xdr:col>55</xdr:col>
      <xdr:colOff>50800</xdr:colOff>
      <xdr:row>98</xdr:row>
      <xdr:rowOff>130454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115231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65717</xdr:rowOff>
    </xdr:from>
    <xdr:to>
      <xdr:col>50</xdr:col>
      <xdr:colOff>165100</xdr:colOff>
      <xdr:row>98</xdr:row>
      <xdr:rowOff>167317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158444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55635</xdr:rowOff>
    </xdr:from>
    <xdr:to>
      <xdr:col>46</xdr:col>
      <xdr:colOff>38100</xdr:colOff>
      <xdr:row>98</xdr:row>
      <xdr:rowOff>157235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5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148362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5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98958</xdr:rowOff>
    </xdr:from>
    <xdr:to>
      <xdr:col>41</xdr:col>
      <xdr:colOff>101600</xdr:colOff>
      <xdr:row>99</xdr:row>
      <xdr:rowOff>29108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20235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6249</xdr:rowOff>
    </xdr:from>
    <xdr:to>
      <xdr:col>36</xdr:col>
      <xdr:colOff>165100</xdr:colOff>
      <xdr:row>98</xdr:row>
      <xdr:rowOff>107849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98976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2330</xdr:rowOff>
    </xdr:from>
    <xdr:to>
      <xdr:col>85</xdr:col>
      <xdr:colOff>127000</xdr:colOff>
      <xdr:row>39</xdr:row>
      <xdr:rowOff>38544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88880"/>
          <a:ext cx="8382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2330</xdr:rowOff>
    </xdr:from>
    <xdr:to>
      <xdr:col>81</xdr:col>
      <xdr:colOff>50800</xdr:colOff>
      <xdr:row>39</xdr:row>
      <xdr:rowOff>19018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8888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19018</xdr:rowOff>
    </xdr:from>
    <xdr:to>
      <xdr:col>76</xdr:col>
      <xdr:colOff>114300</xdr:colOff>
      <xdr:row>39</xdr:row>
      <xdr:rowOff>43364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05568"/>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134728</xdr:rowOff>
    </xdr:from>
    <xdr:to>
      <xdr:col>71</xdr:col>
      <xdr:colOff>177800</xdr:colOff>
      <xdr:row>39</xdr:row>
      <xdr:rowOff>43364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49828"/>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159194</xdr:rowOff>
    </xdr:from>
    <xdr:to>
      <xdr:col>85</xdr:col>
      <xdr:colOff>177800</xdr:colOff>
      <xdr:row>39</xdr:row>
      <xdr:rowOff>89344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74121</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122980</xdr:rowOff>
    </xdr:from>
    <xdr:to>
      <xdr:col>81</xdr:col>
      <xdr:colOff>101600</xdr:colOff>
      <xdr:row>39</xdr:row>
      <xdr:rowOff>53130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44257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3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139668</xdr:rowOff>
    </xdr:from>
    <xdr:to>
      <xdr:col>76</xdr:col>
      <xdr:colOff>165100</xdr:colOff>
      <xdr:row>39</xdr:row>
      <xdr:rowOff>69818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60945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4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164014</xdr:rowOff>
    </xdr:from>
    <xdr:to>
      <xdr:col>72</xdr:col>
      <xdr:colOff>38100</xdr:colOff>
      <xdr:row>39</xdr:row>
      <xdr:rowOff>94164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85291</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46333" y="6771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83928</xdr:rowOff>
    </xdr:from>
    <xdr:to>
      <xdr:col>67</xdr:col>
      <xdr:colOff>101600</xdr:colOff>
      <xdr:row>39</xdr:row>
      <xdr:rowOff>14078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5205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121221</xdr:rowOff>
    </xdr:from>
    <xdr:to>
      <xdr:col>85</xdr:col>
      <xdr:colOff>127000</xdr:colOff>
      <xdr:row>77</xdr:row>
      <xdr:rowOff>125019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22871"/>
          <a:ext cx="8382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121221</xdr:rowOff>
    </xdr:from>
    <xdr:to>
      <xdr:col>81</xdr:col>
      <xdr:colOff>50800</xdr:colOff>
      <xdr:row>77</xdr:row>
      <xdr:rowOff>125788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22871"/>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125788</xdr:rowOff>
    </xdr:from>
    <xdr:to>
      <xdr:col>76</xdr:col>
      <xdr:colOff>114300</xdr:colOff>
      <xdr:row>77</xdr:row>
      <xdr:rowOff>131251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27438"/>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103755</xdr:rowOff>
    </xdr:from>
    <xdr:to>
      <xdr:col>71</xdr:col>
      <xdr:colOff>177800</xdr:colOff>
      <xdr:row>77</xdr:row>
      <xdr:rowOff>131251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05405"/>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74219</xdr:rowOff>
    </xdr:from>
    <xdr:to>
      <xdr:col>85</xdr:col>
      <xdr:colOff>177800</xdr:colOff>
      <xdr:row>78</xdr:row>
      <xdr:rowOff>4369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52646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70421</xdr:rowOff>
    </xdr:from>
    <xdr:to>
      <xdr:col>81</xdr:col>
      <xdr:colOff>101600</xdr:colOff>
      <xdr:row>78</xdr:row>
      <xdr:rowOff>571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163148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74988</xdr:rowOff>
    </xdr:from>
    <xdr:to>
      <xdr:col>76</xdr:col>
      <xdr:colOff>165100</xdr:colOff>
      <xdr:row>78</xdr:row>
      <xdr:rowOff>5138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167715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80451</xdr:rowOff>
    </xdr:from>
    <xdr:to>
      <xdr:col>72</xdr:col>
      <xdr:colOff>38100</xdr:colOff>
      <xdr:row>78</xdr:row>
      <xdr:rowOff>10601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8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7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52955</xdr:rowOff>
    </xdr:from>
    <xdr:to>
      <xdr:col>67</xdr:col>
      <xdr:colOff>101600</xdr:colOff>
      <xdr:row>77</xdr:row>
      <xdr:rowOff>154555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145682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114277</xdr:rowOff>
    </xdr:from>
    <xdr:to>
      <xdr:col>85</xdr:col>
      <xdr:colOff>127000</xdr:colOff>
      <xdr:row>98</xdr:row>
      <xdr:rowOff>1637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744927"/>
          <a:ext cx="838200" cy="5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114277</xdr:rowOff>
    </xdr:from>
    <xdr:to>
      <xdr:col>81</xdr:col>
      <xdr:colOff>50800</xdr:colOff>
      <xdr:row>98</xdr:row>
      <xdr:rowOff>68526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44927"/>
          <a:ext cx="889000" cy="1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68526</xdr:rowOff>
    </xdr:from>
    <xdr:to>
      <xdr:col>76</xdr:col>
      <xdr:colOff>114300</xdr:colOff>
      <xdr:row>98</xdr:row>
      <xdr:rowOff>85623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70626"/>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80787</xdr:rowOff>
    </xdr:from>
    <xdr:to>
      <xdr:col>71</xdr:col>
      <xdr:colOff>177800</xdr:colOff>
      <xdr:row>98</xdr:row>
      <xdr:rowOff>85623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8288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122287</xdr:rowOff>
    </xdr:from>
    <xdr:to>
      <xdr:col>85</xdr:col>
      <xdr:colOff>177800</xdr:colOff>
      <xdr:row>98</xdr:row>
      <xdr:rowOff>52437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63477</xdr:rowOff>
    </xdr:from>
    <xdr:to>
      <xdr:col>81</xdr:col>
      <xdr:colOff>101600</xdr:colOff>
      <xdr:row>97</xdr:row>
      <xdr:rowOff>165077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9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10154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17726</xdr:rowOff>
    </xdr:from>
    <xdr:to>
      <xdr:col>76</xdr:col>
      <xdr:colOff>165100</xdr:colOff>
      <xdr:row>98</xdr:row>
      <xdr:rowOff>119326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110453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34823</xdr:rowOff>
    </xdr:from>
    <xdr:to>
      <xdr:col>72</xdr:col>
      <xdr:colOff>38100</xdr:colOff>
      <xdr:row>98</xdr:row>
      <xdr:rowOff>136423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127550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2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29987</xdr:rowOff>
    </xdr:from>
    <xdr:to>
      <xdr:col>67</xdr:col>
      <xdr:colOff>101600</xdr:colOff>
      <xdr:row>98</xdr:row>
      <xdr:rowOff>131587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122714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133802</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48902"/>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100975</xdr:rowOff>
    </xdr:from>
    <xdr:to>
      <xdr:col>111</xdr:col>
      <xdr:colOff>177800</xdr:colOff>
      <xdr:row>38</xdr:row>
      <xdr:rowOff>133802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16075"/>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100975</xdr:rowOff>
    </xdr:from>
    <xdr:to>
      <xdr:col>107</xdr:col>
      <xdr:colOff>50800</xdr:colOff>
      <xdr:row>38</xdr:row>
      <xdr:rowOff>130236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1607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122281</xdr:rowOff>
    </xdr:from>
    <xdr:to>
      <xdr:col>102</xdr:col>
      <xdr:colOff>114300</xdr:colOff>
      <xdr:row>38</xdr:row>
      <xdr:rowOff>130236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37381"/>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83002</xdr:rowOff>
    </xdr:from>
    <xdr:to>
      <xdr:col>112</xdr:col>
      <xdr:colOff>38100</xdr:colOff>
      <xdr:row>39</xdr:row>
      <xdr:rowOff>13152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4279</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69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50175</xdr:rowOff>
    </xdr:from>
    <xdr:to>
      <xdr:col>107</xdr:col>
      <xdr:colOff>101600</xdr:colOff>
      <xdr:row>38</xdr:row>
      <xdr:rowOff>151775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142902</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5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79436</xdr:rowOff>
    </xdr:from>
    <xdr:to>
      <xdr:col>102</xdr:col>
      <xdr:colOff>165100</xdr:colOff>
      <xdr:row>39</xdr:row>
      <xdr:rowOff>9586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9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8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71481</xdr:rowOff>
    </xdr:from>
    <xdr:to>
      <xdr:col>98</xdr:col>
      <xdr:colOff>38100</xdr:colOff>
      <xdr:row>39</xdr:row>
      <xdr:rowOff>1631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164208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7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56947</xdr:rowOff>
    </xdr:from>
    <xdr:to>
      <xdr:col>116</xdr:col>
      <xdr:colOff>63500</xdr:colOff>
      <xdr:row>78</xdr:row>
      <xdr:rowOff>67005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430047"/>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67005</xdr:rowOff>
    </xdr:from>
    <xdr:to>
      <xdr:col>111</xdr:col>
      <xdr:colOff>177800</xdr:colOff>
      <xdr:row>78</xdr:row>
      <xdr:rowOff>91858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440105"/>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91858</xdr:rowOff>
    </xdr:from>
    <xdr:to>
      <xdr:col>107</xdr:col>
      <xdr:colOff>50800</xdr:colOff>
      <xdr:row>78</xdr:row>
      <xdr:rowOff>122228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464958"/>
          <a:ext cx="8890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122228</xdr:rowOff>
    </xdr:from>
    <xdr:to>
      <xdr:col>102</xdr:col>
      <xdr:colOff>114300</xdr:colOff>
      <xdr:row>78</xdr:row>
      <xdr:rowOff>144337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495328"/>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6147</xdr:rowOff>
    </xdr:from>
    <xdr:to>
      <xdr:col>116</xdr:col>
      <xdr:colOff>114300</xdr:colOff>
      <xdr:row>78</xdr:row>
      <xdr:rowOff>107747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156024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16205</xdr:rowOff>
    </xdr:from>
    <xdr:to>
      <xdr:col>112</xdr:col>
      <xdr:colOff>38100</xdr:colOff>
      <xdr:row>78</xdr:row>
      <xdr:rowOff>117805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108932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48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41058</xdr:rowOff>
    </xdr:from>
    <xdr:to>
      <xdr:col>107</xdr:col>
      <xdr:colOff>101600</xdr:colOff>
      <xdr:row>78</xdr:row>
      <xdr:rowOff>142658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41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133785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5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71428</xdr:rowOff>
    </xdr:from>
    <xdr:to>
      <xdr:col>102</xdr:col>
      <xdr:colOff>165100</xdr:colOff>
      <xdr:row>79</xdr:row>
      <xdr:rowOff>1578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4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164155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93537</xdr:rowOff>
    </xdr:from>
    <xdr:to>
      <xdr:col>98</xdr:col>
      <xdr:colOff>38100</xdr:colOff>
      <xdr:row>79</xdr:row>
      <xdr:rowOff>23687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4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14814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5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人口一人当たりコストの上位５項目　①人件費：前年度に比べ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1,748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6,936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②物件費：前年度に比べ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5,111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31,556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③普通建設事業費：前年度に比べ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10,804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41,008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下回っている。　④補助費等：前年度に比べ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4,334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42,205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⑤積立金：前年度に比べ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25,726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11,440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人口一人当たりコストの下位５項目　①維持補修費：前年度に比べ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8,869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②災害復旧事業費：前年度に比べ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12,313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③普通建設事業費（うち更新整備）：前年度に比べ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9,675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30,470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円下回っている。④公債費：前年度に比べ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34,295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⑤普通建設事業費（うち新規整備）：前年度に比べ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21,127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全体的に前年度と比較して減少、類似団体と比較して下回っているが、引き続き歳出の抑制に努めより一層の財政健全化を図る。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7,073
7,022
35.59
4,140,913
3,905,592
16,457
2,512,823
2,856,728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90551</xdr:rowOff>
    </xdr:from>
    <xdr:to>
      <xdr:col>24</xdr:col>
      <xdr:colOff>63500</xdr:colOff>
      <xdr:row>34</xdr:row>
      <xdr:rowOff>104902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19851"/>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104902</xdr:rowOff>
    </xdr:from>
    <xdr:to>
      <xdr:col>19</xdr:col>
      <xdr:colOff>177800</xdr:colOff>
      <xdr:row>34</xdr:row>
      <xdr:rowOff>141605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34202"/>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109982</xdr:rowOff>
    </xdr:from>
    <xdr:to>
      <xdr:col>15</xdr:col>
      <xdr:colOff>50800</xdr:colOff>
      <xdr:row>34</xdr:row>
      <xdr:rowOff>141605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9282"/>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109982</xdr:rowOff>
    </xdr:from>
    <xdr:to>
      <xdr:col>10</xdr:col>
      <xdr:colOff>114300</xdr:colOff>
      <xdr:row>35</xdr:row>
      <xdr:rowOff>32766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39282"/>
          <a:ext cx="889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39751</xdr:rowOff>
    </xdr:from>
    <xdr:to>
      <xdr:col>24</xdr:col>
      <xdr:colOff>114300</xdr:colOff>
      <xdr:row>34</xdr:row>
      <xdr:rowOff>141351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62628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54102</xdr:rowOff>
    </xdr:from>
    <xdr:to>
      <xdr:col>20</xdr:col>
      <xdr:colOff>38100</xdr:colOff>
      <xdr:row>34</xdr:row>
      <xdr:rowOff>155702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779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90805</xdr:rowOff>
    </xdr:from>
    <xdr:to>
      <xdr:col>15</xdr:col>
      <xdr:colOff>101600</xdr:colOff>
      <xdr:row>35</xdr:row>
      <xdr:rowOff>20955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37482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59182</xdr:rowOff>
    </xdr:from>
    <xdr:to>
      <xdr:col>10</xdr:col>
      <xdr:colOff>165100</xdr:colOff>
      <xdr:row>34</xdr:row>
      <xdr:rowOff>160782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5859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153416</xdr:rowOff>
    </xdr:from>
    <xdr:to>
      <xdr:col>6</xdr:col>
      <xdr:colOff>38100</xdr:colOff>
      <xdr:row>35</xdr:row>
      <xdr:rowOff>83566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100093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5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112549</xdr:rowOff>
    </xdr:from>
    <xdr:to>
      <xdr:col>24</xdr:col>
      <xdr:colOff>63500</xdr:colOff>
      <xdr:row>57</xdr:row>
      <xdr:rowOff>168772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85199"/>
          <a:ext cx="838200" cy="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112549</xdr:rowOff>
    </xdr:from>
    <xdr:to>
      <xdr:col>19</xdr:col>
      <xdr:colOff>177800</xdr:colOff>
      <xdr:row>58</xdr:row>
      <xdr:rowOff>40895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85199"/>
          <a:ext cx="889000" cy="9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40895</xdr:rowOff>
    </xdr:from>
    <xdr:to>
      <xdr:col>15</xdr:col>
      <xdr:colOff>50800</xdr:colOff>
      <xdr:row>58</xdr:row>
      <xdr:rowOff>71486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4995"/>
          <a:ext cx="889000" cy="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71486</xdr:rowOff>
    </xdr:from>
    <xdr:to>
      <xdr:col>10</xdr:col>
      <xdr:colOff>114300</xdr:colOff>
      <xdr:row>58</xdr:row>
      <xdr:rowOff>72303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5586"/>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117972</xdr:rowOff>
    </xdr:from>
    <xdr:to>
      <xdr:col>24</xdr:col>
      <xdr:colOff>114300</xdr:colOff>
      <xdr:row>58</xdr:row>
      <xdr:rowOff>48122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140849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61749</xdr:rowOff>
    </xdr:from>
    <xdr:to>
      <xdr:col>20</xdr:col>
      <xdr:colOff>38100</xdr:colOff>
      <xdr:row>57</xdr:row>
      <xdr:rowOff>163349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8426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0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161545</xdr:rowOff>
    </xdr:from>
    <xdr:to>
      <xdr:col>15</xdr:col>
      <xdr:colOff>101600</xdr:colOff>
      <xdr:row>58</xdr:row>
      <xdr:rowOff>91695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2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20686</xdr:rowOff>
    </xdr:from>
    <xdr:to>
      <xdr:col>10</xdr:col>
      <xdr:colOff>165100</xdr:colOff>
      <xdr:row>58</xdr:row>
      <xdr:rowOff>122286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113413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5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21503</xdr:rowOff>
    </xdr:from>
    <xdr:to>
      <xdr:col>6</xdr:col>
      <xdr:colOff>38100</xdr:colOff>
      <xdr:row>58</xdr:row>
      <xdr:rowOff>123103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114230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5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86599</xdr:rowOff>
    </xdr:from>
    <xdr:to>
      <xdr:col>24</xdr:col>
      <xdr:colOff>63500</xdr:colOff>
      <xdr:row>77</xdr:row>
      <xdr:rowOff>156812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88249"/>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156812</xdr:rowOff>
    </xdr:from>
    <xdr:to>
      <xdr:col>19</xdr:col>
      <xdr:colOff>177800</xdr:colOff>
      <xdr:row>78</xdr:row>
      <xdr:rowOff>26881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58462"/>
          <a:ext cx="889000" cy="4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26881</xdr:rowOff>
    </xdr:from>
    <xdr:to>
      <xdr:col>15</xdr:col>
      <xdr:colOff>50800</xdr:colOff>
      <xdr:row>78</xdr:row>
      <xdr:rowOff>113412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99981"/>
          <a:ext cx="889000" cy="8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47227</xdr:rowOff>
    </xdr:from>
    <xdr:to>
      <xdr:col>10</xdr:col>
      <xdr:colOff>114300</xdr:colOff>
      <xdr:row>78</xdr:row>
      <xdr:rowOff>113412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20327"/>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35799</xdr:rowOff>
    </xdr:from>
    <xdr:to>
      <xdr:col>24</xdr:col>
      <xdr:colOff>114300</xdr:colOff>
      <xdr:row>77</xdr:row>
      <xdr:rowOff>137399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14226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1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106012</xdr:rowOff>
    </xdr:from>
    <xdr:to>
      <xdr:col>20</xdr:col>
      <xdr:colOff>38100</xdr:colOff>
      <xdr:row>78</xdr:row>
      <xdr:rowOff>36162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27289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0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147531</xdr:rowOff>
    </xdr:from>
    <xdr:to>
      <xdr:col>15</xdr:col>
      <xdr:colOff>101600</xdr:colOff>
      <xdr:row>78</xdr:row>
      <xdr:rowOff>77681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68808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62612</xdr:rowOff>
    </xdr:from>
    <xdr:to>
      <xdr:col>10</xdr:col>
      <xdr:colOff>165100</xdr:colOff>
      <xdr:row>78</xdr:row>
      <xdr:rowOff>164212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155339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2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167877</xdr:rowOff>
    </xdr:from>
    <xdr:to>
      <xdr:col>6</xdr:col>
      <xdr:colOff>38100</xdr:colOff>
      <xdr:row>78</xdr:row>
      <xdr:rowOff>98027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89154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110199</xdr:rowOff>
    </xdr:from>
    <xdr:to>
      <xdr:col>24</xdr:col>
      <xdr:colOff>63500</xdr:colOff>
      <xdr:row>98</xdr:row>
      <xdr:rowOff>117729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12299"/>
          <a:ext cx="838200" cy="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117729</xdr:rowOff>
    </xdr:from>
    <xdr:to>
      <xdr:col>19</xdr:col>
      <xdr:colOff>177800</xdr:colOff>
      <xdr:row>98</xdr:row>
      <xdr:rowOff>139725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9829"/>
          <a:ext cx="889000" cy="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139725</xdr:rowOff>
    </xdr:from>
    <xdr:to>
      <xdr:col>15</xdr:col>
      <xdr:colOff>50800</xdr:colOff>
      <xdr:row>98</xdr:row>
      <xdr:rowOff>140993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1825"/>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112623</xdr:rowOff>
    </xdr:from>
    <xdr:to>
      <xdr:col>10</xdr:col>
      <xdr:colOff>114300</xdr:colOff>
      <xdr:row>98</xdr:row>
      <xdr:rowOff>140993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14723"/>
          <a:ext cx="889000" cy="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59399</xdr:rowOff>
    </xdr:from>
    <xdr:to>
      <xdr:col>24</xdr:col>
      <xdr:colOff>114300</xdr:colOff>
      <xdr:row>98</xdr:row>
      <xdr:rowOff>160999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167231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66929</xdr:rowOff>
    </xdr:from>
    <xdr:to>
      <xdr:col>20</xdr:col>
      <xdr:colOff>38100</xdr:colOff>
      <xdr:row>98</xdr:row>
      <xdr:rowOff>168529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159656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88925</xdr:rowOff>
    </xdr:from>
    <xdr:to>
      <xdr:col>15</xdr:col>
      <xdr:colOff>101600</xdr:colOff>
      <xdr:row>99</xdr:row>
      <xdr:rowOff>19075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90193</xdr:rowOff>
    </xdr:from>
    <xdr:to>
      <xdr:col>10</xdr:col>
      <xdr:colOff>165100</xdr:colOff>
      <xdr:row>99</xdr:row>
      <xdr:rowOff>20343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11470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61823</xdr:rowOff>
    </xdr:from>
    <xdr:to>
      <xdr:col>6</xdr:col>
      <xdr:colOff>38100</xdr:colOff>
      <xdr:row>98</xdr:row>
      <xdr:rowOff>163423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154550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5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6563</xdr:rowOff>
    </xdr:from>
    <xdr:to>
      <xdr:col>55</xdr:col>
      <xdr:colOff>0</xdr:colOff>
      <xdr:row>57</xdr:row>
      <xdr:rowOff>10626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79213"/>
          <a:ext cx="8382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6563</xdr:rowOff>
    </xdr:from>
    <xdr:to>
      <xdr:col>50</xdr:col>
      <xdr:colOff>114300</xdr:colOff>
      <xdr:row>57</xdr:row>
      <xdr:rowOff>10124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79213"/>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2049</xdr:rowOff>
    </xdr:from>
    <xdr:to>
      <xdr:col>45</xdr:col>
      <xdr:colOff>177800</xdr:colOff>
      <xdr:row>57</xdr:row>
      <xdr:rowOff>10124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74699"/>
          <a:ext cx="8890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2049</xdr:rowOff>
    </xdr:from>
    <xdr:to>
      <xdr:col>41</xdr:col>
      <xdr:colOff>50800</xdr:colOff>
      <xdr:row>57</xdr:row>
      <xdr:rowOff>70931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74699"/>
          <a:ext cx="889000" cy="6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131276</xdr:rowOff>
    </xdr:from>
    <xdr:to>
      <xdr:col>55</xdr:col>
      <xdr:colOff>50800</xdr:colOff>
      <xdr:row>57</xdr:row>
      <xdr:rowOff>61426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3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109703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1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127213</xdr:rowOff>
    </xdr:from>
    <xdr:to>
      <xdr:col>50</xdr:col>
      <xdr:colOff>165100</xdr:colOff>
      <xdr:row>57</xdr:row>
      <xdr:rowOff>57363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48490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2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130774</xdr:rowOff>
    </xdr:from>
    <xdr:to>
      <xdr:col>46</xdr:col>
      <xdr:colOff>38100</xdr:colOff>
      <xdr:row>57</xdr:row>
      <xdr:rowOff>60924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52051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2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122699</xdr:rowOff>
    </xdr:from>
    <xdr:to>
      <xdr:col>41</xdr:col>
      <xdr:colOff>101600</xdr:colOff>
      <xdr:row>57</xdr:row>
      <xdr:rowOff>52849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43976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20131</xdr:rowOff>
    </xdr:from>
    <xdr:to>
      <xdr:col>36</xdr:col>
      <xdr:colOff>165100</xdr:colOff>
      <xdr:row>57</xdr:row>
      <xdr:rowOff>121731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112858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8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21143</xdr:rowOff>
    </xdr:from>
    <xdr:to>
      <xdr:col>55</xdr:col>
      <xdr:colOff>0</xdr:colOff>
      <xdr:row>78</xdr:row>
      <xdr:rowOff>21273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94243"/>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21273</xdr:rowOff>
    </xdr:from>
    <xdr:to>
      <xdr:col>50</xdr:col>
      <xdr:colOff>114300</xdr:colOff>
      <xdr:row>78</xdr:row>
      <xdr:rowOff>21920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94373"/>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169081</xdr:rowOff>
    </xdr:from>
    <xdr:to>
      <xdr:col>45</xdr:col>
      <xdr:colOff>177800</xdr:colOff>
      <xdr:row>78</xdr:row>
      <xdr:rowOff>21920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70731"/>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169081</xdr:rowOff>
    </xdr:from>
    <xdr:to>
      <xdr:col>41</xdr:col>
      <xdr:colOff>50800</xdr:colOff>
      <xdr:row>78</xdr:row>
      <xdr:rowOff>21926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70731"/>
          <a:ext cx="889000" cy="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141793</xdr:rowOff>
    </xdr:from>
    <xdr:to>
      <xdr:col>55</xdr:col>
      <xdr:colOff>50800</xdr:colOff>
      <xdr:row>78</xdr:row>
      <xdr:rowOff>71943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4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56720</xdr:rowOff>
    </xdr:from>
    <xdr:ext cx="378565"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58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141923</xdr:rowOff>
    </xdr:from>
    <xdr:to>
      <xdr:col>50</xdr:col>
      <xdr:colOff>165100</xdr:colOff>
      <xdr:row>78</xdr:row>
      <xdr:rowOff>72073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63200</xdr:rowOff>
    </xdr:from>
    <xdr:ext cx="378565"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50017" y="13436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142570</xdr:rowOff>
    </xdr:from>
    <xdr:to>
      <xdr:col>46</xdr:col>
      <xdr:colOff>38100</xdr:colOff>
      <xdr:row>78</xdr:row>
      <xdr:rowOff>72720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63847</xdr:rowOff>
    </xdr:from>
    <xdr:ext cx="378565"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61017" y="13436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118281</xdr:rowOff>
    </xdr:from>
    <xdr:to>
      <xdr:col>41</xdr:col>
      <xdr:colOff>101600</xdr:colOff>
      <xdr:row>78</xdr:row>
      <xdr:rowOff>48431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39558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142576</xdr:rowOff>
    </xdr:from>
    <xdr:to>
      <xdr:col>36</xdr:col>
      <xdr:colOff>165100</xdr:colOff>
      <xdr:row>78</xdr:row>
      <xdr:rowOff>72726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63853</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3017" y="13436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31654</xdr:rowOff>
    </xdr:from>
    <xdr:to>
      <xdr:col>55</xdr:col>
      <xdr:colOff>0</xdr:colOff>
      <xdr:row>98</xdr:row>
      <xdr:rowOff>41388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33754"/>
          <a:ext cx="8382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12077</xdr:rowOff>
    </xdr:from>
    <xdr:to>
      <xdr:col>50</xdr:col>
      <xdr:colOff>114300</xdr:colOff>
      <xdr:row>98</xdr:row>
      <xdr:rowOff>31654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42727"/>
          <a:ext cx="889000" cy="19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12077</xdr:rowOff>
    </xdr:from>
    <xdr:to>
      <xdr:col>45</xdr:col>
      <xdr:colOff>177800</xdr:colOff>
      <xdr:row>97</xdr:row>
      <xdr:rowOff>89774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42727"/>
          <a:ext cx="889000" cy="7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9353</xdr:rowOff>
    </xdr:from>
    <xdr:to>
      <xdr:col>41</xdr:col>
      <xdr:colOff>50800</xdr:colOff>
      <xdr:row>97</xdr:row>
      <xdr:rowOff>89774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40003"/>
          <a:ext cx="889000" cy="8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162038</xdr:rowOff>
    </xdr:from>
    <xdr:to>
      <xdr:col>55</xdr:col>
      <xdr:colOff>50800</xdr:colOff>
      <xdr:row>98</xdr:row>
      <xdr:rowOff>92188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76965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0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152304</xdr:rowOff>
    </xdr:from>
    <xdr:to>
      <xdr:col>50</xdr:col>
      <xdr:colOff>165100</xdr:colOff>
      <xdr:row>98</xdr:row>
      <xdr:rowOff>82454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73581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132727</xdr:rowOff>
    </xdr:from>
    <xdr:to>
      <xdr:col>46</xdr:col>
      <xdr:colOff>38100</xdr:colOff>
      <xdr:row>97</xdr:row>
      <xdr:rowOff>62877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54004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8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38974</xdr:rowOff>
    </xdr:from>
    <xdr:to>
      <xdr:col>41</xdr:col>
      <xdr:colOff>101600</xdr:colOff>
      <xdr:row>97</xdr:row>
      <xdr:rowOff>140574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131701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130003</xdr:rowOff>
    </xdr:from>
    <xdr:to>
      <xdr:col>36</xdr:col>
      <xdr:colOff>165100</xdr:colOff>
      <xdr:row>97</xdr:row>
      <xdr:rowOff>60153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51280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8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123241</xdr:rowOff>
    </xdr:from>
    <xdr:to>
      <xdr:col>85</xdr:col>
      <xdr:colOff>127000</xdr:colOff>
      <xdr:row>38</xdr:row>
      <xdr:rowOff>141346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638341"/>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141346</xdr:rowOff>
    </xdr:from>
    <xdr:to>
      <xdr:col>81</xdr:col>
      <xdr:colOff>50800</xdr:colOff>
      <xdr:row>38</xdr:row>
      <xdr:rowOff>156959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656446"/>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156959</xdr:rowOff>
    </xdr:from>
    <xdr:to>
      <xdr:col>76</xdr:col>
      <xdr:colOff>114300</xdr:colOff>
      <xdr:row>38</xdr:row>
      <xdr:rowOff>168846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67205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168846</xdr:rowOff>
    </xdr:from>
    <xdr:to>
      <xdr:col>71</xdr:col>
      <xdr:colOff>177800</xdr:colOff>
      <xdr:row>39</xdr:row>
      <xdr:rowOff>2288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683946"/>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72441</xdr:rowOff>
    </xdr:from>
    <xdr:to>
      <xdr:col>85</xdr:col>
      <xdr:colOff>177800</xdr:colOff>
      <xdr:row>39</xdr:row>
      <xdr:rowOff>2591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158818</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90546</xdr:rowOff>
    </xdr:from>
    <xdr:to>
      <xdr:col>81</xdr:col>
      <xdr:colOff>101600</xdr:colOff>
      <xdr:row>39</xdr:row>
      <xdr:rowOff>20696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60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11823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106159</xdr:rowOff>
    </xdr:from>
    <xdr:to>
      <xdr:col>76</xdr:col>
      <xdr:colOff>165100</xdr:colOff>
      <xdr:row>39</xdr:row>
      <xdr:rowOff>36309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6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27436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7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118046</xdr:rowOff>
    </xdr:from>
    <xdr:to>
      <xdr:col>72</xdr:col>
      <xdr:colOff>38100</xdr:colOff>
      <xdr:row>39</xdr:row>
      <xdr:rowOff>48196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6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39323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7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122938</xdr:rowOff>
    </xdr:from>
    <xdr:to>
      <xdr:col>67</xdr:col>
      <xdr:colOff>101600</xdr:colOff>
      <xdr:row>39</xdr:row>
      <xdr:rowOff>53088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6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44215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73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148844</xdr:rowOff>
    </xdr:from>
    <xdr:to>
      <xdr:col>85</xdr:col>
      <xdr:colOff>127000</xdr:colOff>
      <xdr:row>56</xdr:row>
      <xdr:rowOff>160690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750044"/>
          <a:ext cx="8382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160690</xdr:rowOff>
    </xdr:from>
    <xdr:to>
      <xdr:col>81</xdr:col>
      <xdr:colOff>50800</xdr:colOff>
      <xdr:row>57</xdr:row>
      <xdr:rowOff>61116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761890"/>
          <a:ext cx="889000" cy="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33584</xdr:rowOff>
    </xdr:from>
    <xdr:to>
      <xdr:col>76</xdr:col>
      <xdr:colOff>114300</xdr:colOff>
      <xdr:row>57</xdr:row>
      <xdr:rowOff>61116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806234"/>
          <a:ext cx="889000" cy="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33584</xdr:rowOff>
    </xdr:from>
    <xdr:to>
      <xdr:col>71</xdr:col>
      <xdr:colOff>177800</xdr:colOff>
      <xdr:row>57</xdr:row>
      <xdr:rowOff>63833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806234"/>
          <a:ext cx="889000" cy="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98044</xdr:rowOff>
    </xdr:from>
    <xdr:to>
      <xdr:col>85</xdr:col>
      <xdr:colOff>177800</xdr:colOff>
      <xdr:row>57</xdr:row>
      <xdr:rowOff>28194</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69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120921</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5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109890</xdr:rowOff>
    </xdr:from>
    <xdr:to>
      <xdr:col>81</xdr:col>
      <xdr:colOff>101600</xdr:colOff>
      <xdr:row>57</xdr:row>
      <xdr:rowOff>40040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56567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10316</xdr:rowOff>
    </xdr:from>
    <xdr:to>
      <xdr:col>76</xdr:col>
      <xdr:colOff>165100</xdr:colOff>
      <xdr:row>57</xdr:row>
      <xdr:rowOff>111916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7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103043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154234</xdr:rowOff>
    </xdr:from>
    <xdr:to>
      <xdr:col>72</xdr:col>
      <xdr:colOff>38100</xdr:colOff>
      <xdr:row>57</xdr:row>
      <xdr:rowOff>84384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7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13033</xdr:rowOff>
    </xdr:from>
    <xdr:to>
      <xdr:col>67</xdr:col>
      <xdr:colOff>101600</xdr:colOff>
      <xdr:row>57</xdr:row>
      <xdr:rowOff>114633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7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105760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2330</xdr:rowOff>
    </xdr:from>
    <xdr:to>
      <xdr:col>85</xdr:col>
      <xdr:colOff>127000</xdr:colOff>
      <xdr:row>79</xdr:row>
      <xdr:rowOff>38545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546880"/>
          <a:ext cx="838200" cy="3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2330</xdr:rowOff>
    </xdr:from>
    <xdr:to>
      <xdr:col>81</xdr:col>
      <xdr:colOff>50800</xdr:colOff>
      <xdr:row>79</xdr:row>
      <xdr:rowOff>19019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546880"/>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19019</xdr:rowOff>
    </xdr:from>
    <xdr:to>
      <xdr:col>76</xdr:col>
      <xdr:colOff>114300</xdr:colOff>
      <xdr:row>79</xdr:row>
      <xdr:rowOff>43365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56356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134728</xdr:rowOff>
    </xdr:from>
    <xdr:to>
      <xdr:col>71</xdr:col>
      <xdr:colOff>177800</xdr:colOff>
      <xdr:row>79</xdr:row>
      <xdr:rowOff>43365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07828"/>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159195</xdr:rowOff>
    </xdr:from>
    <xdr:to>
      <xdr:col>85</xdr:col>
      <xdr:colOff>177800</xdr:colOff>
      <xdr:row>79</xdr:row>
      <xdr:rowOff>89345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5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74122</xdr:rowOff>
    </xdr:from>
    <xdr:ext cx="378565"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4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122980</xdr:rowOff>
    </xdr:from>
    <xdr:to>
      <xdr:col>81</xdr:col>
      <xdr:colOff>101600</xdr:colOff>
      <xdr:row>79</xdr:row>
      <xdr:rowOff>53130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44257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139669</xdr:rowOff>
    </xdr:from>
    <xdr:to>
      <xdr:col>76</xdr:col>
      <xdr:colOff>165100</xdr:colOff>
      <xdr:row>79</xdr:row>
      <xdr:rowOff>69819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60946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60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164015</xdr:rowOff>
    </xdr:from>
    <xdr:to>
      <xdr:col>72</xdr:col>
      <xdr:colOff>38100</xdr:colOff>
      <xdr:row>79</xdr:row>
      <xdr:rowOff>94165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85292</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46333" y="13629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83928</xdr:rowOff>
    </xdr:from>
    <xdr:to>
      <xdr:col>67</xdr:col>
      <xdr:colOff>101600</xdr:colOff>
      <xdr:row>79</xdr:row>
      <xdr:rowOff>14078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5205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121221</xdr:rowOff>
    </xdr:from>
    <xdr:to>
      <xdr:col>85</xdr:col>
      <xdr:colOff>127000</xdr:colOff>
      <xdr:row>97</xdr:row>
      <xdr:rowOff>125019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751871"/>
          <a:ext cx="8382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121221</xdr:rowOff>
    </xdr:from>
    <xdr:to>
      <xdr:col>81</xdr:col>
      <xdr:colOff>50800</xdr:colOff>
      <xdr:row>97</xdr:row>
      <xdr:rowOff>125788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51871"/>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125788</xdr:rowOff>
    </xdr:from>
    <xdr:to>
      <xdr:col>76</xdr:col>
      <xdr:colOff>114300</xdr:colOff>
      <xdr:row>97</xdr:row>
      <xdr:rowOff>131251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756438"/>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103755</xdr:rowOff>
    </xdr:from>
    <xdr:to>
      <xdr:col>71</xdr:col>
      <xdr:colOff>177800</xdr:colOff>
      <xdr:row>97</xdr:row>
      <xdr:rowOff>131251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34405"/>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74219</xdr:rowOff>
    </xdr:from>
    <xdr:to>
      <xdr:col>85</xdr:col>
      <xdr:colOff>177800</xdr:colOff>
      <xdr:row>98</xdr:row>
      <xdr:rowOff>4369</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7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52646</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8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70421</xdr:rowOff>
    </xdr:from>
    <xdr:to>
      <xdr:col>81</xdr:col>
      <xdr:colOff>101600</xdr:colOff>
      <xdr:row>98</xdr:row>
      <xdr:rowOff>571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7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163148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74988</xdr:rowOff>
    </xdr:from>
    <xdr:to>
      <xdr:col>76</xdr:col>
      <xdr:colOff>165100</xdr:colOff>
      <xdr:row>98</xdr:row>
      <xdr:rowOff>5138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167715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80451</xdr:rowOff>
    </xdr:from>
    <xdr:to>
      <xdr:col>72</xdr:col>
      <xdr:colOff>38100</xdr:colOff>
      <xdr:row>98</xdr:row>
      <xdr:rowOff>10601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1728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52955</xdr:rowOff>
    </xdr:from>
    <xdr:to>
      <xdr:col>67</xdr:col>
      <xdr:colOff>101600</xdr:colOff>
      <xdr:row>97</xdr:row>
      <xdr:rowOff>154555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145682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人口一人当たりコストの上位５項目　①総務費：前年度に比べ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44,270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7,722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　②民生費：前年度に比べ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6,450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43,558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③教育費：前年度に比べ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2,179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いる。　④衛生費：前年度に比べ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3,953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22,071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⑤公債費：前年度に比べ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831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34,295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人口一人当たりコストの下位５項目　①災害復旧費費：前年度に比べて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1,901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12,321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②商工費：前年度に比べ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28,524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③議会費：前年度に比べ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2,742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上回っている。　④消防費：前年度に比べて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792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円の増額、類似団体と比較して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14,036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　⑤土木費：前年度に比べ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2,129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円の減額、類似団体と比較して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59,044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全体的に前年度と比較して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、類似団体と比較して下回っているが、引き続き歳出の抑制に努めより一層の財政健全化を図る。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財政調整積立基金残高については、大規模事業の実施により取崩額が増となったため、標準財一政規模比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16.43%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の減となっている。実質収支は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望ましいとされているが、大規模事業の繰越しにより多額の繰越財源が必要となったが、未収入特定財源として特定目的基金からの繰入が計上できないことから大幅に減少している。実質単年度収支についても、上記理由及び財政調整積立基金取崩の増により大幅に減少している。今後は歳出の抑制や起債の管理等を適正に行い、適正な実質収支を保つ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全ての会計において、黒字を保っている。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お、一般会計では、実質収支について大規模事業の繰越しにより多額の繰越財源が必要となり、未収入特定財源として特定目的基金からの繰入が計上できないことから大幅に減少したことにより、標準財政規模比について大幅に減少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引き続き各会計が健全な運用を行うよう努める。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4222_&#30566;&#27810;&#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17.2</v>
          </cell>
          <cell r="CF51">
            <v>4.5999999999999996</v>
          </cell>
        </row>
        <row r="53">
          <cell r="BX53">
            <v>51</v>
          </cell>
          <cell r="CF53">
            <v>52.6</v>
          </cell>
          <cell r="CN53">
            <v>53.9</v>
          </cell>
          <cell r="CV53">
            <v>55.8</v>
          </cell>
        </row>
        <row r="55">
          <cell r="AN55" t="str">
            <v>類似団体内平均値</v>
          </cell>
          <cell r="BX55">
            <v>27</v>
          </cell>
          <cell r="CF55">
            <v>25.4</v>
          </cell>
          <cell r="CN55">
            <v>23.4</v>
          </cell>
          <cell r="CV55">
            <v>7.7</v>
          </cell>
        </row>
        <row r="57">
          <cell r="BX57">
            <v>57.2</v>
          </cell>
          <cell r="CF57">
            <v>58.7</v>
          </cell>
          <cell r="CN57">
            <v>59.2</v>
          </cell>
          <cell r="CV57">
            <v>60.7</v>
          </cell>
        </row>
        <row r="72">
          <cell r="BP72" t="str">
            <v>H26</v>
          </cell>
          <cell r="BX72" t="str">
            <v>H27</v>
          </cell>
          <cell r="CF72" t="str">
            <v>H28</v>
          </cell>
          <cell r="CN72" t="str">
            <v>H29</v>
          </cell>
          <cell r="CV72" t="str">
            <v>H30</v>
          </cell>
        </row>
        <row r="73">
          <cell r="AN73" t="str">
            <v>当該団体値</v>
          </cell>
          <cell r="BP73">
            <v>33.700000000000003</v>
          </cell>
          <cell r="BX73">
            <v>17.2</v>
          </cell>
          <cell r="CF73">
            <v>4.5999999999999996</v>
          </cell>
        </row>
        <row r="75">
          <cell r="BP75">
            <v>8.1999999999999993</v>
          </cell>
          <cell r="BX75">
            <v>6.8</v>
          </cell>
          <cell r="CF75">
            <v>5.7</v>
          </cell>
          <cell r="CN75">
            <v>4.9000000000000004</v>
          </cell>
          <cell r="CV75">
            <v>4.5999999999999996</v>
          </cell>
        </row>
        <row r="77">
          <cell r="AN77" t="str">
            <v>類似団体内平均値</v>
          </cell>
          <cell r="BP77">
            <v>17.899999999999999</v>
          </cell>
          <cell r="BX77">
            <v>27</v>
          </cell>
          <cell r="CF77">
            <v>25.4</v>
          </cell>
          <cell r="CN77">
            <v>23.4</v>
          </cell>
          <cell r="CV77">
            <v>7.7</v>
          </cell>
        </row>
        <row r="79">
          <cell r="BP79">
            <v>9.5</v>
          </cell>
          <cell r="BX79">
            <v>8.6999999999999993</v>
          </cell>
          <cell r="CF79">
            <v>8.6</v>
          </cell>
          <cell r="CN79">
            <v>8.5</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4140913</v>
      </c>
      <c r="BO4" s="423"/>
      <c r="BP4" s="423"/>
      <c r="BQ4" s="423"/>
      <c r="BR4" s="423"/>
      <c r="BS4" s="423"/>
      <c r="BT4" s="423"/>
      <c r="BU4" s="424"/>
      <c r="BV4" s="422">
        <v>4382521</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0.7</v>
      </c>
      <c r="CU4" s="604"/>
      <c r="CV4" s="604"/>
      <c r="CW4" s="604"/>
      <c r="CX4" s="604"/>
      <c r="CY4" s="604"/>
      <c r="CZ4" s="604"/>
      <c r="DA4" s="605"/>
      <c r="DB4" s="603">
        <v>5.0999999999999996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3905592</v>
      </c>
      <c r="BO5" s="428"/>
      <c r="BP5" s="428"/>
      <c r="BQ5" s="428"/>
      <c r="BR5" s="428"/>
      <c r="BS5" s="428"/>
      <c r="BT5" s="428"/>
      <c r="BU5" s="429"/>
      <c r="BV5" s="427">
        <v>4196134</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88.5</v>
      </c>
      <c r="CU5" s="398"/>
      <c r="CV5" s="398"/>
      <c r="CW5" s="398"/>
      <c r="CX5" s="398"/>
      <c r="CY5" s="398"/>
      <c r="CZ5" s="398"/>
      <c r="DA5" s="399"/>
      <c r="DB5" s="397">
        <v>79.5</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235321</v>
      </c>
      <c r="BO6" s="428"/>
      <c r="BP6" s="428"/>
      <c r="BQ6" s="428"/>
      <c r="BR6" s="428"/>
      <c r="BS6" s="428"/>
      <c r="BT6" s="428"/>
      <c r="BU6" s="429"/>
      <c r="BV6" s="427">
        <v>186387</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93.1</v>
      </c>
      <c r="CU6" s="578"/>
      <c r="CV6" s="578"/>
      <c r="CW6" s="578"/>
      <c r="CX6" s="578"/>
      <c r="CY6" s="578"/>
      <c r="CZ6" s="578"/>
      <c r="DA6" s="579"/>
      <c r="DB6" s="577">
        <v>83.4</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218864</v>
      </c>
      <c r="BO7" s="428"/>
      <c r="BP7" s="428"/>
      <c r="BQ7" s="428"/>
      <c r="BR7" s="428"/>
      <c r="BS7" s="428"/>
      <c r="BT7" s="428"/>
      <c r="BU7" s="429"/>
      <c r="BV7" s="427">
        <v>68193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2512823</v>
      </c>
      <c r="CU7" s="428"/>
      <c r="CV7" s="428"/>
      <c r="CW7" s="428"/>
      <c r="CX7" s="428"/>
      <c r="CY7" s="428"/>
      <c r="CZ7" s="428"/>
      <c r="DA7" s="429"/>
      <c r="DB7" s="427">
        <v>2306816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16457</v>
      </c>
      <c r="BO8" s="428"/>
      <c r="BP8" s="428"/>
      <c r="BQ8" s="428"/>
      <c r="BR8" s="428"/>
      <c r="BS8" s="428"/>
      <c r="BT8" s="428"/>
      <c r="BU8" s="429"/>
      <c r="BV8" s="427">
        <v>118194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0.41</v>
      </c>
      <c r="CU8" s="541"/>
      <c r="CV8" s="541"/>
      <c r="CW8" s="541"/>
      <c r="CX8" s="541"/>
      <c r="CY8" s="541"/>
      <c r="CZ8" s="541"/>
      <c r="DA8" s="542"/>
      <c r="DB8" s="540">
        <v>0.4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7222</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93</v>
      </c>
      <c r="AV9" s="485"/>
      <c r="AW9" s="485"/>
      <c r="AX9" s="485"/>
      <c r="AY9" s="407" t="s">
        <v>116</v>
      </c>
      <c r="AZ9" s="408"/>
      <c r="BA9" s="408"/>
      <c r="BB9" s="408"/>
      <c r="BC9" s="408"/>
      <c r="BD9" s="408"/>
      <c r="BE9" s="408"/>
      <c r="BF9" s="408"/>
      <c r="BG9" s="408"/>
      <c r="BH9" s="408"/>
      <c r="BI9" s="408"/>
      <c r="BJ9" s="408"/>
      <c r="BK9" s="408"/>
      <c r="BL9" s="408"/>
      <c r="BM9" s="409"/>
      <c r="BN9" s="427">
        <v>-101737</v>
      </c>
      <c r="BO9" s="428"/>
      <c r="BP9" s="428"/>
      <c r="BQ9" s="428"/>
      <c r="BR9" s="428"/>
      <c r="BS9" s="428"/>
      <c r="BT9" s="428"/>
      <c r="BU9" s="429"/>
      <c r="BV9" s="427">
        <v>-20144</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9.1</v>
      </c>
      <c r="CU9" s="398"/>
      <c r="CV9" s="398"/>
      <c r="CW9" s="398"/>
      <c r="CX9" s="398"/>
      <c r="CY9" s="398"/>
      <c r="CZ9" s="398"/>
      <c r="DA9" s="399"/>
      <c r="DB9" s="397">
        <v>8.9</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7340</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93</v>
      </c>
      <c r="AV10" s="485"/>
      <c r="AW10" s="485"/>
      <c r="AX10" s="485"/>
      <c r="AY10" s="407" t="s">
        <v>120</v>
      </c>
      <c r="AZ10" s="408"/>
      <c r="BA10" s="408"/>
      <c r="BB10" s="408"/>
      <c r="BC10" s="408"/>
      <c r="BD10" s="408"/>
      <c r="BE10" s="408"/>
      <c r="BF10" s="408"/>
      <c r="BG10" s="408"/>
      <c r="BH10" s="408"/>
      <c r="BI10" s="408"/>
      <c r="BJ10" s="408"/>
      <c r="BK10" s="408"/>
      <c r="BL10" s="408"/>
      <c r="BM10" s="409"/>
      <c r="BN10" s="427">
        <v>57395</v>
      </c>
      <c r="BO10" s="428"/>
      <c r="BP10" s="428"/>
      <c r="BQ10" s="428"/>
      <c r="BR10" s="428"/>
      <c r="BS10" s="428"/>
      <c r="BT10" s="428"/>
      <c r="BU10" s="429"/>
      <c r="BV10" s="427">
        <v>267144</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7073</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364160</v>
      </c>
      <c r="BO12" s="428"/>
      <c r="BP12" s="428"/>
      <c r="BQ12" s="428"/>
      <c r="BR12" s="428"/>
      <c r="BS12" s="428"/>
      <c r="BT12" s="428"/>
      <c r="BU12" s="429"/>
      <c r="BV12" s="427">
        <v>193854</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7022</v>
      </c>
      <c r="S13" s="531"/>
      <c r="T13" s="531"/>
      <c r="U13" s="531"/>
      <c r="V13" s="532"/>
      <c r="W13" s="518" t="s">
        <v>139</v>
      </c>
      <c r="X13" s="440"/>
      <c r="Y13" s="440"/>
      <c r="Z13" s="440"/>
      <c r="AA13" s="440"/>
      <c r="AB13" s="441"/>
      <c r="AC13" s="403">
        <v>286</v>
      </c>
      <c r="AD13" s="404"/>
      <c r="AE13" s="404"/>
      <c r="AF13" s="404"/>
      <c r="AG13" s="405"/>
      <c r="AH13" s="403">
        <v>290</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-408502</v>
      </c>
      <c r="BO13" s="428"/>
      <c r="BP13" s="428"/>
      <c r="BQ13" s="428"/>
      <c r="BR13" s="428"/>
      <c r="BS13" s="428"/>
      <c r="BT13" s="428"/>
      <c r="BU13" s="429"/>
      <c r="BV13" s="427">
        <v>53146</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4.5999999999999996</v>
      </c>
      <c r="CU13" s="398"/>
      <c r="CV13" s="398"/>
      <c r="CW13" s="398"/>
      <c r="CX13" s="398"/>
      <c r="CY13" s="398"/>
      <c r="CZ13" s="398"/>
      <c r="DA13" s="399"/>
      <c r="DB13" s="397">
        <v>4.9000000000000004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7135</v>
      </c>
      <c r="S14" s="531"/>
      <c r="T14" s="531"/>
      <c r="U14" s="531"/>
      <c r="V14" s="532"/>
      <c r="W14" s="533"/>
      <c r="X14" s="443"/>
      <c r="Y14" s="443"/>
      <c r="Z14" s="443"/>
      <c r="AA14" s="443"/>
      <c r="AB14" s="444"/>
      <c r="AC14" s="523">
        <v>8.9</v>
      </c>
      <c r="AD14" s="524"/>
      <c r="AE14" s="524"/>
      <c r="AF14" s="524"/>
      <c r="AG14" s="525"/>
      <c r="AH14" s="523">
        <v>8.6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137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7083</v>
      </c>
      <c r="S15" s="531"/>
      <c r="T15" s="531"/>
      <c r="U15" s="531"/>
      <c r="V15" s="532"/>
      <c r="W15" s="518" t="s">
        <v>147</v>
      </c>
      <c r="X15" s="440"/>
      <c r="Y15" s="440"/>
      <c r="Z15" s="440"/>
      <c r="AA15" s="440"/>
      <c r="AB15" s="441"/>
      <c r="AC15" s="403">
        <v>869</v>
      </c>
      <c r="AD15" s="404"/>
      <c r="AE15" s="404"/>
      <c r="AF15" s="404"/>
      <c r="AG15" s="405"/>
      <c r="AH15" s="403">
        <v>948</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799895</v>
      </c>
      <c r="BO15" s="423"/>
      <c r="BP15" s="423"/>
      <c r="BQ15" s="423"/>
      <c r="BR15" s="423"/>
      <c r="BS15" s="423"/>
      <c r="BT15" s="423"/>
      <c r="BU15" s="424"/>
      <c r="BV15" s="422">
        <v>806780</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27</v>
      </c>
      <c r="AD16" s="524"/>
      <c r="AE16" s="524"/>
      <c r="AF16" s="524"/>
      <c r="AG16" s="525"/>
      <c r="AH16" s="523">
        <v>28.3</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1972669</v>
      </c>
      <c r="BO16" s="428"/>
      <c r="BP16" s="428"/>
      <c r="BQ16" s="428"/>
      <c r="BR16" s="428"/>
      <c r="BS16" s="428"/>
      <c r="BT16" s="428"/>
      <c r="BU16" s="429"/>
      <c r="BV16" s="427">
        <v>1980034</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151</v>
      </c>
      <c r="S17" s="516"/>
      <c r="T17" s="516"/>
      <c r="U17" s="516"/>
      <c r="V17" s="517"/>
      <c r="W17" s="518" t="s">
        <v>154</v>
      </c>
      <c r="X17" s="440"/>
      <c r="Y17" s="440"/>
      <c r="Z17" s="440"/>
      <c r="AA17" s="440"/>
      <c r="AB17" s="441"/>
      <c r="AC17" s="403">
        <v>2067</v>
      </c>
      <c r="AD17" s="404"/>
      <c r="AE17" s="404"/>
      <c r="AF17" s="404"/>
      <c r="AG17" s="405"/>
      <c r="AH17" s="403">
        <v>2117</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1224671</v>
      </c>
      <c r="BO17" s="428"/>
      <c r="BP17" s="428"/>
      <c r="BQ17" s="428"/>
      <c r="BR17" s="428"/>
      <c r="BS17" s="428"/>
      <c r="BT17" s="428"/>
      <c r="BU17" s="429"/>
      <c r="BV17" s="427">
        <v>1014989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35.590000000000003</v>
      </c>
      <c r="M18" s="492"/>
      <c r="N18" s="492"/>
      <c r="O18" s="492"/>
      <c r="P18" s="492"/>
      <c r="Q18" s="492"/>
      <c r="R18" s="493"/>
      <c r="S18" s="493"/>
      <c r="T18" s="493"/>
      <c r="U18" s="493"/>
      <c r="V18" s="494"/>
      <c r="W18" s="508"/>
      <c r="X18" s="509"/>
      <c r="Y18" s="509"/>
      <c r="Z18" s="509"/>
      <c r="AA18" s="509"/>
      <c r="AB18" s="519"/>
      <c r="AC18" s="391">
        <v>64.2</v>
      </c>
      <c r="AD18" s="392"/>
      <c r="AE18" s="392"/>
      <c r="AF18" s="392"/>
      <c r="AG18" s="495"/>
      <c r="AH18" s="391">
        <v>63.1</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2086198</v>
      </c>
      <c r="BO18" s="428"/>
      <c r="BP18" s="428"/>
      <c r="BQ18" s="428"/>
      <c r="BR18" s="428"/>
      <c r="BS18" s="428"/>
      <c r="BT18" s="428"/>
      <c r="BU18" s="429"/>
      <c r="BV18" s="427">
        <v>2073749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203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3166733</v>
      </c>
      <c r="BO19" s="428"/>
      <c r="BP19" s="428"/>
      <c r="BQ19" s="428"/>
      <c r="BR19" s="428"/>
      <c r="BS19" s="428"/>
      <c r="BT19" s="428"/>
      <c r="BU19" s="429"/>
      <c r="BV19" s="427">
        <v>3316028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2434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2856728</v>
      </c>
      <c r="BO23" s="428"/>
      <c r="BP23" s="428"/>
      <c r="BQ23" s="428"/>
      <c r="BR23" s="428"/>
      <c r="BS23" s="428"/>
      <c r="BT23" s="428"/>
      <c r="BU23" s="429"/>
      <c r="BV23" s="427">
        <v>2876046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7880</v>
      </c>
      <c r="R24" s="404"/>
      <c r="S24" s="404"/>
      <c r="T24" s="404"/>
      <c r="U24" s="404"/>
      <c r="V24" s="405"/>
      <c r="W24" s="469"/>
      <c r="X24" s="460"/>
      <c r="Y24" s="461"/>
      <c r="Z24" s="400" t="s">
        <v>170</v>
      </c>
      <c r="AA24" s="401"/>
      <c r="AB24" s="401"/>
      <c r="AC24" s="401"/>
      <c r="AD24" s="401"/>
      <c r="AE24" s="401"/>
      <c r="AF24" s="401"/>
      <c r="AG24" s="402"/>
      <c r="AH24" s="403">
        <v>83</v>
      </c>
      <c r="AI24" s="404"/>
      <c r="AJ24" s="404"/>
      <c r="AK24" s="404"/>
      <c r="AL24" s="405"/>
      <c r="AM24" s="403">
        <v>221278</v>
      </c>
      <c r="AN24" s="404"/>
      <c r="AO24" s="404"/>
      <c r="AP24" s="404"/>
      <c r="AQ24" s="404"/>
      <c r="AR24" s="405"/>
      <c r="AS24" s="403">
        <v>2666</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2856728</v>
      </c>
      <c r="BO24" s="428"/>
      <c r="BP24" s="428"/>
      <c r="BQ24" s="428"/>
      <c r="BR24" s="428"/>
      <c r="BS24" s="428"/>
      <c r="BT24" s="428"/>
      <c r="BU24" s="429"/>
      <c r="BV24" s="427">
        <v>2876046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6390</v>
      </c>
      <c r="R25" s="404"/>
      <c r="S25" s="404"/>
      <c r="T25" s="404"/>
      <c r="U25" s="404"/>
      <c r="V25" s="405"/>
      <c r="W25" s="469"/>
      <c r="X25" s="460"/>
      <c r="Y25" s="461"/>
      <c r="Z25" s="400" t="s">
        <v>173</v>
      </c>
      <c r="AA25" s="401"/>
      <c r="AB25" s="401"/>
      <c r="AC25" s="401"/>
      <c r="AD25" s="401"/>
      <c r="AE25" s="401"/>
      <c r="AF25" s="401"/>
      <c r="AG25" s="402"/>
      <c r="AH25" s="403" t="s">
        <v>174</v>
      </c>
      <c r="AI25" s="404"/>
      <c r="AJ25" s="404"/>
      <c r="AK25" s="404"/>
      <c r="AL25" s="405"/>
      <c r="AM25" s="403" t="s">
        <v>137</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1710956</v>
      </c>
      <c r="BO25" s="423"/>
      <c r="BP25" s="423"/>
      <c r="BQ25" s="423"/>
      <c r="BR25" s="423"/>
      <c r="BS25" s="423"/>
      <c r="BT25" s="423"/>
      <c r="BU25" s="424"/>
      <c r="BV25" s="422">
        <v>2862902</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5770</v>
      </c>
      <c r="R26" s="404"/>
      <c r="S26" s="404"/>
      <c r="T26" s="404"/>
      <c r="U26" s="404"/>
      <c r="V26" s="405"/>
      <c r="W26" s="469"/>
      <c r="X26" s="460"/>
      <c r="Y26" s="461"/>
      <c r="Z26" s="400" t="s">
        <v>178</v>
      </c>
      <c r="AA26" s="482"/>
      <c r="AB26" s="482"/>
      <c r="AC26" s="482"/>
      <c r="AD26" s="482"/>
      <c r="AE26" s="482"/>
      <c r="AF26" s="482"/>
      <c r="AG26" s="483"/>
      <c r="AH26" s="403">
        <v>3</v>
      </c>
      <c r="AI26" s="404"/>
      <c r="AJ26" s="404"/>
      <c r="AK26" s="404"/>
      <c r="AL26" s="405"/>
      <c r="AM26" s="403">
        <v>6138</v>
      </c>
      <c r="AN26" s="404"/>
      <c r="AO26" s="404"/>
      <c r="AP26" s="404"/>
      <c r="AQ26" s="404"/>
      <c r="AR26" s="405"/>
      <c r="AS26" s="403">
        <v>2046</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174</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2840</v>
      </c>
      <c r="R27" s="404"/>
      <c r="S27" s="404"/>
      <c r="T27" s="404"/>
      <c r="U27" s="404"/>
      <c r="V27" s="405"/>
      <c r="W27" s="469"/>
      <c r="X27" s="460"/>
      <c r="Y27" s="461"/>
      <c r="Z27" s="400" t="s">
        <v>181</v>
      </c>
      <c r="AA27" s="401"/>
      <c r="AB27" s="401"/>
      <c r="AC27" s="401"/>
      <c r="AD27" s="401"/>
      <c r="AE27" s="401"/>
      <c r="AF27" s="401"/>
      <c r="AG27" s="402"/>
      <c r="AH27" s="403">
        <v>12</v>
      </c>
      <c r="AI27" s="404"/>
      <c r="AJ27" s="404"/>
      <c r="AK27" s="404"/>
      <c r="AL27" s="405"/>
      <c r="AM27" s="403">
        <v>29076</v>
      </c>
      <c r="AN27" s="404"/>
      <c r="AO27" s="404"/>
      <c r="AP27" s="404"/>
      <c r="AQ27" s="404"/>
      <c r="AR27" s="405"/>
      <c r="AS27" s="403">
        <v>2423</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137</v>
      </c>
      <c r="BO27" s="431"/>
      <c r="BP27" s="431"/>
      <c r="BQ27" s="431"/>
      <c r="BR27" s="431"/>
      <c r="BS27" s="431"/>
      <c r="BT27" s="431"/>
      <c r="BU27" s="432"/>
      <c r="BV27" s="430" t="s">
        <v>174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2370</v>
      </c>
      <c r="R28" s="404"/>
      <c r="S28" s="404"/>
      <c r="T28" s="404"/>
      <c r="U28" s="404"/>
      <c r="V28" s="405"/>
      <c r="W28" s="469"/>
      <c r="X28" s="460"/>
      <c r="Y28" s="461"/>
      <c r="Z28" s="400" t="s">
        <v>184</v>
      </c>
      <c r="AA28" s="401"/>
      <c r="AB28" s="401"/>
      <c r="AC28" s="401"/>
      <c r="AD28" s="401"/>
      <c r="AE28" s="401"/>
      <c r="AF28" s="401"/>
      <c r="AG28" s="402"/>
      <c r="AH28" s="403" t="s">
        <v>137</v>
      </c>
      <c r="AI28" s="404"/>
      <c r="AJ28" s="404"/>
      <c r="AK28" s="404"/>
      <c r="AL28" s="405"/>
      <c r="AM28" s="403" t="s">
        <v>175</v>
      </c>
      <c r="AN28" s="404"/>
      <c r="AO28" s="404"/>
      <c r="AP28" s="404"/>
      <c r="AQ28" s="404"/>
      <c r="AR28" s="405"/>
      <c r="AS28" s="403" t="s">
        <v>137</v>
      </c>
      <c r="AT28" s="404"/>
      <c r="AU28" s="404"/>
      <c r="AV28" s="404"/>
      <c r="AW28" s="404"/>
      <c r="AX28" s="406"/>
      <c r="AY28" s="410" t="s">
        <v>185</v>
      </c>
      <c r="AZ28" s="411"/>
      <c r="BA28" s="411"/>
      <c r="BB28" s="412"/>
      <c r="BC28" s="419" t="s">
        <v>47</v>
      </c>
      <c r="BD28" s="420"/>
      <c r="BE28" s="420"/>
      <c r="BF28" s="420"/>
      <c r="BG28" s="420"/>
      <c r="BH28" s="420"/>
      <c r="BI28" s="420"/>
      <c r="BJ28" s="420"/>
      <c r="BK28" s="420"/>
      <c r="BL28" s="420"/>
      <c r="BM28" s="421"/>
      <c r="BN28" s="422">
        <v>882427</v>
      </c>
      <c r="BO28" s="423"/>
      <c r="BP28" s="423"/>
      <c r="BQ28" s="423"/>
      <c r="BR28" s="423"/>
      <c r="BS28" s="423"/>
      <c r="BT28" s="423"/>
      <c r="BU28" s="424"/>
      <c r="BV28" s="422">
        <v>1189192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12</v>
      </c>
      <c r="M29" s="404"/>
      <c r="N29" s="404"/>
      <c r="O29" s="404"/>
      <c r="P29" s="405"/>
      <c r="Q29" s="403">
        <v>2130</v>
      </c>
      <c r="R29" s="404"/>
      <c r="S29" s="404"/>
      <c r="T29" s="404"/>
      <c r="U29" s="404"/>
      <c r="V29" s="405"/>
      <c r="W29" s="470"/>
      <c r="X29" s="471"/>
      <c r="Y29" s="472"/>
      <c r="Z29" s="400" t="s">
        <v>187</v>
      </c>
      <c r="AA29" s="401"/>
      <c r="AB29" s="401"/>
      <c r="AC29" s="401"/>
      <c r="AD29" s="401"/>
      <c r="AE29" s="401"/>
      <c r="AF29" s="401"/>
      <c r="AG29" s="402"/>
      <c r="AH29" s="403">
        <v>95</v>
      </c>
      <c r="AI29" s="404"/>
      <c r="AJ29" s="404"/>
      <c r="AK29" s="404"/>
      <c r="AL29" s="405"/>
      <c r="AM29" s="403">
        <v>250354</v>
      </c>
      <c r="AN29" s="404"/>
      <c r="AO29" s="404"/>
      <c r="AP29" s="404"/>
      <c r="AQ29" s="404"/>
      <c r="AR29" s="405"/>
      <c r="AS29" s="403">
        <v>2635</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46353</v>
      </c>
      <c r="BO29" s="428"/>
      <c r="BP29" s="428"/>
      <c r="BQ29" s="428"/>
      <c r="BR29" s="428"/>
      <c r="BS29" s="428"/>
      <c r="BT29" s="428"/>
      <c r="BU29" s="429"/>
      <c r="BV29" s="427">
        <v>52919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963434</v>
      </c>
      <c r="BO30" s="431"/>
      <c r="BP30" s="431"/>
      <c r="BQ30" s="431"/>
      <c r="BR30" s="431"/>
      <c r="BS30" s="431"/>
      <c r="BT30" s="431"/>
      <c r="BU30" s="432"/>
      <c r="BV30" s="430">
        <v>662880</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196</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睦沢町国民健康保険特別会計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睦沢町農業集落排水事業特別会計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長生郡市広域市町村圏組合（一般会計）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ＣＨＩＢＡむつざわエナジー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かずさ有機センター特別会計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睦沢町介護保険特別会計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長生郡市広域市町村圏組合（水道事業会計）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睦沢町後期高齢者医療特別会計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長生郡市広域市町村圏組合（病院事業会計）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九十九里地域水道企業団（水道用水供給事業会計）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千葉県後期高齢者医療広域連合（一般会計）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千葉県後期高齢者医療広域連合（後期高齢者医療特別会計）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一宮聖苑組合（一般会計）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千葉県市町村総合事務組合（一般会計）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千葉県市町村総合事務組合（千葉県自治会館管理運営特別会計）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16</v>
      </c>
      <c r="BX43" s="386"/>
      <c r="BY43" s="385" t="str">
        <f>IF('各会計、関係団体の財政状況及び健全化判断比率'!B77="","",'各会計、関係団体の財政状況及び健全化判断比率'!B77)</f>
        <v>千葉県市町村総合事務組合（千葉県自治研修センター特別会計）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fUbrouVZErT+AFp8GEs5U3w5wUzwnx3gXL5tol7UUBMtoZvTG5dBOfqoMZPg5zVW5BOk8M544F/l5+RT8ICuQ==" saltValue="DdFWYmn6pq+Td1bWYtIr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06" t="s">
        <v>546</v>
      </c>
      <c r="D34" s="1206"/>
      <c r="E34" s="1207"/>
      <c r="F34" s="32">
        <v>0.6</v>
      </c>
      <c r="G34" s="33">
        <v>1.43</v>
      </c>
      <c r="H34" s="33">
        <v>1.82</v>
      </c>
      <c r="I34" s="33">
        <v>1.56</v>
      </c>
      <c r="J34" s="34">
        <v>1.04</v>
      </c>
      <c r="K34" s="22"/>
      <c r="L34" s="22"/>
      <c r="M34" s="22"/>
      <c r="N34" s="22"/>
      <c r="O34" s="22"/>
      <c r="P34" s="22"/>
    </row>
    <row r="35" spans="1:16" ht="39" customHeight="1" x14ac:dyDescent="0.15">
      <c r="A35" s="22"/>
      <c r="B35" s="35"/>
      <c r="C35" s="1200" t="s">
        <v>547</v>
      </c>
      <c r="D35" s="1201"/>
      <c r="E35" s="1202"/>
      <c r="F35" s="36">
        <v>2.02</v>
      </c>
      <c r="G35" s="37">
        <v>2.52</v>
      </c>
      <c r="H35" s="37">
        <v>2.11</v>
      </c>
      <c r="I35" s="37">
        <v>2.2799999999999998</v>
      </c>
      <c r="J35" s="38">
        <v>0.82</v>
      </c>
      <c r="K35" s="22"/>
      <c r="L35" s="22"/>
      <c r="M35" s="22"/>
      <c r="N35" s="22"/>
      <c r="O35" s="22"/>
      <c r="P35" s="22"/>
    </row>
    <row r="36" spans="1:16" ht="39" customHeight="1" x14ac:dyDescent="0.15">
      <c r="A36" s="22"/>
      <c r="B36" s="35"/>
      <c r="C36" s="1200" t="s">
        <v>548</v>
      </c>
      <c r="D36" s="1201"/>
      <c r="E36" s="1202"/>
      <c r="F36" s="36">
        <v>4.3</v>
      </c>
      <c r="G36" s="37">
        <v>7.08</v>
      </c>
      <c r="H36" s="37">
        <v>5.83</v>
      </c>
      <c r="I36" s="37">
        <v>4.8899999999999997</v>
      </c>
      <c r="J36" s="38">
        <v>0.55000000000000004</v>
      </c>
      <c r="K36" s="22"/>
      <c r="L36" s="22"/>
      <c r="M36" s="22"/>
      <c r="N36" s="22"/>
      <c r="O36" s="22"/>
      <c r="P36" s="22"/>
    </row>
    <row r="37" spans="1:16" ht="39" customHeight="1" x14ac:dyDescent="0.15">
      <c r="A37" s="22"/>
      <c r="B37" s="35"/>
      <c r="C37" s="1200" t="s">
        <v>549</v>
      </c>
      <c r="D37" s="1201"/>
      <c r="E37" s="1202"/>
      <c r="F37" s="36">
        <v>0.1</v>
      </c>
      <c r="G37" s="37">
        <v>0.23</v>
      </c>
      <c r="H37" s="37">
        <v>0.2</v>
      </c>
      <c r="I37" s="37">
        <v>0.23</v>
      </c>
      <c r="J37" s="38">
        <v>0.09</v>
      </c>
      <c r="K37" s="22"/>
      <c r="L37" s="22"/>
      <c r="M37" s="22"/>
      <c r="N37" s="22"/>
      <c r="O37" s="22"/>
      <c r="P37" s="22"/>
    </row>
    <row r="38" spans="1:16" ht="39" customHeight="1" x14ac:dyDescent="0.15">
      <c r="A38" s="22"/>
      <c r="B38" s="35"/>
      <c r="C38" s="1200" t="s">
        <v>550</v>
      </c>
      <c r="D38" s="1201"/>
      <c r="E38" s="1202"/>
      <c r="F38" s="36">
        <v>0.23</v>
      </c>
      <c r="G38" s="37">
        <v>0.1</v>
      </c>
      <c r="H38" s="37">
        <v>0.06</v>
      </c>
      <c r="I38" s="37">
        <v>0.03</v>
      </c>
      <c r="J38" s="38">
        <v>0.04</v>
      </c>
      <c r="K38" s="22"/>
      <c r="L38" s="22"/>
      <c r="M38" s="22"/>
      <c r="N38" s="22"/>
      <c r="O38" s="22"/>
      <c r="P38" s="22"/>
    </row>
    <row r="39" spans="1:16" ht="39" customHeight="1" x14ac:dyDescent="0.15">
      <c r="A39" s="22"/>
      <c r="B39" s="35"/>
      <c r="C39" s="1200" t="s">
        <v>551</v>
      </c>
      <c r="D39" s="1201"/>
      <c r="E39" s="1202"/>
      <c r="F39" s="36">
        <v>0.01</v>
      </c>
      <c r="G39" s="37">
        <v>0.01</v>
      </c>
      <c r="H39" s="37">
        <v>0.01</v>
      </c>
      <c r="I39" s="37">
        <v>0.01</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552</v>
      </c>
      <c r="D42" s="1201"/>
      <c r="E42" s="1202"/>
      <c r="F42" s="36" t="s">
        <v>500</v>
      </c>
      <c r="G42" s="37" t="s">
        <v>500</v>
      </c>
      <c r="H42" s="37" t="s">
        <v>500</v>
      </c>
      <c r="I42" s="37" t="s">
        <v>500</v>
      </c>
      <c r="J42" s="38" t="s">
        <v>500</v>
      </c>
      <c r="K42" s="22"/>
      <c r="L42" s="22"/>
      <c r="M42" s="22"/>
      <c r="N42" s="22"/>
      <c r="O42" s="22"/>
      <c r="P42" s="22"/>
    </row>
    <row r="43" spans="1:16" ht="39" customHeight="1" thickBot="1" x14ac:dyDescent="0.2">
      <c r="A43" s="22"/>
      <c r="B43" s="40"/>
      <c r="C43" s="1203" t="s">
        <v>553</v>
      </c>
      <c r="D43" s="1204"/>
      <c r="E43" s="1205"/>
      <c r="F43" s="41" t="s">
        <v>500</v>
      </c>
      <c r="G43" s="42" t="s">
        <v>500</v>
      </c>
      <c r="H43" s="42" t="s">
        <v>500</v>
      </c>
      <c r="I43" s="42" t="s">
        <v>500</v>
      </c>
      <c r="J43" s="43" t="s">
        <v>500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ISkNlBIPXmJTpYpgIp+9bTMIu3/cYPaJlkpMpvA+UnEji7By+uEsnRaLZILdxJ5LpVxnY3TTt3MmSaSQ0Cjxw==" saltValue="O+julpgPkmqSTHC8M6fp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336</v>
      </c>
      <c r="L45" s="60">
        <v>290</v>
      </c>
      <c r="M45" s="60">
        <v>294</v>
      </c>
      <c r="N45" s="60">
        <v>296</v>
      </c>
      <c r="O45" s="61">
        <v>288</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500</v>
      </c>
      <c r="L46" s="64" t="s">
        <v>500</v>
      </c>
      <c r="M46" s="64" t="s">
        <v>500</v>
      </c>
      <c r="N46" s="64" t="s">
        <v>500</v>
      </c>
      <c r="O46" s="65" t="s">
        <v>500</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500</v>
      </c>
      <c r="L47" s="64" t="s">
        <v>500</v>
      </c>
      <c r="M47" s="64" t="s">
        <v>500</v>
      </c>
      <c r="N47" s="64" t="s">
        <v>500</v>
      </c>
      <c r="O47" s="65" t="s">
        <v>500</v>
      </c>
      <c r="P47" s="48"/>
      <c r="Q47" s="48"/>
      <c r="R47" s="48"/>
      <c r="S47" s="48"/>
      <c r="T47" s="48"/>
      <c r="U47" s="48"/>
    </row>
    <row r="48" spans="1:21" ht="30.75" customHeight="1" x14ac:dyDescent="0.15">
      <c r="A48" s="48"/>
      <c r="B48" s="1228"/>
      <c r="C48" s="1229"/>
      <c r="D48" s="62"/>
      <c r="E48" s="1210" t="s">
        <v>14</v>
      </c>
      <c r="F48" s="1210"/>
      <c r="G48" s="1210"/>
      <c r="H48" s="1210"/>
      <c r="I48" s="1210"/>
      <c r="J48" s="1211"/>
      <c r="K48" s="63">
        <v>16</v>
      </c>
      <c r="L48" s="64">
        <v>16</v>
      </c>
      <c r="M48" s="64">
        <v>15</v>
      </c>
      <c r="N48" s="64">
        <v>16</v>
      </c>
      <c r="O48" s="65">
        <v>16</v>
      </c>
      <c r="P48" s="48"/>
      <c r="Q48" s="48"/>
      <c r="R48" s="48"/>
      <c r="S48" s="48"/>
      <c r="T48" s="48"/>
      <c r="U48" s="48"/>
    </row>
    <row r="49" spans="1:21" ht="30.75" customHeight="1" x14ac:dyDescent="0.15">
      <c r="A49" s="48"/>
      <c r="B49" s="1228"/>
      <c r="C49" s="1229"/>
      <c r="D49" s="62"/>
      <c r="E49" s="1210" t="s">
        <v>15</v>
      </c>
      <c r="F49" s="1210"/>
      <c r="G49" s="1210"/>
      <c r="H49" s="1210"/>
      <c r="I49" s="1210"/>
      <c r="J49" s="1211"/>
      <c r="K49" s="63">
        <v>27</v>
      </c>
      <c r="L49" s="64">
        <v>27</v>
      </c>
      <c r="M49" s="64">
        <v>27</v>
      </c>
      <c r="N49" s="64">
        <v>29</v>
      </c>
      <c r="O49" s="65">
        <v>33</v>
      </c>
      <c r="P49" s="48"/>
      <c r="Q49" s="48"/>
      <c r="R49" s="48"/>
      <c r="S49" s="48"/>
      <c r="T49" s="48"/>
      <c r="U49" s="48"/>
    </row>
    <row r="50" spans="1:21" ht="30.75" customHeight="1" x14ac:dyDescent="0.15">
      <c r="A50" s="48"/>
      <c r="B50" s="1228"/>
      <c r="C50" s="1229"/>
      <c r="D50" s="62"/>
      <c r="E50" s="1210" t="s">
        <v>16</v>
      </c>
      <c r="F50" s="1210"/>
      <c r="G50" s="1210"/>
      <c r="H50" s="1210"/>
      <c r="I50" s="1210"/>
      <c r="J50" s="1211"/>
      <c r="K50" s="63" t="s">
        <v>500</v>
      </c>
      <c r="L50" s="64" t="s">
        <v>500</v>
      </c>
      <c r="M50" s="64" t="s">
        <v>500</v>
      </c>
      <c r="N50" s="64" t="s">
        <v>500</v>
      </c>
      <c r="O50" s="65" t="s">
        <v>500</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500</v>
      </c>
      <c r="L51" s="64" t="s">
        <v>500</v>
      </c>
      <c r="M51" s="64" t="s">
        <v>500</v>
      </c>
      <c r="N51" s="64" t="s">
        <v>500</v>
      </c>
      <c r="O51" s="65" t="s">
        <v>500</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236</v>
      </c>
      <c r="L52" s="64">
        <v>228</v>
      </c>
      <c r="M52" s="64">
        <v>233</v>
      </c>
      <c r="N52" s="64">
        <v>242</v>
      </c>
      <c r="O52" s="65">
        <v>243</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143</v>
      </c>
      <c r="L53" s="69">
        <v>105</v>
      </c>
      <c r="M53" s="69">
        <v>103</v>
      </c>
      <c r="N53" s="69">
        <v>99</v>
      </c>
      <c r="O53" s="70">
        <v>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554</v>
      </c>
      <c r="L56" s="80" t="s">
        <v>555</v>
      </c>
      <c r="M56" s="80" t="s">
        <v>556</v>
      </c>
      <c r="N56" s="80" t="s">
        <v>557</v>
      </c>
      <c r="O56" s="81" t="s">
        <v>558</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576</v>
      </c>
      <c r="L57" s="83" t="s">
        <v>577</v>
      </c>
      <c r="M57" s="83" t="s">
        <v>579</v>
      </c>
      <c r="N57" s="83" t="s">
        <v>576</v>
      </c>
      <c r="O57" s="84" t="s">
        <v>576</v>
      </c>
    </row>
    <row r="58" spans="1:21" ht="31.5" customHeight="1" thickBot="1" x14ac:dyDescent="0.2">
      <c r="B58" s="1218"/>
      <c r="C58" s="1219"/>
      <c r="D58" s="1223" t="s">
        <v>26</v>
      </c>
      <c r="E58" s="1224"/>
      <c r="F58" s="1224"/>
      <c r="G58" s="1224"/>
      <c r="H58" s="1224"/>
      <c r="I58" s="1224"/>
      <c r="J58" s="1225"/>
      <c r="K58" s="85" t="s">
        <v>578</v>
      </c>
      <c r="L58" s="86" t="s">
        <v>576</v>
      </c>
      <c r="M58" s="86" t="s">
        <v>578</v>
      </c>
      <c r="N58" s="86" t="s">
        <v>576</v>
      </c>
      <c r="O58" s="87" t="s">
        <v>576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yWHt0EdO38gYdCJb1JCwrvmESMmv1fe4JpDx2rb9GY9GIHthl4hKOPWA2QUYpdIXYb//ggjSNvxrTw9RQt8CA==" saltValue="xHWYTRpWvZGNpDi7yY2X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540</v>
      </c>
      <c r="J40" s="99" t="s">
        <v>541</v>
      </c>
      <c r="K40" s="99" t="s">
        <v>542</v>
      </c>
      <c r="L40" s="99" t="s">
        <v>543</v>
      </c>
      <c r="M40" s="100" t="s">
        <v>544</v>
      </c>
    </row>
    <row r="41" spans="2:13" ht="27.75" customHeight="1" x14ac:dyDescent="0.15">
      <c r="B41" s="1246" t="s">
        <v>29</v>
      </c>
      <c r="C41" s="1247"/>
      <c r="D41" s="101"/>
      <c r="E41" s="1248" t="s">
        <v>30</v>
      </c>
      <c r="F41" s="1248"/>
      <c r="G41" s="1248"/>
      <c r="H41" s="1249"/>
      <c r="I41" s="102">
        <v>2936</v>
      </c>
      <c r="J41" s="103">
        <v>2888</v>
      </c>
      <c r="K41" s="103">
        <v>2867</v>
      </c>
      <c r="L41" s="103">
        <v>2876</v>
      </c>
      <c r="M41" s="104">
        <v>2857</v>
      </c>
    </row>
    <row r="42" spans="2:13" ht="27.75" customHeight="1" x14ac:dyDescent="0.15">
      <c r="B42" s="1236"/>
      <c r="C42" s="1237"/>
      <c r="D42" s="105"/>
      <c r="E42" s="1240" t="s">
        <v>31</v>
      </c>
      <c r="F42" s="1240"/>
      <c r="G42" s="1240"/>
      <c r="H42" s="1241"/>
      <c r="I42" s="106">
        <v>177</v>
      </c>
      <c r="J42" s="107">
        <v>162</v>
      </c>
      <c r="K42" s="107">
        <v>140</v>
      </c>
      <c r="L42" s="107">
        <v>131</v>
      </c>
      <c r="M42" s="108">
        <v>116</v>
      </c>
    </row>
    <row r="43" spans="2:13" ht="27.75" customHeight="1" x14ac:dyDescent="0.15">
      <c r="B43" s="1236"/>
      <c r="C43" s="1237"/>
      <c r="D43" s="105"/>
      <c r="E43" s="1240" t="s">
        <v>32</v>
      </c>
      <c r="F43" s="1240"/>
      <c r="G43" s="1240"/>
      <c r="H43" s="1241"/>
      <c r="I43" s="106">
        <v>275</v>
      </c>
      <c r="J43" s="107">
        <v>258</v>
      </c>
      <c r="K43" s="107">
        <v>249</v>
      </c>
      <c r="L43" s="107">
        <v>233</v>
      </c>
      <c r="M43" s="108">
        <v>223</v>
      </c>
    </row>
    <row r="44" spans="2:13" ht="27.75" customHeight="1" x14ac:dyDescent="0.15">
      <c r="B44" s="1236"/>
      <c r="C44" s="1237"/>
      <c r="D44" s="105"/>
      <c r="E44" s="1240" t="s">
        <v>33</v>
      </c>
      <c r="F44" s="1240"/>
      <c r="G44" s="1240"/>
      <c r="H44" s="1241"/>
      <c r="I44" s="106">
        <v>209</v>
      </c>
      <c r="J44" s="107">
        <v>207</v>
      </c>
      <c r="K44" s="107">
        <v>225</v>
      </c>
      <c r="L44" s="107">
        <v>231</v>
      </c>
      <c r="M44" s="108">
        <v>236</v>
      </c>
    </row>
    <row r="45" spans="2:13" ht="27.75" customHeight="1" x14ac:dyDescent="0.15">
      <c r="B45" s="1236"/>
      <c r="C45" s="1237"/>
      <c r="D45" s="105"/>
      <c r="E45" s="1240" t="s">
        <v>34</v>
      </c>
      <c r="F45" s="1240"/>
      <c r="G45" s="1240"/>
      <c r="H45" s="1241"/>
      <c r="I45" s="106">
        <v>1217</v>
      </c>
      <c r="J45" s="107">
        <v>1057</v>
      </c>
      <c r="K45" s="107">
        <v>1012</v>
      </c>
      <c r="L45" s="107">
        <v>967</v>
      </c>
      <c r="M45" s="108">
        <v>928</v>
      </c>
    </row>
    <row r="46" spans="2:13" ht="27.75" customHeight="1" x14ac:dyDescent="0.15">
      <c r="B46" s="1236"/>
      <c r="C46" s="1237"/>
      <c r="D46" s="109"/>
      <c r="E46" s="1240" t="s">
        <v>35</v>
      </c>
      <c r="F46" s="1240"/>
      <c r="G46" s="1240"/>
      <c r="H46" s="1241"/>
      <c r="I46" s="106" t="s">
        <v>500</v>
      </c>
      <c r="J46" s="107" t="s">
        <v>500</v>
      </c>
      <c r="K46" s="107" t="s">
        <v>500</v>
      </c>
      <c r="L46" s="107" t="s">
        <v>500</v>
      </c>
      <c r="M46" s="108" t="s">
        <v>500</v>
      </c>
    </row>
    <row r="47" spans="2:13" ht="27.75" customHeight="1" x14ac:dyDescent="0.15">
      <c r="B47" s="1236"/>
      <c r="C47" s="1237"/>
      <c r="D47" s="110"/>
      <c r="E47" s="1250" t="s">
        <v>36</v>
      </c>
      <c r="F47" s="1251"/>
      <c r="G47" s="1251"/>
      <c r="H47" s="1252"/>
      <c r="I47" s="106" t="s">
        <v>500</v>
      </c>
      <c r="J47" s="107" t="s">
        <v>500</v>
      </c>
      <c r="K47" s="107" t="s">
        <v>500</v>
      </c>
      <c r="L47" s="107" t="s">
        <v>500</v>
      </c>
      <c r="M47" s="108" t="s">
        <v>500</v>
      </c>
    </row>
    <row r="48" spans="2:13" ht="27.75" customHeight="1" x14ac:dyDescent="0.15">
      <c r="B48" s="1236"/>
      <c r="C48" s="1237"/>
      <c r="D48" s="105"/>
      <c r="E48" s="1240" t="s">
        <v>37</v>
      </c>
      <c r="F48" s="1240"/>
      <c r="G48" s="1240"/>
      <c r="H48" s="1241"/>
      <c r="I48" s="106" t="s">
        <v>500</v>
      </c>
      <c r="J48" s="107" t="s">
        <v>500</v>
      </c>
      <c r="K48" s="107" t="s">
        <v>500</v>
      </c>
      <c r="L48" s="107" t="s">
        <v>500</v>
      </c>
      <c r="M48" s="108" t="s">
        <v>500</v>
      </c>
    </row>
    <row r="49" spans="2:13" ht="27.75" customHeight="1" x14ac:dyDescent="0.15">
      <c r="B49" s="1238"/>
      <c r="C49" s="1239"/>
      <c r="D49" s="105"/>
      <c r="E49" s="1240" t="s">
        <v>38</v>
      </c>
      <c r="F49" s="1240"/>
      <c r="G49" s="1240"/>
      <c r="H49" s="1241"/>
      <c r="I49" s="106" t="s">
        <v>500</v>
      </c>
      <c r="J49" s="107" t="s">
        <v>500</v>
      </c>
      <c r="K49" s="107" t="s">
        <v>500</v>
      </c>
      <c r="L49" s="107" t="s">
        <v>500</v>
      </c>
      <c r="M49" s="108" t="s">
        <v>500</v>
      </c>
    </row>
    <row r="50" spans="2:13" ht="27.75" customHeight="1" x14ac:dyDescent="0.15">
      <c r="B50" s="1234" t="s">
        <v>39</v>
      </c>
      <c r="C50" s="1235"/>
      <c r="D50" s="111"/>
      <c r="E50" s="1240" t="s">
        <v>40</v>
      </c>
      <c r="F50" s="1240"/>
      <c r="G50" s="1240"/>
      <c r="H50" s="1241"/>
      <c r="I50" s="106">
        <v>1442</v>
      </c>
      <c r="J50" s="107">
        <v>1550</v>
      </c>
      <c r="K50" s="107">
        <v>1742</v>
      </c>
      <c r="L50" s="107">
        <v>2057</v>
      </c>
      <c r="M50" s="108">
        <v>2109</v>
      </c>
    </row>
    <row r="51" spans="2:13" ht="27.75" customHeight="1" x14ac:dyDescent="0.15">
      <c r="B51" s="1236"/>
      <c r="C51" s="1237"/>
      <c r="D51" s="105"/>
      <c r="E51" s="1240" t="s">
        <v>41</v>
      </c>
      <c r="F51" s="1240"/>
      <c r="G51" s="1240"/>
      <c r="H51" s="1241"/>
      <c r="I51" s="106" t="s">
        <v>500</v>
      </c>
      <c r="J51" s="107" t="s">
        <v>500</v>
      </c>
      <c r="K51" s="107" t="s">
        <v>500</v>
      </c>
      <c r="L51" s="107" t="s">
        <v>500</v>
      </c>
      <c r="M51" s="108" t="s">
        <v>500</v>
      </c>
    </row>
    <row r="52" spans="2:13" ht="27.75" customHeight="1" x14ac:dyDescent="0.15">
      <c r="B52" s="1238"/>
      <c r="C52" s="1239"/>
      <c r="D52" s="105"/>
      <c r="E52" s="1240" t="s">
        <v>42</v>
      </c>
      <c r="F52" s="1240"/>
      <c r="G52" s="1240"/>
      <c r="H52" s="1241"/>
      <c r="I52" s="106">
        <v>2691</v>
      </c>
      <c r="J52" s="107">
        <v>2662</v>
      </c>
      <c r="K52" s="107">
        <v>2655</v>
      </c>
      <c r="L52" s="107">
        <v>2615</v>
      </c>
      <c r="M52" s="108">
        <v>2615</v>
      </c>
    </row>
    <row r="53" spans="2:13" ht="27.75" customHeight="1" thickBot="1" x14ac:dyDescent="0.2">
      <c r="B53" s="1242" t="s">
        <v>43</v>
      </c>
      <c r="C53" s="1243"/>
      <c r="D53" s="112"/>
      <c r="E53" s="1244" t="s">
        <v>44</v>
      </c>
      <c r="F53" s="1244"/>
      <c r="G53" s="1244"/>
      <c r="H53" s="1245"/>
      <c r="I53" s="113">
        <v>680</v>
      </c>
      <c r="J53" s="114">
        <v>360</v>
      </c>
      <c r="K53" s="114">
        <v>96</v>
      </c>
      <c r="L53" s="114">
        <v>-234</v>
      </c>
      <c r="M53" s="115">
        <v>-364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z+8K6nrPWHxj3XXHiUmf+traSkB/f2xgs9sCFun47scKPG4gCzHwNxrT34jRYr9tjhhVCPxVFclpoZnwu3/dg==" saltValue="78oeq3YSCJK/1ETw+SFK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542</v>
      </c>
      <c r="G54" s="124" t="s">
        <v>543</v>
      </c>
      <c r="H54" s="125" t="s">
        <v>544</v>
      </c>
    </row>
    <row r="55" spans="2:8" ht="52.5" customHeight="1" x14ac:dyDescent="0.15">
      <c r="B55" s="126"/>
      <c r="C55" s="1261" t="s">
        <v>47</v>
      </c>
      <c r="D55" s="1261"/>
      <c r="E55" s="1262"/>
      <c r="F55" s="127">
        <v>1116</v>
      </c>
      <c r="G55" s="127">
        <v>1189</v>
      </c>
      <c r="H55" s="128">
        <v>882</v>
      </c>
    </row>
    <row r="56" spans="2:8" ht="52.5" customHeight="1" x14ac:dyDescent="0.15">
      <c r="B56" s="129"/>
      <c r="C56" s="1263" t="s">
        <v>48</v>
      </c>
      <c r="D56" s="1263"/>
      <c r="E56" s="1264"/>
      <c r="F56" s="130">
        <v>61</v>
      </c>
      <c r="G56" s="130">
        <v>53</v>
      </c>
      <c r="H56" s="131">
        <v>46</v>
      </c>
    </row>
    <row r="57" spans="2:8" ht="53.25" customHeight="1" x14ac:dyDescent="0.15">
      <c r="B57" s="129"/>
      <c r="C57" s="1265" t="s">
        <v>49</v>
      </c>
      <c r="D57" s="1265"/>
      <c r="E57" s="1266"/>
      <c r="F57" s="132">
        <v>420</v>
      </c>
      <c r="G57" s="132">
        <v>663</v>
      </c>
      <c r="H57" s="133">
        <v>963</v>
      </c>
    </row>
    <row r="58" spans="2:8" ht="45.75" customHeight="1" x14ac:dyDescent="0.15">
      <c r="B58" s="134"/>
      <c r="C58" s="1253" t="s">
        <v>580</v>
      </c>
      <c r="D58" s="1254"/>
      <c r="E58" s="1255"/>
      <c r="F58" s="135" t="s">
        <v>585</v>
      </c>
      <c r="G58" s="135">
        <v>172</v>
      </c>
      <c r="H58" s="136">
        <v>272</v>
      </c>
    </row>
    <row r="59" spans="2:8" ht="45.75" customHeight="1" x14ac:dyDescent="0.15">
      <c r="B59" s="134"/>
      <c r="C59" s="1253" t="s">
        <v>584</v>
      </c>
      <c r="D59" s="1254"/>
      <c r="E59" s="1255"/>
      <c r="F59" s="135" t="s">
        <v>585</v>
      </c>
      <c r="G59" s="135" t="s">
        <v>586</v>
      </c>
      <c r="H59" s="136">
        <v>197</v>
      </c>
    </row>
    <row r="60" spans="2:8" ht="45.75" customHeight="1" x14ac:dyDescent="0.15">
      <c r="B60" s="134"/>
      <c r="C60" s="1253" t="s">
        <v>581</v>
      </c>
      <c r="D60" s="1254"/>
      <c r="E60" s="1255"/>
      <c r="F60" s="135">
        <v>66</v>
      </c>
      <c r="G60" s="135">
        <v>107</v>
      </c>
      <c r="H60" s="136">
        <v>164</v>
      </c>
    </row>
    <row r="61" spans="2:8" ht="45.75" customHeight="1" x14ac:dyDescent="0.15">
      <c r="B61" s="134"/>
      <c r="C61" s="1253" t="s">
        <v>582</v>
      </c>
      <c r="D61" s="1254"/>
      <c r="E61" s="1255"/>
      <c r="F61" s="135">
        <v>102</v>
      </c>
      <c r="G61" s="135">
        <v>94</v>
      </c>
      <c r="H61" s="136">
        <v>88</v>
      </c>
    </row>
    <row r="62" spans="2:8" ht="45.75" customHeight="1" thickBot="1" x14ac:dyDescent="0.2">
      <c r="B62" s="137"/>
      <c r="C62" s="1256" t="s">
        <v>583</v>
      </c>
      <c r="D62" s="1257"/>
      <c r="E62" s="1258"/>
      <c r="F62" s="138">
        <v>94</v>
      </c>
      <c r="G62" s="138">
        <v>86</v>
      </c>
      <c r="H62" s="139">
        <v>71</v>
      </c>
    </row>
    <row r="63" spans="2:8" ht="52.5" customHeight="1" thickBot="1" x14ac:dyDescent="0.2">
      <c r="B63" s="140"/>
      <c r="C63" s="1259" t="s">
        <v>50</v>
      </c>
      <c r="D63" s="1259"/>
      <c r="E63" s="1260"/>
      <c r="F63" s="141">
        <v>1597</v>
      </c>
      <c r="G63" s="141">
        <v>1905</v>
      </c>
      <c r="H63" s="142">
        <v>1892</v>
      </c>
    </row>
    <row r="64" spans="2:8" ht="15" customHeight="1" x14ac:dyDescent="0.15"/>
    <row r="65" ht="0" hidden="1" customHeight="1" x14ac:dyDescent="0.15"/>
    <row r="66" ht="0" hidden="1" customHeight="1" x14ac:dyDescent="0.15"/>
  </sheetData>
  <sheetProtection algorithmName="SHA-512" hashValue="mHgc5ax89hfMs74gG/j47rug4qOi52IcHHFamUT+3qOVf+uamY/Zr4dvgNYqR89n0NLDf9rFdcXF44064XdGjw==" saltValue="6xQmhfaz2Ty3x/nioZKZ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3D5DC-844A-4429-8FA2-B6A739B26765}">
  <sheetPr>
    <pageSetUpPr fitToPage="1"/>
  </sheetPr>
  <dimension ref="A1:WZM191"/>
  <sheetViews>
    <sheetView showGridLines="0" tabSelected="1" zoomScale="90" zoomScaleNormal="90" zoomScaleSheetLayoutView="55" workbookViewId="0">
      <selection activeCell="AN70" sqref="AN7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595</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595</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599</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540</v>
      </c>
      <c r="BQ50" s="1301"/>
      <c r="BR50" s="1301"/>
      <c r="BS50" s="1301"/>
      <c r="BT50" s="1301"/>
      <c r="BU50" s="1301"/>
      <c r="BV50" s="1301"/>
      <c r="BW50" s="1301"/>
      <c r="BX50" s="1301" t="s">
        <v>541</v>
      </c>
      <c r="BY50" s="1301"/>
      <c r="BZ50" s="1301"/>
      <c r="CA50" s="1301"/>
      <c r="CB50" s="1301"/>
      <c r="CC50" s="1301"/>
      <c r="CD50" s="1301"/>
      <c r="CE50" s="1301"/>
      <c r="CF50" s="1301" t="s">
        <v>542</v>
      </c>
      <c r="CG50" s="1301"/>
      <c r="CH50" s="1301"/>
      <c r="CI50" s="1301"/>
      <c r="CJ50" s="1301"/>
      <c r="CK50" s="1301"/>
      <c r="CL50" s="1301"/>
      <c r="CM50" s="1301"/>
      <c r="CN50" s="1301" t="s">
        <v>543</v>
      </c>
      <c r="CO50" s="1301"/>
      <c r="CP50" s="1301"/>
      <c r="CQ50" s="1301"/>
      <c r="CR50" s="1301"/>
      <c r="CS50" s="1301"/>
      <c r="CT50" s="1301"/>
      <c r="CU50" s="1301"/>
      <c r="CV50" s="1301" t="s">
        <v>544</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600</v>
      </c>
      <c r="AO51" s="1305"/>
      <c r="AP51" s="1305"/>
      <c r="AQ51" s="1305"/>
      <c r="AR51" s="1305"/>
      <c r="AS51" s="1305"/>
      <c r="AT51" s="1305"/>
      <c r="AU51" s="1305"/>
      <c r="AV51" s="1305"/>
      <c r="AW51" s="1305"/>
      <c r="AX51" s="1305"/>
      <c r="AY51" s="1305"/>
      <c r="AZ51" s="1305"/>
      <c r="BA51" s="1305"/>
      <c r="BB51" s="1305" t="s">
        <v>601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17.2</v>
      </c>
      <c r="BY51" s="1307"/>
      <c r="BZ51" s="1307"/>
      <c r="CA51" s="1307"/>
      <c r="CB51" s="1307"/>
      <c r="CC51" s="1307"/>
      <c r="CD51" s="1307"/>
      <c r="CE51" s="1307"/>
      <c r="CF51" s="1307">
        <v>4.5999999999999996</v>
      </c>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51</v>
      </c>
      <c r="BY53" s="1307"/>
      <c r="BZ53" s="1307"/>
      <c r="CA53" s="1307"/>
      <c r="CB53" s="1307"/>
      <c r="CC53" s="1307"/>
      <c r="CD53" s="1307"/>
      <c r="CE53" s="1307"/>
      <c r="CF53" s="1307">
        <v>52.6</v>
      </c>
      <c r="CG53" s="1307"/>
      <c r="CH53" s="1307"/>
      <c r="CI53" s="1307"/>
      <c r="CJ53" s="1307"/>
      <c r="CK53" s="1307"/>
      <c r="CL53" s="1307"/>
      <c r="CM53" s="1307"/>
      <c r="CN53" s="1307">
        <v>53.9</v>
      </c>
      <c r="CO53" s="1307"/>
      <c r="CP53" s="1307"/>
      <c r="CQ53" s="1307"/>
      <c r="CR53" s="1307"/>
      <c r="CS53" s="1307"/>
      <c r="CT53" s="1307"/>
      <c r="CU53" s="1307"/>
      <c r="CV53" s="1307">
        <v>55.8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603</v>
      </c>
      <c r="AO55" s="1301"/>
      <c r="AP55" s="1301"/>
      <c r="AQ55" s="1301"/>
      <c r="AR55" s="1301"/>
      <c r="AS55" s="1301"/>
      <c r="AT55" s="1301"/>
      <c r="AU55" s="1301"/>
      <c r="AV55" s="1301"/>
      <c r="AW55" s="1301"/>
      <c r="AX55" s="1301"/>
      <c r="AY55" s="1301"/>
      <c r="AZ55" s="1301"/>
      <c r="BA55" s="1301"/>
      <c r="BB55" s="1305" t="s">
        <v>601</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27</v>
      </c>
      <c r="BY55" s="1307"/>
      <c r="BZ55" s="1307"/>
      <c r="CA55" s="1307"/>
      <c r="CB55" s="1307"/>
      <c r="CC55" s="1307"/>
      <c r="CD55" s="1307"/>
      <c r="CE55" s="1307"/>
      <c r="CF55" s="1307">
        <v>25.4</v>
      </c>
      <c r="CG55" s="1307"/>
      <c r="CH55" s="1307"/>
      <c r="CI55" s="1307"/>
      <c r="CJ55" s="1307"/>
      <c r="CK55" s="1307"/>
      <c r="CL55" s="1307"/>
      <c r="CM55" s="1307"/>
      <c r="CN55" s="1307">
        <v>23.4</v>
      </c>
      <c r="CO55" s="1307"/>
      <c r="CP55" s="1307"/>
      <c r="CQ55" s="1307"/>
      <c r="CR55" s="1307"/>
      <c r="CS55" s="1307"/>
      <c r="CT55" s="1307"/>
      <c r="CU55" s="1307"/>
      <c r="CV55" s="1307">
        <v>7.7</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57.2</v>
      </c>
      <c r="BY57" s="1307"/>
      <c r="BZ57" s="1307"/>
      <c r="CA57" s="1307"/>
      <c r="CB57" s="1307"/>
      <c r="CC57" s="1307"/>
      <c r="CD57" s="1307"/>
      <c r="CE57" s="1307"/>
      <c r="CF57" s="1307">
        <v>58.7</v>
      </c>
      <c r="CG57" s="1307"/>
      <c r="CH57" s="1307"/>
      <c r="CI57" s="1307"/>
      <c r="CJ57" s="1307"/>
      <c r="CK57" s="1307"/>
      <c r="CL57" s="1307"/>
      <c r="CM57" s="1307"/>
      <c r="CN57" s="1307">
        <v>59.2</v>
      </c>
      <c r="CO57" s="1307"/>
      <c r="CP57" s="1307"/>
      <c r="CQ57" s="1307"/>
      <c r="CR57" s="1307"/>
      <c r="CS57" s="1307"/>
      <c r="CT57" s="1307"/>
      <c r="CU57" s="1307"/>
      <c r="CV57" s="1307">
        <v>60.7</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604</v>
      </c>
    </row>
    <row r="64" spans="1:109" x14ac:dyDescent="0.15">
      <c r="B64" s="1276"/>
      <c r="G64" s="1283"/>
      <c r="I64" s="1317"/>
      <c r="J64" s="1317"/>
      <c r="K64" s="1317"/>
      <c r="L64" s="1317"/>
      <c r="M64" s="1317"/>
      <c r="N64" s="1318"/>
      <c r="AM64" s="1283"/>
      <c r="AN64" s="1283" t="s">
        <v>597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599</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540</v>
      </c>
      <c r="BQ72" s="1301"/>
      <c r="BR72" s="1301"/>
      <c r="BS72" s="1301"/>
      <c r="BT72" s="1301"/>
      <c r="BU72" s="1301"/>
      <c r="BV72" s="1301"/>
      <c r="BW72" s="1301"/>
      <c r="BX72" s="1301" t="s">
        <v>541</v>
      </c>
      <c r="BY72" s="1301"/>
      <c r="BZ72" s="1301"/>
      <c r="CA72" s="1301"/>
      <c r="CB72" s="1301"/>
      <c r="CC72" s="1301"/>
      <c r="CD72" s="1301"/>
      <c r="CE72" s="1301"/>
      <c r="CF72" s="1301" t="s">
        <v>542</v>
      </c>
      <c r="CG72" s="1301"/>
      <c r="CH72" s="1301"/>
      <c r="CI72" s="1301"/>
      <c r="CJ72" s="1301"/>
      <c r="CK72" s="1301"/>
      <c r="CL72" s="1301"/>
      <c r="CM72" s="1301"/>
      <c r="CN72" s="1301" t="s">
        <v>543</v>
      </c>
      <c r="CO72" s="1301"/>
      <c r="CP72" s="1301"/>
      <c r="CQ72" s="1301"/>
      <c r="CR72" s="1301"/>
      <c r="CS72" s="1301"/>
      <c r="CT72" s="1301"/>
      <c r="CU72" s="1301"/>
      <c r="CV72" s="1301" t="s">
        <v>544</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600</v>
      </c>
      <c r="AO73" s="1305"/>
      <c r="AP73" s="1305"/>
      <c r="AQ73" s="1305"/>
      <c r="AR73" s="1305"/>
      <c r="AS73" s="1305"/>
      <c r="AT73" s="1305"/>
      <c r="AU73" s="1305"/>
      <c r="AV73" s="1305"/>
      <c r="AW73" s="1305"/>
      <c r="AX73" s="1305"/>
      <c r="AY73" s="1305"/>
      <c r="AZ73" s="1305"/>
      <c r="BA73" s="1305"/>
      <c r="BB73" s="1305" t="s">
        <v>601</v>
      </c>
      <c r="BC73" s="1305"/>
      <c r="BD73" s="1305"/>
      <c r="BE73" s="1305"/>
      <c r="BF73" s="1305"/>
      <c r="BG73" s="1305"/>
      <c r="BH73" s="1305"/>
      <c r="BI73" s="1305"/>
      <c r="BJ73" s="1305"/>
      <c r="BK73" s="1305"/>
      <c r="BL73" s="1305"/>
      <c r="BM73" s="1305"/>
      <c r="BN73" s="1305"/>
      <c r="BO73" s="1305"/>
      <c r="BP73" s="1307">
        <v>33.700000000000003</v>
      </c>
      <c r="BQ73" s="1307"/>
      <c r="BR73" s="1307"/>
      <c r="BS73" s="1307"/>
      <c r="BT73" s="1307"/>
      <c r="BU73" s="1307"/>
      <c r="BV73" s="1307"/>
      <c r="BW73" s="1307"/>
      <c r="BX73" s="1307">
        <v>17.2</v>
      </c>
      <c r="BY73" s="1307"/>
      <c r="BZ73" s="1307"/>
      <c r="CA73" s="1307"/>
      <c r="CB73" s="1307"/>
      <c r="CC73" s="1307"/>
      <c r="CD73" s="1307"/>
      <c r="CE73" s="1307"/>
      <c r="CF73" s="1307">
        <v>4.5999999999999996</v>
      </c>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606</v>
      </c>
      <c r="BC75" s="1305"/>
      <c r="BD75" s="1305"/>
      <c r="BE75" s="1305"/>
      <c r="BF75" s="1305"/>
      <c r="BG75" s="1305"/>
      <c r="BH75" s="1305"/>
      <c r="BI75" s="1305"/>
      <c r="BJ75" s="1305"/>
      <c r="BK75" s="1305"/>
      <c r="BL75" s="1305"/>
      <c r="BM75" s="1305"/>
      <c r="BN75" s="1305"/>
      <c r="BO75" s="1305"/>
      <c r="BP75" s="1307">
        <v>8.1999999999999993</v>
      </c>
      <c r="BQ75" s="1307"/>
      <c r="BR75" s="1307"/>
      <c r="BS75" s="1307"/>
      <c r="BT75" s="1307"/>
      <c r="BU75" s="1307"/>
      <c r="BV75" s="1307"/>
      <c r="BW75" s="1307"/>
      <c r="BX75" s="1307">
        <v>6.8</v>
      </c>
      <c r="BY75" s="1307"/>
      <c r="BZ75" s="1307"/>
      <c r="CA75" s="1307"/>
      <c r="CB75" s="1307"/>
      <c r="CC75" s="1307"/>
      <c r="CD75" s="1307"/>
      <c r="CE75" s="1307"/>
      <c r="CF75" s="1307">
        <v>5.7</v>
      </c>
      <c r="CG75" s="1307"/>
      <c r="CH75" s="1307"/>
      <c r="CI75" s="1307"/>
      <c r="CJ75" s="1307"/>
      <c r="CK75" s="1307"/>
      <c r="CL75" s="1307"/>
      <c r="CM75" s="1307"/>
      <c r="CN75" s="1307">
        <v>4.9000000000000004</v>
      </c>
      <c r="CO75" s="1307"/>
      <c r="CP75" s="1307"/>
      <c r="CQ75" s="1307"/>
      <c r="CR75" s="1307"/>
      <c r="CS75" s="1307"/>
      <c r="CT75" s="1307"/>
      <c r="CU75" s="1307"/>
      <c r="CV75" s="1307">
        <v>4.5999999999999996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603</v>
      </c>
      <c r="AO77" s="1301"/>
      <c r="AP77" s="1301"/>
      <c r="AQ77" s="1301"/>
      <c r="AR77" s="1301"/>
      <c r="AS77" s="1301"/>
      <c r="AT77" s="1301"/>
      <c r="AU77" s="1301"/>
      <c r="AV77" s="1301"/>
      <c r="AW77" s="1301"/>
      <c r="AX77" s="1301"/>
      <c r="AY77" s="1301"/>
      <c r="AZ77" s="1301"/>
      <c r="BA77" s="1301"/>
      <c r="BB77" s="1305" t="s">
        <v>601</v>
      </c>
      <c r="BC77" s="1305"/>
      <c r="BD77" s="1305"/>
      <c r="BE77" s="1305"/>
      <c r="BF77" s="1305"/>
      <c r="BG77" s="1305"/>
      <c r="BH77" s="1305"/>
      <c r="BI77" s="1305"/>
      <c r="BJ77" s="1305"/>
      <c r="BK77" s="1305"/>
      <c r="BL77" s="1305"/>
      <c r="BM77" s="1305"/>
      <c r="BN77" s="1305"/>
      <c r="BO77" s="1305"/>
      <c r="BP77" s="1307">
        <v>17.899999999999999</v>
      </c>
      <c r="BQ77" s="1307"/>
      <c r="BR77" s="1307"/>
      <c r="BS77" s="1307"/>
      <c r="BT77" s="1307"/>
      <c r="BU77" s="1307"/>
      <c r="BV77" s="1307"/>
      <c r="BW77" s="1307"/>
      <c r="BX77" s="1307">
        <v>27</v>
      </c>
      <c r="BY77" s="1307"/>
      <c r="BZ77" s="1307"/>
      <c r="CA77" s="1307"/>
      <c r="CB77" s="1307"/>
      <c r="CC77" s="1307"/>
      <c r="CD77" s="1307"/>
      <c r="CE77" s="1307"/>
      <c r="CF77" s="1307">
        <v>25.4</v>
      </c>
      <c r="CG77" s="1307"/>
      <c r="CH77" s="1307"/>
      <c r="CI77" s="1307"/>
      <c r="CJ77" s="1307"/>
      <c r="CK77" s="1307"/>
      <c r="CL77" s="1307"/>
      <c r="CM77" s="1307"/>
      <c r="CN77" s="1307">
        <v>23.4</v>
      </c>
      <c r="CO77" s="1307"/>
      <c r="CP77" s="1307"/>
      <c r="CQ77" s="1307"/>
      <c r="CR77" s="1307"/>
      <c r="CS77" s="1307"/>
      <c r="CT77" s="1307"/>
      <c r="CU77" s="1307"/>
      <c r="CV77" s="1307">
        <v>7.7</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606</v>
      </c>
      <c r="BC79" s="1305"/>
      <c r="BD79" s="1305"/>
      <c r="BE79" s="1305"/>
      <c r="BF79" s="1305"/>
      <c r="BG79" s="1305"/>
      <c r="BH79" s="1305"/>
      <c r="BI79" s="1305"/>
      <c r="BJ79" s="1305"/>
      <c r="BK79" s="1305"/>
      <c r="BL79" s="1305"/>
      <c r="BM79" s="1305"/>
      <c r="BN79" s="1305"/>
      <c r="BO79" s="1305"/>
      <c r="BP79" s="1307">
        <v>9.5</v>
      </c>
      <c r="BQ79" s="1307"/>
      <c r="BR79" s="1307"/>
      <c r="BS79" s="1307"/>
      <c r="BT79" s="1307"/>
      <c r="BU79" s="1307"/>
      <c r="BV79" s="1307"/>
      <c r="BW79" s="1307"/>
      <c r="BX79" s="1307">
        <v>8.6999999999999993</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c79XR5eI75jSPim7xYvIZsLR9ctj5AA4Tf6A/+nvBhv1G10AM5cSRnId8U8vQpo+QrVSiwD/K7LJFT7vWbMbw==" saltValue="CuwzblyLub6JXjCBNu0DZ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EFA3B-7DCF-4397-92E8-F32DC0EE39D2}">
  <sheetPr>
    <pageSetUpPr fitToPage="1"/>
  </sheetPr>
  <dimension ref="A1:DR135"/>
  <sheetViews>
    <sheetView showGridLines="0" topLeftCell="A16" zoomScale="80" zoomScaleNormal="8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dU6HsUcgsLO53bMtIqTKWR6kvLem4voLvOGAq+6t5nx77WYVJjCNkXbcXr/LCgB6tKLFwSMLOoqlwhZKT4T/A==" saltValue="J72DcJPj6xcYMDbOpK8E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9E54C-6DB1-4AB1-8405-C0FDB0460883}">
  <sheetPr>
    <pageSetUpPr fitToPage="1"/>
  </sheetPr>
  <dimension ref="A1:DR135"/>
  <sheetViews>
    <sheetView showGridLines="0" topLeftCell="A109"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PjDGmLgmajT2VFjEW+bDWBXa5wfHiFrG+FijyL60EBWSK8Cys4C91jdRCL+S9VkkWrRa1Yy1/bGZTp8uWFEzw==" saltValue="QzMtiTTql6GPDjb1s83R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538</v>
      </c>
      <c r="G2" s="156"/>
      <c r="H2" s="157"/>
    </row>
    <row r="3" spans="1:8" x14ac:dyDescent="0.15">
      <c r="A3" s="153" t="s">
        <v>531</v>
      </c>
      <c r="B3" s="158"/>
      <c r="C3" s="159"/>
      <c r="D3" s="160">
        <v>88716</v>
      </c>
      <c r="E3" s="161"/>
      <c r="F3" s="162">
        <v>119685</v>
      </c>
      <c r="G3" s="163"/>
      <c r="H3" s="164"/>
    </row>
    <row r="4" spans="1:8" x14ac:dyDescent="0.15">
      <c r="A4" s="165"/>
      <c r="B4" s="166"/>
      <c r="C4" s="167"/>
      <c r="D4" s="168">
        <v>23717</v>
      </c>
      <c r="E4" s="169"/>
      <c r="F4" s="170">
        <v>68464</v>
      </c>
      <c r="G4" s="171"/>
      <c r="H4" s="172"/>
    </row>
    <row r="5" spans="1:8" x14ac:dyDescent="0.15">
      <c r="A5" s="153" t="s">
        <v>533</v>
      </c>
      <c r="B5" s="158"/>
      <c r="C5" s="159"/>
      <c r="D5" s="160">
        <v>66844</v>
      </c>
      <c r="E5" s="161"/>
      <c r="F5" s="162">
        <v>109920</v>
      </c>
      <c r="G5" s="163"/>
      <c r="H5" s="164"/>
    </row>
    <row r="6" spans="1:8" x14ac:dyDescent="0.15">
      <c r="A6" s="165"/>
      <c r="B6" s="166"/>
      <c r="C6" s="167"/>
      <c r="D6" s="168">
        <v>32346</v>
      </c>
      <c r="E6" s="169"/>
      <c r="F6" s="170">
        <v>62739</v>
      </c>
      <c r="G6" s="171"/>
      <c r="H6" s="172"/>
    </row>
    <row r="7" spans="1:8" x14ac:dyDescent="0.15">
      <c r="A7" s="153" t="s">
        <v>534</v>
      </c>
      <c r="B7" s="158"/>
      <c r="C7" s="159"/>
      <c r="D7" s="160">
        <v>86901</v>
      </c>
      <c r="E7" s="161"/>
      <c r="F7" s="162">
        <v>119882</v>
      </c>
      <c r="G7" s="163"/>
      <c r="H7" s="164"/>
    </row>
    <row r="8" spans="1:8" x14ac:dyDescent="0.15">
      <c r="A8" s="165"/>
      <c r="B8" s="166"/>
      <c r="C8" s="167"/>
      <c r="D8" s="168">
        <v>24073</v>
      </c>
      <c r="E8" s="169"/>
      <c r="F8" s="170">
        <v>66481</v>
      </c>
      <c r="G8" s="171"/>
      <c r="H8" s="172"/>
    </row>
    <row r="9" spans="1:8" x14ac:dyDescent="0.15">
      <c r="A9" s="153" t="s">
        <v>535</v>
      </c>
      <c r="B9" s="158"/>
      <c r="C9" s="159"/>
      <c r="D9" s="160">
        <v>91245</v>
      </c>
      <c r="E9" s="161"/>
      <c r="F9" s="162">
        <v>116162</v>
      </c>
      <c r="G9" s="163"/>
      <c r="H9" s="164"/>
    </row>
    <row r="10" spans="1:8" x14ac:dyDescent="0.15">
      <c r="A10" s="165"/>
      <c r="B10" s="166"/>
      <c r="C10" s="167"/>
      <c r="D10" s="168">
        <v>30057</v>
      </c>
      <c r="E10" s="169"/>
      <c r="F10" s="170">
        <v>61562</v>
      </c>
      <c r="G10" s="171"/>
      <c r="H10" s="172"/>
    </row>
    <row r="11" spans="1:8" x14ac:dyDescent="0.15">
      <c r="A11" s="153" t="s">
        <v>536</v>
      </c>
      <c r="B11" s="158"/>
      <c r="C11" s="159"/>
      <c r="D11" s="160">
        <v>80441</v>
      </c>
      <c r="E11" s="161"/>
      <c r="F11" s="162">
        <v>121449</v>
      </c>
      <c r="G11" s="163"/>
      <c r="H11" s="164"/>
    </row>
    <row r="12" spans="1:8" x14ac:dyDescent="0.15">
      <c r="A12" s="165"/>
      <c r="B12" s="166"/>
      <c r="C12" s="173"/>
      <c r="D12" s="168">
        <v>35709</v>
      </c>
      <c r="E12" s="169"/>
      <c r="F12" s="170">
        <v>62922</v>
      </c>
      <c r="G12" s="171"/>
      <c r="H12" s="172"/>
    </row>
    <row r="13" spans="1:8" x14ac:dyDescent="0.15">
      <c r="A13" s="153"/>
      <c r="B13" s="158"/>
      <c r="C13" s="174"/>
      <c r="D13" s="175">
        <v>82829</v>
      </c>
      <c r="E13" s="176"/>
      <c r="F13" s="177">
        <v>117420</v>
      </c>
      <c r="G13" s="178"/>
      <c r="H13" s="164"/>
    </row>
    <row r="14" spans="1:8" x14ac:dyDescent="0.15">
      <c r="A14" s="165"/>
      <c r="B14" s="166"/>
      <c r="C14" s="167"/>
      <c r="D14" s="168">
        <v>29180</v>
      </c>
      <c r="E14" s="169"/>
      <c r="F14" s="170">
        <v>64434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4.41</v>
      </c>
      <c r="C19" s="179">
        <f>ROUND(VALUE(SUBSTITUTE(実質収支比率等に係る経年分析!G$48,"▲","-")),2)</f>
        <v>7.31</v>
      </c>
      <c r="D19" s="179">
        <f>ROUND(VALUE(SUBSTITUTE(実質収支比率等に係る経年分析!H$48,"▲","-")),2)</f>
        <v>6.04</v>
      </c>
      <c r="E19" s="179">
        <f>ROUND(VALUE(SUBSTITUTE(実質収支比率等に係る経年分析!I$48,"▲","-")),2)</f>
        <v>5.12</v>
      </c>
      <c r="F19" s="179">
        <f>ROUND(VALUE(SUBSTITUTE(実質収支比率等に係る経年分析!J$48,"▲","-")),2)</f>
        <v>0.65</v>
      </c>
    </row>
    <row r="20" spans="1:11" x14ac:dyDescent="0.15">
      <c r="A20" s="179" t="s">
        <v>54</v>
      </c>
      <c r="B20" s="179">
        <f>ROUND(VALUE(SUBSTITUTE(実質収支比率等に係る経年分析!F$47,"▲","-")),2)</f>
        <v>40.700000000000003</v>
      </c>
      <c r="C20" s="179">
        <f>ROUND(VALUE(SUBSTITUTE(実質収支比率等に係る経年分析!G$47,"▲","-")),2)</f>
        <v>43.08</v>
      </c>
      <c r="D20" s="179">
        <f>ROUND(VALUE(SUBSTITUTE(実質収支比率等に係る経年分析!H$47,"▲","-")),2)</f>
        <v>48.74</v>
      </c>
      <c r="E20" s="179">
        <f>ROUND(VALUE(SUBSTITUTE(実質収支比率等に係る経年分析!I$47,"▲","-")),2)</f>
        <v>51.55</v>
      </c>
      <c r="F20" s="179">
        <f>ROUND(VALUE(SUBSTITUTE(実質収支比率等に係る経年分析!J$47,"▲","-")),2)</f>
        <v>35.119999999999997</v>
      </c>
    </row>
    <row r="21" spans="1:11" x14ac:dyDescent="0.15">
      <c r="A21" s="179" t="s">
        <v>55</v>
      </c>
      <c r="B21" s="179">
        <f>IF(ISNUMBER(VALUE(SUBSTITUTE(実質収支比率等に係る経年分析!F$49,"▲","-"))),ROUND(VALUE(SUBSTITUTE(実質収支比率等に係る経年分析!F$49,"▲","-")),2),NA())</f>
        <v>3.83</v>
      </c>
      <c r="C21" s="179">
        <f>IF(ISNUMBER(VALUE(SUBSTITUTE(実質収支比率等に係る経年分析!G$49,"▲","-"))),ROUND(VALUE(SUBSTITUTE(実質収支比率等に係る経年分析!G$49,"▲","-")),2),NA())</f>
        <v>6.41</v>
      </c>
      <c r="D21" s="179">
        <f>IF(ISNUMBER(VALUE(SUBSTITUTE(実質収支比率等に係る経年分析!H$49,"▲","-"))),ROUND(VALUE(SUBSTITUTE(実質収支比率等に係る経年分析!H$49,"▲","-")),2),NA())</f>
        <v>3.96</v>
      </c>
      <c r="E21" s="179">
        <f>IF(ISNUMBER(VALUE(SUBSTITUTE(実質収支比率等に係る経年分析!I$49,"▲","-"))),ROUND(VALUE(SUBSTITUTE(実質収支比率等に係る経年分析!I$49,"▲","-")),2),NA())</f>
        <v>2.2999999999999998</v>
      </c>
      <c r="F21" s="179">
        <f>IF(ISNUMBER(VALUE(SUBSTITUTE(実質収支比率等に係る経年分析!J$49,"▲","-"))),ROUND(VALUE(SUBSTITUTE(実質収支比率等に係る経年分析!J$49,"▲","-")),2),NA())</f>
        <v>-16.260000000000002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睦沢町後期高齢者医療特別会計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睦沢町農業集落排水事業特別会計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かずさ有機センター特別会計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4.8899999999999997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0.55000000000000004</v>
      </c>
    </row>
    <row r="35" spans="1:16" x14ac:dyDescent="0.15">
      <c r="A35" s="180" t="str">
        <f>IF(連結実質赤字比率に係る赤字・黒字の構成分析!C$35="",NA(),連結実質赤字比率に係る赤字・黒字の構成分析!C$35)</f>
        <v>睦沢町国民健康保険特別会計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2.11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2.2799999999999998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0.82</v>
      </c>
    </row>
    <row r="36" spans="1:16" x14ac:dyDescent="0.15">
      <c r="A36" s="180" t="str">
        <f>IF(連結実質赤字比率に係る赤字・黒字の構成分析!C$34="",NA(),連結実質赤字比率に係る赤字・黒字の構成分析!C$34)</f>
        <v>睦沢町介護保険特別会計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236</v>
      </c>
      <c r="E42" s="181"/>
      <c r="F42" s="181"/>
      <c r="G42" s="181">
        <f>'実質公債費比率（分子）の構造'!L$52</f>
        <v>228</v>
      </c>
      <c r="H42" s="181"/>
      <c r="I42" s="181"/>
      <c r="J42" s="181">
        <f>'実質公債費比率（分子）の構造'!M$52</f>
        <v>233</v>
      </c>
      <c r="K42" s="181"/>
      <c r="L42" s="181"/>
      <c r="M42" s="181">
        <f>'実質公債費比率（分子）の構造'!N$52</f>
        <v>242</v>
      </c>
      <c r="N42" s="181"/>
      <c r="O42" s="181"/>
      <c r="P42" s="181">
        <f>'実質公債費比率（分子）の構造'!O$52</f>
        <v>243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27</v>
      </c>
      <c r="C45" s="181"/>
      <c r="D45" s="181"/>
      <c r="E45" s="181">
        <f>'実質公債費比率（分子）の構造'!L$49</f>
        <v>27</v>
      </c>
      <c r="F45" s="181"/>
      <c r="G45" s="181"/>
      <c r="H45" s="181">
        <f>'実質公債費比率（分子）の構造'!M$49</f>
        <v>27</v>
      </c>
      <c r="I45" s="181"/>
      <c r="J45" s="181"/>
      <c r="K45" s="181">
        <f>'実質公債費比率（分子）の構造'!N$49</f>
        <v>29</v>
      </c>
      <c r="L45" s="181"/>
      <c r="M45" s="181"/>
      <c r="N45" s="181">
        <f>'実質公債費比率（分子）の構造'!O$49</f>
        <v>33</v>
      </c>
      <c r="O45" s="181"/>
      <c r="P45" s="181"/>
    </row>
    <row r="46" spans="1:16" x14ac:dyDescent="0.15">
      <c r="A46" s="181" t="s">
        <v>66</v>
      </c>
      <c r="B46" s="181">
        <f>'実質公債費比率（分子）の構造'!K$48</f>
        <v>16</v>
      </c>
      <c r="C46" s="181"/>
      <c r="D46" s="181"/>
      <c r="E46" s="181">
        <f>'実質公債費比率（分子）の構造'!L$48</f>
        <v>16</v>
      </c>
      <c r="F46" s="181"/>
      <c r="G46" s="181"/>
      <c r="H46" s="181">
        <f>'実質公債費比率（分子）の構造'!M$48</f>
        <v>15</v>
      </c>
      <c r="I46" s="181"/>
      <c r="J46" s="181"/>
      <c r="K46" s="181">
        <f>'実質公債費比率（分子）の構造'!N$48</f>
        <v>16</v>
      </c>
      <c r="L46" s="181"/>
      <c r="M46" s="181"/>
      <c r="N46" s="181">
        <f>'実質公債費比率（分子）の構造'!O$48</f>
        <v>16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336</v>
      </c>
      <c r="C49" s="181"/>
      <c r="D49" s="181"/>
      <c r="E49" s="181">
        <f>'実質公債費比率（分子）の構造'!L$45</f>
        <v>290</v>
      </c>
      <c r="F49" s="181"/>
      <c r="G49" s="181"/>
      <c r="H49" s="181">
        <f>'実質公債費比率（分子）の構造'!M$45</f>
        <v>294</v>
      </c>
      <c r="I49" s="181"/>
      <c r="J49" s="181"/>
      <c r="K49" s="181">
        <f>'実質公債費比率（分子）の構造'!N$45</f>
        <v>296</v>
      </c>
      <c r="L49" s="181"/>
      <c r="M49" s="181"/>
      <c r="N49" s="181">
        <f>'実質公債費比率（分子）の構造'!O$45</f>
        <v>288</v>
      </c>
      <c r="O49" s="181"/>
      <c r="P49" s="181"/>
    </row>
    <row r="50" spans="1:16" x14ac:dyDescent="0.15">
      <c r="A50" s="181" t="s">
        <v>70</v>
      </c>
      <c r="B50" s="181" t="e">
        <f>NA()</f>
        <v>#N/A</v>
      </c>
      <c r="C50" s="181">
        <f>IF(ISNUMBER('実質公債費比率（分子）の構造'!K$53),'実質公債費比率（分子）の構造'!K$53,NA())</f>
        <v>143</v>
      </c>
      <c r="D50" s="181" t="e">
        <f>NA()</f>
        <v>#N/A</v>
      </c>
      <c r="E50" s="181" t="e">
        <f>NA()</f>
        <v>#N/A</v>
      </c>
      <c r="F50" s="181">
        <f>IF(ISNUMBER('実質公債費比率（分子）の構造'!L$53),'実質公債費比率（分子）の構造'!L$53,NA())</f>
        <v>105</v>
      </c>
      <c r="G50" s="181" t="e">
        <f>NA()</f>
        <v>#N/A</v>
      </c>
      <c r="H50" s="181" t="e">
        <f>NA()</f>
        <v>#N/A</v>
      </c>
      <c r="I50" s="181">
        <f>IF(ISNUMBER('実質公債費比率（分子）の構造'!M$53),'実質公債費比率（分子）の構造'!M$53,NA())</f>
        <v>103</v>
      </c>
      <c r="J50" s="181" t="e">
        <f>NA()</f>
        <v>#N/A</v>
      </c>
      <c r="K50" s="181" t="e">
        <f>NA()</f>
        <v>#N/A</v>
      </c>
      <c r="L50" s="181">
        <f>IF(ISNUMBER('実質公債費比率（分子）の構造'!N$53),'実質公債費比率（分子）の構造'!N$53,NA())</f>
        <v>99</v>
      </c>
      <c r="M50" s="181" t="e">
        <f>NA()</f>
        <v>#N/A</v>
      </c>
      <c r="N50" s="181" t="e">
        <f>NA()</f>
        <v>#N/A</v>
      </c>
      <c r="O50" s="181">
        <f>IF(ISNUMBER('実質公債費比率（分子）の構造'!O$53),'実質公債費比率（分子）の構造'!O$53,NA())</f>
        <v>94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2691</v>
      </c>
      <c r="E56" s="180"/>
      <c r="F56" s="180"/>
      <c r="G56" s="180">
        <f>'将来負担比率（分子）の構造'!J$52</f>
        <v>2662</v>
      </c>
      <c r="H56" s="180"/>
      <c r="I56" s="180"/>
      <c r="J56" s="180">
        <f>'将来負担比率（分子）の構造'!K$52</f>
        <v>2655</v>
      </c>
      <c r="K56" s="180"/>
      <c r="L56" s="180"/>
      <c r="M56" s="180">
        <f>'将来負担比率（分子）の構造'!L$52</f>
        <v>2615</v>
      </c>
      <c r="N56" s="180"/>
      <c r="O56" s="180"/>
      <c r="P56" s="180">
        <f>'将来負担比率（分子）の構造'!M$52</f>
        <v>2615</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1442</v>
      </c>
      <c r="E58" s="180"/>
      <c r="F58" s="180"/>
      <c r="G58" s="180">
        <f>'将来負担比率（分子）の構造'!J$50</f>
        <v>1550</v>
      </c>
      <c r="H58" s="180"/>
      <c r="I58" s="180"/>
      <c r="J58" s="180">
        <f>'将来負担比率（分子）の構造'!K$50</f>
        <v>1742</v>
      </c>
      <c r="K58" s="180"/>
      <c r="L58" s="180"/>
      <c r="M58" s="180">
        <f>'将来負担比率（分子）の構造'!L$50</f>
        <v>2057</v>
      </c>
      <c r="N58" s="180"/>
      <c r="O58" s="180"/>
      <c r="P58" s="180">
        <f>'将来負担比率（分子）の構造'!M$50</f>
        <v>2109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1217</v>
      </c>
      <c r="C62" s="180"/>
      <c r="D62" s="180"/>
      <c r="E62" s="180">
        <f>'将来負担比率（分子）の構造'!J$45</f>
        <v>1057</v>
      </c>
      <c r="F62" s="180"/>
      <c r="G62" s="180"/>
      <c r="H62" s="180">
        <f>'将来負担比率（分子）の構造'!K$45</f>
        <v>1012</v>
      </c>
      <c r="I62" s="180"/>
      <c r="J62" s="180"/>
      <c r="K62" s="180">
        <f>'将来負担比率（分子）の構造'!L$45</f>
        <v>967</v>
      </c>
      <c r="L62" s="180"/>
      <c r="M62" s="180"/>
      <c r="N62" s="180">
        <f>'将来負担比率（分子）の構造'!M$45</f>
        <v>928</v>
      </c>
      <c r="O62" s="180"/>
      <c r="P62" s="180"/>
    </row>
    <row r="63" spans="1:16" x14ac:dyDescent="0.15">
      <c r="A63" s="180" t="s">
        <v>33</v>
      </c>
      <c r="B63" s="180">
        <f>'将来負担比率（分子）の構造'!I$44</f>
        <v>209</v>
      </c>
      <c r="C63" s="180"/>
      <c r="D63" s="180"/>
      <c r="E63" s="180">
        <f>'将来負担比率（分子）の構造'!J$44</f>
        <v>207</v>
      </c>
      <c r="F63" s="180"/>
      <c r="G63" s="180"/>
      <c r="H63" s="180">
        <f>'将来負担比率（分子）の構造'!K$44</f>
        <v>225</v>
      </c>
      <c r="I63" s="180"/>
      <c r="J63" s="180"/>
      <c r="K63" s="180">
        <f>'将来負担比率（分子）の構造'!L$44</f>
        <v>231</v>
      </c>
      <c r="L63" s="180"/>
      <c r="M63" s="180"/>
      <c r="N63" s="180">
        <f>'将来負担比率（分子）の構造'!M$44</f>
        <v>236</v>
      </c>
      <c r="O63" s="180"/>
      <c r="P63" s="180"/>
    </row>
    <row r="64" spans="1:16" x14ac:dyDescent="0.15">
      <c r="A64" s="180" t="s">
        <v>32</v>
      </c>
      <c r="B64" s="180">
        <f>'将来負担比率（分子）の構造'!I$43</f>
        <v>275</v>
      </c>
      <c r="C64" s="180"/>
      <c r="D64" s="180"/>
      <c r="E64" s="180">
        <f>'将来負担比率（分子）の構造'!J$43</f>
        <v>258</v>
      </c>
      <c r="F64" s="180"/>
      <c r="G64" s="180"/>
      <c r="H64" s="180">
        <f>'将来負担比率（分子）の構造'!K$43</f>
        <v>249</v>
      </c>
      <c r="I64" s="180"/>
      <c r="J64" s="180"/>
      <c r="K64" s="180">
        <f>'将来負担比率（分子）の構造'!L$43</f>
        <v>233</v>
      </c>
      <c r="L64" s="180"/>
      <c r="M64" s="180"/>
      <c r="N64" s="180">
        <f>'将来負担比率（分子）の構造'!M$43</f>
        <v>223</v>
      </c>
      <c r="O64" s="180"/>
      <c r="P64" s="180"/>
    </row>
    <row r="65" spans="1:16" x14ac:dyDescent="0.15">
      <c r="A65" s="180" t="s">
        <v>31</v>
      </c>
      <c r="B65" s="180">
        <f>'将来負担比率（分子）の構造'!I$42</f>
        <v>177</v>
      </c>
      <c r="C65" s="180"/>
      <c r="D65" s="180"/>
      <c r="E65" s="180">
        <f>'将来負担比率（分子）の構造'!J$42</f>
        <v>162</v>
      </c>
      <c r="F65" s="180"/>
      <c r="G65" s="180"/>
      <c r="H65" s="180">
        <f>'将来負担比率（分子）の構造'!K$42</f>
        <v>140</v>
      </c>
      <c r="I65" s="180"/>
      <c r="J65" s="180"/>
      <c r="K65" s="180">
        <f>'将来負担比率（分子）の構造'!L$42</f>
        <v>131</v>
      </c>
      <c r="L65" s="180"/>
      <c r="M65" s="180"/>
      <c r="N65" s="180">
        <f>'将来負担比率（分子）の構造'!M$42</f>
        <v>116</v>
      </c>
      <c r="O65" s="180"/>
      <c r="P65" s="180"/>
    </row>
    <row r="66" spans="1:16" x14ac:dyDescent="0.15">
      <c r="A66" s="180" t="s">
        <v>30</v>
      </c>
      <c r="B66" s="180">
        <f>'将来負担比率（分子）の構造'!I$41</f>
        <v>2936</v>
      </c>
      <c r="C66" s="180"/>
      <c r="D66" s="180"/>
      <c r="E66" s="180">
        <f>'将来負担比率（分子）の構造'!J$41</f>
        <v>2888</v>
      </c>
      <c r="F66" s="180"/>
      <c r="G66" s="180"/>
      <c r="H66" s="180">
        <f>'将来負担比率（分子）の構造'!K$41</f>
        <v>2867</v>
      </c>
      <c r="I66" s="180"/>
      <c r="J66" s="180"/>
      <c r="K66" s="180">
        <f>'将来負担比率（分子）の構造'!L$41</f>
        <v>2876</v>
      </c>
      <c r="L66" s="180"/>
      <c r="M66" s="180"/>
      <c r="N66" s="180">
        <f>'将来負担比率（分子）の構造'!M$41</f>
        <v>2857</v>
      </c>
      <c r="O66" s="180"/>
      <c r="P66" s="180"/>
    </row>
    <row r="67" spans="1:16" x14ac:dyDescent="0.15">
      <c r="A67" s="180" t="s">
        <v>74</v>
      </c>
      <c r="B67" s="180" t="e">
        <f>NA()</f>
        <v>#N/A</v>
      </c>
      <c r="C67" s="180">
        <f>IF(ISNUMBER('将来負担比率（分子）の構造'!I$53), IF('将来負担比率（分子）の構造'!I$53 &lt; 0, 0, '将来負担比率（分子）の構造'!I$53), NA())</f>
        <v>680</v>
      </c>
      <c r="D67" s="180" t="e">
        <f>NA()</f>
        <v>#N/A</v>
      </c>
      <c r="E67" s="180" t="e">
        <f>NA()</f>
        <v>#N/A</v>
      </c>
      <c r="F67" s="180">
        <f>IF(ISNUMBER('将来負担比率（分子）の構造'!J$53), IF('将来負担比率（分子）の構造'!J$53 &lt; 0, 0, '将来負担比率（分子）の構造'!J$53), NA())</f>
        <v>360</v>
      </c>
      <c r="G67" s="180" t="e">
        <f>NA()</f>
        <v>#N/A</v>
      </c>
      <c r="H67" s="180" t="e">
        <f>NA()</f>
        <v>#N/A</v>
      </c>
      <c r="I67" s="180">
        <f>IF(ISNUMBER('将来負担比率（分子）の構造'!K$53), IF('将来負担比率（分子）の構造'!K$53 &lt; 0, 0, '将来負担比率（分子）の構造'!K$53), NA())</f>
        <v>96</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1116</v>
      </c>
      <c r="C72" s="184">
        <f>基金残高に係る経年分析!G55</f>
        <v>1189</v>
      </c>
      <c r="D72" s="184">
        <f>基金残高に係る経年分析!H55</f>
        <v>882</v>
      </c>
    </row>
    <row r="73" spans="1:16" x14ac:dyDescent="0.15">
      <c r="A73" s="183" t="s">
        <v>77</v>
      </c>
      <c r="B73" s="184">
        <f>基金残高に係る経年分析!F56</f>
        <v>61</v>
      </c>
      <c r="C73" s="184">
        <f>基金残高に係る経年分析!G56</f>
        <v>53</v>
      </c>
      <c r="D73" s="184">
        <f>基金残高に係る経年分析!H56</f>
        <v>46</v>
      </c>
    </row>
    <row r="74" spans="1:16" x14ac:dyDescent="0.15">
      <c r="A74" s="183" t="s">
        <v>78</v>
      </c>
      <c r="B74" s="184">
        <f>基金残高に係る経年分析!F57</f>
        <v>420</v>
      </c>
      <c r="C74" s="184">
        <f>基金残高に係る経年分析!G57</f>
        <v>663</v>
      </c>
      <c r="D74" s="184">
        <f>基金残高に係る経年分析!H57</f>
        <v>963</v>
      </c>
    </row>
  </sheetData>
  <sheetProtection algorithmName="SHA-512" hashValue="jWqpcC1niFm6n3Fd4q+8yOo9aXgSJYw2HXMdnlenZd2SS+CLbG3mluVOzxMDkSbunDnGzURSwwaJBL3BaGXVHw==" saltValue="tmnBugmIa7Pz048s3aBh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726615</v>
      </c>
      <c r="S5" s="689"/>
      <c r="T5" s="689"/>
      <c r="U5" s="689"/>
      <c r="V5" s="689"/>
      <c r="W5" s="689"/>
      <c r="X5" s="689"/>
      <c r="Y5" s="735"/>
      <c r="Z5" s="753">
        <v>17.5</v>
      </c>
      <c r="AA5" s="753"/>
      <c r="AB5" s="753"/>
      <c r="AC5" s="753"/>
      <c r="AD5" s="754">
        <v>726615</v>
      </c>
      <c r="AE5" s="754"/>
      <c r="AF5" s="754"/>
      <c r="AG5" s="754"/>
      <c r="AH5" s="754"/>
      <c r="AI5" s="754"/>
      <c r="AJ5" s="754"/>
      <c r="AK5" s="754"/>
      <c r="AL5" s="736">
        <v>32.4</v>
      </c>
      <c r="AM5" s="705"/>
      <c r="AN5" s="705"/>
      <c r="AO5" s="737"/>
      <c r="AP5" s="722" t="s">
        <v>228</v>
      </c>
      <c r="AQ5" s="723"/>
      <c r="AR5" s="723"/>
      <c r="AS5" s="723"/>
      <c r="AT5" s="723"/>
      <c r="AU5" s="723"/>
      <c r="AV5" s="723"/>
      <c r="AW5" s="723"/>
      <c r="AX5" s="723"/>
      <c r="AY5" s="723"/>
      <c r="AZ5" s="723"/>
      <c r="BA5" s="723"/>
      <c r="BB5" s="723"/>
      <c r="BC5" s="723"/>
      <c r="BD5" s="723"/>
      <c r="BE5" s="723"/>
      <c r="BF5" s="724"/>
      <c r="BG5" s="623">
        <v>726615</v>
      </c>
      <c r="BH5" s="626"/>
      <c r="BI5" s="626"/>
      <c r="BJ5" s="626"/>
      <c r="BK5" s="626"/>
      <c r="BL5" s="626"/>
      <c r="BM5" s="626"/>
      <c r="BN5" s="627"/>
      <c r="BO5" s="685">
        <v>100</v>
      </c>
      <c r="BP5" s="685"/>
      <c r="BQ5" s="685"/>
      <c r="BR5" s="685"/>
      <c r="BS5" s="686" t="s">
        <v>137</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60300</v>
      </c>
      <c r="S6" s="626"/>
      <c r="T6" s="626"/>
      <c r="U6" s="626"/>
      <c r="V6" s="626"/>
      <c r="W6" s="626"/>
      <c r="X6" s="626"/>
      <c r="Y6" s="627"/>
      <c r="Z6" s="685">
        <v>1.5</v>
      </c>
      <c r="AA6" s="685"/>
      <c r="AB6" s="685"/>
      <c r="AC6" s="685"/>
      <c r="AD6" s="686">
        <v>60300</v>
      </c>
      <c r="AE6" s="686"/>
      <c r="AF6" s="686"/>
      <c r="AG6" s="686"/>
      <c r="AH6" s="686"/>
      <c r="AI6" s="686"/>
      <c r="AJ6" s="686"/>
      <c r="AK6" s="686"/>
      <c r="AL6" s="628">
        <v>2.7</v>
      </c>
      <c r="AM6" s="629"/>
      <c r="AN6" s="629"/>
      <c r="AO6" s="687"/>
      <c r="AP6" s="620" t="s">
        <v>233</v>
      </c>
      <c r="AQ6" s="621"/>
      <c r="AR6" s="621"/>
      <c r="AS6" s="621"/>
      <c r="AT6" s="621"/>
      <c r="AU6" s="621"/>
      <c r="AV6" s="621"/>
      <c r="AW6" s="621"/>
      <c r="AX6" s="621"/>
      <c r="AY6" s="621"/>
      <c r="AZ6" s="621"/>
      <c r="BA6" s="621"/>
      <c r="BB6" s="621"/>
      <c r="BC6" s="621"/>
      <c r="BD6" s="621"/>
      <c r="BE6" s="621"/>
      <c r="BF6" s="622"/>
      <c r="BG6" s="623">
        <v>726615</v>
      </c>
      <c r="BH6" s="626"/>
      <c r="BI6" s="626"/>
      <c r="BJ6" s="626"/>
      <c r="BK6" s="626"/>
      <c r="BL6" s="626"/>
      <c r="BM6" s="626"/>
      <c r="BN6" s="627"/>
      <c r="BO6" s="685">
        <v>100</v>
      </c>
      <c r="BP6" s="685"/>
      <c r="BQ6" s="685"/>
      <c r="BR6" s="685"/>
      <c r="BS6" s="686" t="s">
        <v>137</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87614</v>
      </c>
      <c r="CS6" s="626"/>
      <c r="CT6" s="626"/>
      <c r="CU6" s="626"/>
      <c r="CV6" s="626"/>
      <c r="CW6" s="626"/>
      <c r="CX6" s="626"/>
      <c r="CY6" s="627"/>
      <c r="CZ6" s="736">
        <v>2.2000000000000002</v>
      </c>
      <c r="DA6" s="705"/>
      <c r="DB6" s="705"/>
      <c r="DC6" s="739"/>
      <c r="DD6" s="631" t="s">
        <v>137</v>
      </c>
      <c r="DE6" s="626"/>
      <c r="DF6" s="626"/>
      <c r="DG6" s="626"/>
      <c r="DH6" s="626"/>
      <c r="DI6" s="626"/>
      <c r="DJ6" s="626"/>
      <c r="DK6" s="626"/>
      <c r="DL6" s="626"/>
      <c r="DM6" s="626"/>
      <c r="DN6" s="626"/>
      <c r="DO6" s="626"/>
      <c r="DP6" s="627"/>
      <c r="DQ6" s="631">
        <v>87614</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1109</v>
      </c>
      <c r="S7" s="626"/>
      <c r="T7" s="626"/>
      <c r="U7" s="626"/>
      <c r="V7" s="626"/>
      <c r="W7" s="626"/>
      <c r="X7" s="626"/>
      <c r="Y7" s="627"/>
      <c r="Z7" s="685">
        <v>0</v>
      </c>
      <c r="AA7" s="685"/>
      <c r="AB7" s="685"/>
      <c r="AC7" s="685"/>
      <c r="AD7" s="686">
        <v>1109</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298816</v>
      </c>
      <c r="BH7" s="626"/>
      <c r="BI7" s="626"/>
      <c r="BJ7" s="626"/>
      <c r="BK7" s="626"/>
      <c r="BL7" s="626"/>
      <c r="BM7" s="626"/>
      <c r="BN7" s="627"/>
      <c r="BO7" s="685">
        <v>41.1</v>
      </c>
      <c r="BP7" s="685"/>
      <c r="BQ7" s="685"/>
      <c r="BR7" s="685"/>
      <c r="BS7" s="686" t="s">
        <v>137</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1217328</v>
      </c>
      <c r="CS7" s="626"/>
      <c r="CT7" s="626"/>
      <c r="CU7" s="626"/>
      <c r="CV7" s="626"/>
      <c r="CW7" s="626"/>
      <c r="CX7" s="626"/>
      <c r="CY7" s="627"/>
      <c r="CZ7" s="685">
        <v>31.2</v>
      </c>
      <c r="DA7" s="685"/>
      <c r="DB7" s="685"/>
      <c r="DC7" s="685"/>
      <c r="DD7" s="631">
        <v>199506</v>
      </c>
      <c r="DE7" s="626"/>
      <c r="DF7" s="626"/>
      <c r="DG7" s="626"/>
      <c r="DH7" s="626"/>
      <c r="DI7" s="626"/>
      <c r="DJ7" s="626"/>
      <c r="DK7" s="626"/>
      <c r="DL7" s="626"/>
      <c r="DM7" s="626"/>
      <c r="DN7" s="626"/>
      <c r="DO7" s="626"/>
      <c r="DP7" s="627"/>
      <c r="DQ7" s="631">
        <v>1003753</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3764</v>
      </c>
      <c r="S8" s="626"/>
      <c r="T8" s="626"/>
      <c r="U8" s="626"/>
      <c r="V8" s="626"/>
      <c r="W8" s="626"/>
      <c r="X8" s="626"/>
      <c r="Y8" s="627"/>
      <c r="Z8" s="685">
        <v>0.1</v>
      </c>
      <c r="AA8" s="685"/>
      <c r="AB8" s="685"/>
      <c r="AC8" s="685"/>
      <c r="AD8" s="686">
        <v>3764</v>
      </c>
      <c r="AE8" s="686"/>
      <c r="AF8" s="686"/>
      <c r="AG8" s="686"/>
      <c r="AH8" s="686"/>
      <c r="AI8" s="686"/>
      <c r="AJ8" s="686"/>
      <c r="AK8" s="686"/>
      <c r="AL8" s="628">
        <v>0.2</v>
      </c>
      <c r="AM8" s="629"/>
      <c r="AN8" s="629"/>
      <c r="AO8" s="687"/>
      <c r="AP8" s="620" t="s">
        <v>239</v>
      </c>
      <c r="AQ8" s="621"/>
      <c r="AR8" s="621"/>
      <c r="AS8" s="621"/>
      <c r="AT8" s="621"/>
      <c r="AU8" s="621"/>
      <c r="AV8" s="621"/>
      <c r="AW8" s="621"/>
      <c r="AX8" s="621"/>
      <c r="AY8" s="621"/>
      <c r="AZ8" s="621"/>
      <c r="BA8" s="621"/>
      <c r="BB8" s="621"/>
      <c r="BC8" s="621"/>
      <c r="BD8" s="621"/>
      <c r="BE8" s="621"/>
      <c r="BF8" s="622"/>
      <c r="BG8" s="623">
        <v>12917</v>
      </c>
      <c r="BH8" s="626"/>
      <c r="BI8" s="626"/>
      <c r="BJ8" s="626"/>
      <c r="BK8" s="626"/>
      <c r="BL8" s="626"/>
      <c r="BM8" s="626"/>
      <c r="BN8" s="627"/>
      <c r="BO8" s="685">
        <v>1.8</v>
      </c>
      <c r="BP8" s="685"/>
      <c r="BQ8" s="685"/>
      <c r="BR8" s="685"/>
      <c r="BS8" s="631" t="s">
        <v>240</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867346</v>
      </c>
      <c r="CS8" s="626"/>
      <c r="CT8" s="626"/>
      <c r="CU8" s="626"/>
      <c r="CV8" s="626"/>
      <c r="CW8" s="626"/>
      <c r="CX8" s="626"/>
      <c r="CY8" s="627"/>
      <c r="CZ8" s="685">
        <v>22.2</v>
      </c>
      <c r="DA8" s="685"/>
      <c r="DB8" s="685"/>
      <c r="DC8" s="685"/>
      <c r="DD8" s="631">
        <v>36852</v>
      </c>
      <c r="DE8" s="626"/>
      <c r="DF8" s="626"/>
      <c r="DG8" s="626"/>
      <c r="DH8" s="626"/>
      <c r="DI8" s="626"/>
      <c r="DJ8" s="626"/>
      <c r="DK8" s="626"/>
      <c r="DL8" s="626"/>
      <c r="DM8" s="626"/>
      <c r="DN8" s="626"/>
      <c r="DO8" s="626"/>
      <c r="DP8" s="627"/>
      <c r="DQ8" s="631">
        <v>564209</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3690</v>
      </c>
      <c r="S9" s="626"/>
      <c r="T9" s="626"/>
      <c r="U9" s="626"/>
      <c r="V9" s="626"/>
      <c r="W9" s="626"/>
      <c r="X9" s="626"/>
      <c r="Y9" s="627"/>
      <c r="Z9" s="685">
        <v>0.1</v>
      </c>
      <c r="AA9" s="685"/>
      <c r="AB9" s="685"/>
      <c r="AC9" s="685"/>
      <c r="AD9" s="686">
        <v>3690</v>
      </c>
      <c r="AE9" s="686"/>
      <c r="AF9" s="686"/>
      <c r="AG9" s="686"/>
      <c r="AH9" s="686"/>
      <c r="AI9" s="686"/>
      <c r="AJ9" s="686"/>
      <c r="AK9" s="686"/>
      <c r="AL9" s="628">
        <v>0.2</v>
      </c>
      <c r="AM9" s="629"/>
      <c r="AN9" s="629"/>
      <c r="AO9" s="687"/>
      <c r="AP9" s="620" t="s">
        <v>243</v>
      </c>
      <c r="AQ9" s="621"/>
      <c r="AR9" s="621"/>
      <c r="AS9" s="621"/>
      <c r="AT9" s="621"/>
      <c r="AU9" s="621"/>
      <c r="AV9" s="621"/>
      <c r="AW9" s="621"/>
      <c r="AX9" s="621"/>
      <c r="AY9" s="621"/>
      <c r="AZ9" s="621"/>
      <c r="BA9" s="621"/>
      <c r="BB9" s="621"/>
      <c r="BC9" s="621"/>
      <c r="BD9" s="621"/>
      <c r="BE9" s="621"/>
      <c r="BF9" s="622"/>
      <c r="BG9" s="623">
        <v>260755</v>
      </c>
      <c r="BH9" s="626"/>
      <c r="BI9" s="626"/>
      <c r="BJ9" s="626"/>
      <c r="BK9" s="626"/>
      <c r="BL9" s="626"/>
      <c r="BM9" s="626"/>
      <c r="BN9" s="627"/>
      <c r="BO9" s="685">
        <v>35.9</v>
      </c>
      <c r="BP9" s="685"/>
      <c r="BQ9" s="685"/>
      <c r="BR9" s="685"/>
      <c r="BS9" s="631" t="s">
        <v>240</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392449</v>
      </c>
      <c r="CS9" s="626"/>
      <c r="CT9" s="626"/>
      <c r="CU9" s="626"/>
      <c r="CV9" s="626"/>
      <c r="CW9" s="626"/>
      <c r="CX9" s="626"/>
      <c r="CY9" s="627"/>
      <c r="CZ9" s="685">
        <v>10</v>
      </c>
      <c r="DA9" s="685"/>
      <c r="DB9" s="685"/>
      <c r="DC9" s="685"/>
      <c r="DD9" s="631">
        <v>83880</v>
      </c>
      <c r="DE9" s="626"/>
      <c r="DF9" s="626"/>
      <c r="DG9" s="626"/>
      <c r="DH9" s="626"/>
      <c r="DI9" s="626"/>
      <c r="DJ9" s="626"/>
      <c r="DK9" s="626"/>
      <c r="DL9" s="626"/>
      <c r="DM9" s="626"/>
      <c r="DN9" s="626"/>
      <c r="DO9" s="626"/>
      <c r="DP9" s="627"/>
      <c r="DQ9" s="631">
        <v>287888</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240</v>
      </c>
      <c r="S10" s="626"/>
      <c r="T10" s="626"/>
      <c r="U10" s="626"/>
      <c r="V10" s="626"/>
      <c r="W10" s="626"/>
      <c r="X10" s="626"/>
      <c r="Y10" s="627"/>
      <c r="Z10" s="685" t="s">
        <v>137</v>
      </c>
      <c r="AA10" s="685"/>
      <c r="AB10" s="685"/>
      <c r="AC10" s="685"/>
      <c r="AD10" s="686" t="s">
        <v>240</v>
      </c>
      <c r="AE10" s="686"/>
      <c r="AF10" s="686"/>
      <c r="AG10" s="686"/>
      <c r="AH10" s="686"/>
      <c r="AI10" s="686"/>
      <c r="AJ10" s="686"/>
      <c r="AK10" s="686"/>
      <c r="AL10" s="628" t="s">
        <v>137</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13512</v>
      </c>
      <c r="BH10" s="626"/>
      <c r="BI10" s="626"/>
      <c r="BJ10" s="626"/>
      <c r="BK10" s="626"/>
      <c r="BL10" s="626"/>
      <c r="BM10" s="626"/>
      <c r="BN10" s="627"/>
      <c r="BO10" s="685">
        <v>1.9</v>
      </c>
      <c r="BP10" s="685"/>
      <c r="BQ10" s="685"/>
      <c r="BR10" s="685"/>
      <c r="BS10" s="631" t="s">
        <v>240</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t="s">
        <v>240</v>
      </c>
      <c r="CS10" s="626"/>
      <c r="CT10" s="626"/>
      <c r="CU10" s="626"/>
      <c r="CV10" s="626"/>
      <c r="CW10" s="626"/>
      <c r="CX10" s="626"/>
      <c r="CY10" s="627"/>
      <c r="CZ10" s="685" t="s">
        <v>240</v>
      </c>
      <c r="DA10" s="685"/>
      <c r="DB10" s="685"/>
      <c r="DC10" s="685"/>
      <c r="DD10" s="631" t="s">
        <v>137</v>
      </c>
      <c r="DE10" s="626"/>
      <c r="DF10" s="626"/>
      <c r="DG10" s="626"/>
      <c r="DH10" s="626"/>
      <c r="DI10" s="626"/>
      <c r="DJ10" s="626"/>
      <c r="DK10" s="626"/>
      <c r="DL10" s="626"/>
      <c r="DM10" s="626"/>
      <c r="DN10" s="626"/>
      <c r="DO10" s="626"/>
      <c r="DP10" s="627"/>
      <c r="DQ10" s="631" t="s">
        <v>240</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137</v>
      </c>
      <c r="S11" s="626"/>
      <c r="T11" s="626"/>
      <c r="U11" s="626"/>
      <c r="V11" s="626"/>
      <c r="W11" s="626"/>
      <c r="X11" s="626"/>
      <c r="Y11" s="627"/>
      <c r="Z11" s="685" t="s">
        <v>137</v>
      </c>
      <c r="AA11" s="685"/>
      <c r="AB11" s="685"/>
      <c r="AC11" s="685"/>
      <c r="AD11" s="686" t="s">
        <v>240</v>
      </c>
      <c r="AE11" s="686"/>
      <c r="AF11" s="686"/>
      <c r="AG11" s="686"/>
      <c r="AH11" s="686"/>
      <c r="AI11" s="686"/>
      <c r="AJ11" s="686"/>
      <c r="AK11" s="686"/>
      <c r="AL11" s="628" t="s">
        <v>240</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11632</v>
      </c>
      <c r="BH11" s="626"/>
      <c r="BI11" s="626"/>
      <c r="BJ11" s="626"/>
      <c r="BK11" s="626"/>
      <c r="BL11" s="626"/>
      <c r="BM11" s="626"/>
      <c r="BN11" s="627"/>
      <c r="BO11" s="685">
        <v>1.6</v>
      </c>
      <c r="BP11" s="685"/>
      <c r="BQ11" s="685"/>
      <c r="BR11" s="685"/>
      <c r="BS11" s="631" t="s">
        <v>137</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230474</v>
      </c>
      <c r="CS11" s="626"/>
      <c r="CT11" s="626"/>
      <c r="CU11" s="626"/>
      <c r="CV11" s="626"/>
      <c r="CW11" s="626"/>
      <c r="CX11" s="626"/>
      <c r="CY11" s="627"/>
      <c r="CZ11" s="685">
        <v>5.9</v>
      </c>
      <c r="DA11" s="685"/>
      <c r="DB11" s="685"/>
      <c r="DC11" s="685"/>
      <c r="DD11" s="631">
        <v>23884</v>
      </c>
      <c r="DE11" s="626"/>
      <c r="DF11" s="626"/>
      <c r="DG11" s="626"/>
      <c r="DH11" s="626"/>
      <c r="DI11" s="626"/>
      <c r="DJ11" s="626"/>
      <c r="DK11" s="626"/>
      <c r="DL11" s="626"/>
      <c r="DM11" s="626"/>
      <c r="DN11" s="626"/>
      <c r="DO11" s="626"/>
      <c r="DP11" s="627"/>
      <c r="DQ11" s="631">
        <v>118483</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120886</v>
      </c>
      <c r="S12" s="626"/>
      <c r="T12" s="626"/>
      <c r="U12" s="626"/>
      <c r="V12" s="626"/>
      <c r="W12" s="626"/>
      <c r="X12" s="626"/>
      <c r="Y12" s="627"/>
      <c r="Z12" s="685">
        <v>2.9</v>
      </c>
      <c r="AA12" s="685"/>
      <c r="AB12" s="685"/>
      <c r="AC12" s="685"/>
      <c r="AD12" s="686">
        <v>120886</v>
      </c>
      <c r="AE12" s="686"/>
      <c r="AF12" s="686"/>
      <c r="AG12" s="686"/>
      <c r="AH12" s="686"/>
      <c r="AI12" s="686"/>
      <c r="AJ12" s="686"/>
      <c r="AK12" s="686"/>
      <c r="AL12" s="628">
        <v>5.4</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363935</v>
      </c>
      <c r="BH12" s="626"/>
      <c r="BI12" s="626"/>
      <c r="BJ12" s="626"/>
      <c r="BK12" s="626"/>
      <c r="BL12" s="626"/>
      <c r="BM12" s="626"/>
      <c r="BN12" s="627"/>
      <c r="BO12" s="685">
        <v>50.1</v>
      </c>
      <c r="BP12" s="685"/>
      <c r="BQ12" s="685"/>
      <c r="BR12" s="685"/>
      <c r="BS12" s="631" t="s">
        <v>137</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5269</v>
      </c>
      <c r="CS12" s="626"/>
      <c r="CT12" s="626"/>
      <c r="CU12" s="626"/>
      <c r="CV12" s="626"/>
      <c r="CW12" s="626"/>
      <c r="CX12" s="626"/>
      <c r="CY12" s="627"/>
      <c r="CZ12" s="685">
        <v>0.1</v>
      </c>
      <c r="DA12" s="685"/>
      <c r="DB12" s="685"/>
      <c r="DC12" s="685"/>
      <c r="DD12" s="631" t="s">
        <v>137</v>
      </c>
      <c r="DE12" s="626"/>
      <c r="DF12" s="626"/>
      <c r="DG12" s="626"/>
      <c r="DH12" s="626"/>
      <c r="DI12" s="626"/>
      <c r="DJ12" s="626"/>
      <c r="DK12" s="626"/>
      <c r="DL12" s="626"/>
      <c r="DM12" s="626"/>
      <c r="DN12" s="626"/>
      <c r="DO12" s="626"/>
      <c r="DP12" s="627"/>
      <c r="DQ12" s="631">
        <v>4716</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v>69443</v>
      </c>
      <c r="S13" s="626"/>
      <c r="T13" s="626"/>
      <c r="U13" s="626"/>
      <c r="V13" s="626"/>
      <c r="W13" s="626"/>
      <c r="X13" s="626"/>
      <c r="Y13" s="627"/>
      <c r="Z13" s="685">
        <v>1.7</v>
      </c>
      <c r="AA13" s="685"/>
      <c r="AB13" s="685"/>
      <c r="AC13" s="685"/>
      <c r="AD13" s="686">
        <v>69443</v>
      </c>
      <c r="AE13" s="686"/>
      <c r="AF13" s="686"/>
      <c r="AG13" s="686"/>
      <c r="AH13" s="686"/>
      <c r="AI13" s="686"/>
      <c r="AJ13" s="686"/>
      <c r="AK13" s="686"/>
      <c r="AL13" s="628">
        <v>3.1</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363935</v>
      </c>
      <c r="BH13" s="626"/>
      <c r="BI13" s="626"/>
      <c r="BJ13" s="626"/>
      <c r="BK13" s="626"/>
      <c r="BL13" s="626"/>
      <c r="BM13" s="626"/>
      <c r="BN13" s="627"/>
      <c r="BO13" s="685">
        <v>50.1</v>
      </c>
      <c r="BP13" s="685"/>
      <c r="BQ13" s="685"/>
      <c r="BR13" s="685"/>
      <c r="BS13" s="631" t="s">
        <v>240</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152093</v>
      </c>
      <c r="CS13" s="626"/>
      <c r="CT13" s="626"/>
      <c r="CU13" s="626"/>
      <c r="CV13" s="626"/>
      <c r="CW13" s="626"/>
      <c r="CX13" s="626"/>
      <c r="CY13" s="627"/>
      <c r="CZ13" s="685">
        <v>3.9</v>
      </c>
      <c r="DA13" s="685"/>
      <c r="DB13" s="685"/>
      <c r="DC13" s="685"/>
      <c r="DD13" s="631">
        <v>124803</v>
      </c>
      <c r="DE13" s="626"/>
      <c r="DF13" s="626"/>
      <c r="DG13" s="626"/>
      <c r="DH13" s="626"/>
      <c r="DI13" s="626"/>
      <c r="DJ13" s="626"/>
      <c r="DK13" s="626"/>
      <c r="DL13" s="626"/>
      <c r="DM13" s="626"/>
      <c r="DN13" s="626"/>
      <c r="DO13" s="626"/>
      <c r="DP13" s="627"/>
      <c r="DQ13" s="631">
        <v>67989</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137</v>
      </c>
      <c r="S14" s="626"/>
      <c r="T14" s="626"/>
      <c r="U14" s="626"/>
      <c r="V14" s="626"/>
      <c r="W14" s="626"/>
      <c r="X14" s="626"/>
      <c r="Y14" s="627"/>
      <c r="Z14" s="685" t="s">
        <v>240</v>
      </c>
      <c r="AA14" s="685"/>
      <c r="AB14" s="685"/>
      <c r="AC14" s="685"/>
      <c r="AD14" s="686" t="s">
        <v>137</v>
      </c>
      <c r="AE14" s="686"/>
      <c r="AF14" s="686"/>
      <c r="AG14" s="686"/>
      <c r="AH14" s="686"/>
      <c r="AI14" s="686"/>
      <c r="AJ14" s="686"/>
      <c r="AK14" s="686"/>
      <c r="AL14" s="628" t="s">
        <v>240</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24900</v>
      </c>
      <c r="BH14" s="626"/>
      <c r="BI14" s="626"/>
      <c r="BJ14" s="626"/>
      <c r="BK14" s="626"/>
      <c r="BL14" s="626"/>
      <c r="BM14" s="626"/>
      <c r="BN14" s="627"/>
      <c r="BO14" s="685">
        <v>3.4</v>
      </c>
      <c r="BP14" s="685"/>
      <c r="BQ14" s="685"/>
      <c r="BR14" s="685"/>
      <c r="BS14" s="631" t="s">
        <v>137</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146550</v>
      </c>
      <c r="CS14" s="626"/>
      <c r="CT14" s="626"/>
      <c r="CU14" s="626"/>
      <c r="CV14" s="626"/>
      <c r="CW14" s="626"/>
      <c r="CX14" s="626"/>
      <c r="CY14" s="627"/>
      <c r="CZ14" s="685">
        <v>3.8</v>
      </c>
      <c r="DA14" s="685"/>
      <c r="DB14" s="685"/>
      <c r="DC14" s="685"/>
      <c r="DD14" s="631">
        <v>111</v>
      </c>
      <c r="DE14" s="626"/>
      <c r="DF14" s="626"/>
      <c r="DG14" s="626"/>
      <c r="DH14" s="626"/>
      <c r="DI14" s="626"/>
      <c r="DJ14" s="626"/>
      <c r="DK14" s="626"/>
      <c r="DL14" s="626"/>
      <c r="DM14" s="626"/>
      <c r="DN14" s="626"/>
      <c r="DO14" s="626"/>
      <c r="DP14" s="627"/>
      <c r="DQ14" s="631">
        <v>144316</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21785</v>
      </c>
      <c r="S15" s="626"/>
      <c r="T15" s="626"/>
      <c r="U15" s="626"/>
      <c r="V15" s="626"/>
      <c r="W15" s="626"/>
      <c r="X15" s="626"/>
      <c r="Y15" s="627"/>
      <c r="Z15" s="685">
        <v>0.5</v>
      </c>
      <c r="AA15" s="685"/>
      <c r="AB15" s="685"/>
      <c r="AC15" s="685"/>
      <c r="AD15" s="686">
        <v>21785</v>
      </c>
      <c r="AE15" s="686"/>
      <c r="AF15" s="686"/>
      <c r="AG15" s="686"/>
      <c r="AH15" s="686"/>
      <c r="AI15" s="686"/>
      <c r="AJ15" s="686"/>
      <c r="AK15" s="686"/>
      <c r="AL15" s="628">
        <v>1</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32399</v>
      </c>
      <c r="BH15" s="626"/>
      <c r="BI15" s="626"/>
      <c r="BJ15" s="626"/>
      <c r="BK15" s="626"/>
      <c r="BL15" s="626"/>
      <c r="BM15" s="626"/>
      <c r="BN15" s="627"/>
      <c r="BO15" s="685">
        <v>4.5</v>
      </c>
      <c r="BP15" s="685"/>
      <c r="BQ15" s="685"/>
      <c r="BR15" s="685"/>
      <c r="BS15" s="631" t="s">
        <v>137</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516328</v>
      </c>
      <c r="CS15" s="626"/>
      <c r="CT15" s="626"/>
      <c r="CU15" s="626"/>
      <c r="CV15" s="626"/>
      <c r="CW15" s="626"/>
      <c r="CX15" s="626"/>
      <c r="CY15" s="627"/>
      <c r="CZ15" s="685">
        <v>13.2</v>
      </c>
      <c r="DA15" s="685"/>
      <c r="DB15" s="685"/>
      <c r="DC15" s="685"/>
      <c r="DD15" s="631">
        <v>99924</v>
      </c>
      <c r="DE15" s="626"/>
      <c r="DF15" s="626"/>
      <c r="DG15" s="626"/>
      <c r="DH15" s="626"/>
      <c r="DI15" s="626"/>
      <c r="DJ15" s="626"/>
      <c r="DK15" s="626"/>
      <c r="DL15" s="626"/>
      <c r="DM15" s="626"/>
      <c r="DN15" s="626"/>
      <c r="DO15" s="626"/>
      <c r="DP15" s="627"/>
      <c r="DQ15" s="631">
        <v>363714</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137</v>
      </c>
      <c r="S16" s="626"/>
      <c r="T16" s="626"/>
      <c r="U16" s="626"/>
      <c r="V16" s="626"/>
      <c r="W16" s="626"/>
      <c r="X16" s="626"/>
      <c r="Y16" s="627"/>
      <c r="Z16" s="685" t="s">
        <v>240</v>
      </c>
      <c r="AA16" s="685"/>
      <c r="AB16" s="685"/>
      <c r="AC16" s="685"/>
      <c r="AD16" s="686" t="s">
        <v>137</v>
      </c>
      <c r="AE16" s="686"/>
      <c r="AF16" s="686"/>
      <c r="AG16" s="686"/>
      <c r="AH16" s="686"/>
      <c r="AI16" s="686"/>
      <c r="AJ16" s="686"/>
      <c r="AK16" s="686"/>
      <c r="AL16" s="628" t="s">
        <v>137</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v>6565</v>
      </c>
      <c r="BH16" s="626"/>
      <c r="BI16" s="626"/>
      <c r="BJ16" s="626"/>
      <c r="BK16" s="626"/>
      <c r="BL16" s="626"/>
      <c r="BM16" s="626"/>
      <c r="BN16" s="627"/>
      <c r="BO16" s="685">
        <v>0.9</v>
      </c>
      <c r="BP16" s="685"/>
      <c r="BQ16" s="685"/>
      <c r="BR16" s="685"/>
      <c r="BS16" s="631" t="s">
        <v>240</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2192</v>
      </c>
      <c r="CS16" s="626"/>
      <c r="CT16" s="626"/>
      <c r="CU16" s="626"/>
      <c r="CV16" s="626"/>
      <c r="CW16" s="626"/>
      <c r="CX16" s="626"/>
      <c r="CY16" s="627"/>
      <c r="CZ16" s="685">
        <v>0.1</v>
      </c>
      <c r="DA16" s="685"/>
      <c r="DB16" s="685"/>
      <c r="DC16" s="685"/>
      <c r="DD16" s="631" t="s">
        <v>240</v>
      </c>
      <c r="DE16" s="626"/>
      <c r="DF16" s="626"/>
      <c r="DG16" s="626"/>
      <c r="DH16" s="626"/>
      <c r="DI16" s="626"/>
      <c r="DJ16" s="626"/>
      <c r="DK16" s="626"/>
      <c r="DL16" s="626"/>
      <c r="DM16" s="626"/>
      <c r="DN16" s="626"/>
      <c r="DO16" s="626"/>
      <c r="DP16" s="627"/>
      <c r="DQ16" s="631">
        <v>781</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4376</v>
      </c>
      <c r="S17" s="626"/>
      <c r="T17" s="626"/>
      <c r="U17" s="626"/>
      <c r="V17" s="626"/>
      <c r="W17" s="626"/>
      <c r="X17" s="626"/>
      <c r="Y17" s="627"/>
      <c r="Z17" s="685">
        <v>0.1</v>
      </c>
      <c r="AA17" s="685"/>
      <c r="AB17" s="685"/>
      <c r="AC17" s="685"/>
      <c r="AD17" s="686">
        <v>4376</v>
      </c>
      <c r="AE17" s="686"/>
      <c r="AF17" s="686"/>
      <c r="AG17" s="686"/>
      <c r="AH17" s="686"/>
      <c r="AI17" s="686"/>
      <c r="AJ17" s="686"/>
      <c r="AK17" s="686"/>
      <c r="AL17" s="628">
        <v>0.2</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137</v>
      </c>
      <c r="BH17" s="626"/>
      <c r="BI17" s="626"/>
      <c r="BJ17" s="626"/>
      <c r="BK17" s="626"/>
      <c r="BL17" s="626"/>
      <c r="BM17" s="626"/>
      <c r="BN17" s="627"/>
      <c r="BO17" s="685" t="s">
        <v>240</v>
      </c>
      <c r="BP17" s="685"/>
      <c r="BQ17" s="685"/>
      <c r="BR17" s="685"/>
      <c r="BS17" s="631" t="s">
        <v>240</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287949</v>
      </c>
      <c r="CS17" s="626"/>
      <c r="CT17" s="626"/>
      <c r="CU17" s="626"/>
      <c r="CV17" s="626"/>
      <c r="CW17" s="626"/>
      <c r="CX17" s="626"/>
      <c r="CY17" s="627"/>
      <c r="CZ17" s="685">
        <v>7.4</v>
      </c>
      <c r="DA17" s="685"/>
      <c r="DB17" s="685"/>
      <c r="DC17" s="685"/>
      <c r="DD17" s="631" t="s">
        <v>240</v>
      </c>
      <c r="DE17" s="626"/>
      <c r="DF17" s="626"/>
      <c r="DG17" s="626"/>
      <c r="DH17" s="626"/>
      <c r="DI17" s="626"/>
      <c r="DJ17" s="626"/>
      <c r="DK17" s="626"/>
      <c r="DL17" s="626"/>
      <c r="DM17" s="626"/>
      <c r="DN17" s="626"/>
      <c r="DO17" s="626"/>
      <c r="DP17" s="627"/>
      <c r="DQ17" s="631">
        <v>287949</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1267462</v>
      </c>
      <c r="S18" s="626"/>
      <c r="T18" s="626"/>
      <c r="U18" s="626"/>
      <c r="V18" s="626"/>
      <c r="W18" s="626"/>
      <c r="X18" s="626"/>
      <c r="Y18" s="627"/>
      <c r="Z18" s="685">
        <v>30.6</v>
      </c>
      <c r="AA18" s="685"/>
      <c r="AB18" s="685"/>
      <c r="AC18" s="685"/>
      <c r="AD18" s="686">
        <v>1171642</v>
      </c>
      <c r="AE18" s="686"/>
      <c r="AF18" s="686"/>
      <c r="AG18" s="686"/>
      <c r="AH18" s="686"/>
      <c r="AI18" s="686"/>
      <c r="AJ18" s="686"/>
      <c r="AK18" s="686"/>
      <c r="AL18" s="628">
        <v>52.3</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137</v>
      </c>
      <c r="BH18" s="626"/>
      <c r="BI18" s="626"/>
      <c r="BJ18" s="626"/>
      <c r="BK18" s="626"/>
      <c r="BL18" s="626"/>
      <c r="BM18" s="626"/>
      <c r="BN18" s="627"/>
      <c r="BO18" s="685" t="s">
        <v>137</v>
      </c>
      <c r="BP18" s="685"/>
      <c r="BQ18" s="685"/>
      <c r="BR18" s="685"/>
      <c r="BS18" s="631" t="s">
        <v>137</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137</v>
      </c>
      <c r="CS18" s="626"/>
      <c r="CT18" s="626"/>
      <c r="CU18" s="626"/>
      <c r="CV18" s="626"/>
      <c r="CW18" s="626"/>
      <c r="CX18" s="626"/>
      <c r="CY18" s="627"/>
      <c r="CZ18" s="685" t="s">
        <v>240</v>
      </c>
      <c r="DA18" s="685"/>
      <c r="DB18" s="685"/>
      <c r="DC18" s="685"/>
      <c r="DD18" s="631" t="s">
        <v>240</v>
      </c>
      <c r="DE18" s="626"/>
      <c r="DF18" s="626"/>
      <c r="DG18" s="626"/>
      <c r="DH18" s="626"/>
      <c r="DI18" s="626"/>
      <c r="DJ18" s="626"/>
      <c r="DK18" s="626"/>
      <c r="DL18" s="626"/>
      <c r="DM18" s="626"/>
      <c r="DN18" s="626"/>
      <c r="DO18" s="626"/>
      <c r="DP18" s="627"/>
      <c r="DQ18" s="631" t="s">
        <v>240</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1171642</v>
      </c>
      <c r="S19" s="626"/>
      <c r="T19" s="626"/>
      <c r="U19" s="626"/>
      <c r="V19" s="626"/>
      <c r="W19" s="626"/>
      <c r="X19" s="626"/>
      <c r="Y19" s="627"/>
      <c r="Z19" s="685">
        <v>28.3</v>
      </c>
      <c r="AA19" s="685"/>
      <c r="AB19" s="685"/>
      <c r="AC19" s="685"/>
      <c r="AD19" s="686">
        <v>1171642</v>
      </c>
      <c r="AE19" s="686"/>
      <c r="AF19" s="686"/>
      <c r="AG19" s="686"/>
      <c r="AH19" s="686"/>
      <c r="AI19" s="686"/>
      <c r="AJ19" s="686"/>
      <c r="AK19" s="686"/>
      <c r="AL19" s="628">
        <v>52.3</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t="s">
        <v>240</v>
      </c>
      <c r="BH19" s="626"/>
      <c r="BI19" s="626"/>
      <c r="BJ19" s="626"/>
      <c r="BK19" s="626"/>
      <c r="BL19" s="626"/>
      <c r="BM19" s="626"/>
      <c r="BN19" s="627"/>
      <c r="BO19" s="685" t="s">
        <v>240</v>
      </c>
      <c r="BP19" s="685"/>
      <c r="BQ19" s="685"/>
      <c r="BR19" s="685"/>
      <c r="BS19" s="631" t="s">
        <v>240</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240</v>
      </c>
      <c r="CS19" s="626"/>
      <c r="CT19" s="626"/>
      <c r="CU19" s="626"/>
      <c r="CV19" s="626"/>
      <c r="CW19" s="626"/>
      <c r="CX19" s="626"/>
      <c r="CY19" s="627"/>
      <c r="CZ19" s="685" t="s">
        <v>137</v>
      </c>
      <c r="DA19" s="685"/>
      <c r="DB19" s="685"/>
      <c r="DC19" s="685"/>
      <c r="DD19" s="631" t="s">
        <v>240</v>
      </c>
      <c r="DE19" s="626"/>
      <c r="DF19" s="626"/>
      <c r="DG19" s="626"/>
      <c r="DH19" s="626"/>
      <c r="DI19" s="626"/>
      <c r="DJ19" s="626"/>
      <c r="DK19" s="626"/>
      <c r="DL19" s="626"/>
      <c r="DM19" s="626"/>
      <c r="DN19" s="626"/>
      <c r="DO19" s="626"/>
      <c r="DP19" s="627"/>
      <c r="DQ19" s="631" t="s">
        <v>137</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95816</v>
      </c>
      <c r="S20" s="626"/>
      <c r="T20" s="626"/>
      <c r="U20" s="626"/>
      <c r="V20" s="626"/>
      <c r="W20" s="626"/>
      <c r="X20" s="626"/>
      <c r="Y20" s="627"/>
      <c r="Z20" s="685">
        <v>2.2999999999999998</v>
      </c>
      <c r="AA20" s="685"/>
      <c r="AB20" s="685"/>
      <c r="AC20" s="685"/>
      <c r="AD20" s="686" t="s">
        <v>240</v>
      </c>
      <c r="AE20" s="686"/>
      <c r="AF20" s="686"/>
      <c r="AG20" s="686"/>
      <c r="AH20" s="686"/>
      <c r="AI20" s="686"/>
      <c r="AJ20" s="686"/>
      <c r="AK20" s="686"/>
      <c r="AL20" s="628" t="s">
        <v>137</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t="s">
        <v>137</v>
      </c>
      <c r="BH20" s="626"/>
      <c r="BI20" s="626"/>
      <c r="BJ20" s="626"/>
      <c r="BK20" s="626"/>
      <c r="BL20" s="626"/>
      <c r="BM20" s="626"/>
      <c r="BN20" s="627"/>
      <c r="BO20" s="685" t="s">
        <v>240</v>
      </c>
      <c r="BP20" s="685"/>
      <c r="BQ20" s="685"/>
      <c r="BR20" s="685"/>
      <c r="BS20" s="631" t="s">
        <v>240</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3905592</v>
      </c>
      <c r="CS20" s="626"/>
      <c r="CT20" s="626"/>
      <c r="CU20" s="626"/>
      <c r="CV20" s="626"/>
      <c r="CW20" s="626"/>
      <c r="CX20" s="626"/>
      <c r="CY20" s="627"/>
      <c r="CZ20" s="685">
        <v>100</v>
      </c>
      <c r="DA20" s="685"/>
      <c r="DB20" s="685"/>
      <c r="DC20" s="685"/>
      <c r="DD20" s="631">
        <v>568960</v>
      </c>
      <c r="DE20" s="626"/>
      <c r="DF20" s="626"/>
      <c r="DG20" s="626"/>
      <c r="DH20" s="626"/>
      <c r="DI20" s="626"/>
      <c r="DJ20" s="626"/>
      <c r="DK20" s="626"/>
      <c r="DL20" s="626"/>
      <c r="DM20" s="626"/>
      <c r="DN20" s="626"/>
      <c r="DO20" s="626"/>
      <c r="DP20" s="627"/>
      <c r="DQ20" s="631">
        <v>2931412</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v>4</v>
      </c>
      <c r="S21" s="626"/>
      <c r="T21" s="626"/>
      <c r="U21" s="626"/>
      <c r="V21" s="626"/>
      <c r="W21" s="626"/>
      <c r="X21" s="626"/>
      <c r="Y21" s="627"/>
      <c r="Z21" s="685">
        <v>0</v>
      </c>
      <c r="AA21" s="685"/>
      <c r="AB21" s="685"/>
      <c r="AC21" s="685"/>
      <c r="AD21" s="686" t="s">
        <v>137</v>
      </c>
      <c r="AE21" s="686"/>
      <c r="AF21" s="686"/>
      <c r="AG21" s="686"/>
      <c r="AH21" s="686"/>
      <c r="AI21" s="686"/>
      <c r="AJ21" s="686"/>
      <c r="AK21" s="686"/>
      <c r="AL21" s="628" t="s">
        <v>137</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137</v>
      </c>
      <c r="BH21" s="626"/>
      <c r="BI21" s="626"/>
      <c r="BJ21" s="626"/>
      <c r="BK21" s="626"/>
      <c r="BL21" s="626"/>
      <c r="BM21" s="626"/>
      <c r="BN21" s="627"/>
      <c r="BO21" s="685" t="s">
        <v>240</v>
      </c>
      <c r="BP21" s="685"/>
      <c r="BQ21" s="685"/>
      <c r="BR21" s="685"/>
      <c r="BS21" s="631" t="s">
        <v>137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2279430</v>
      </c>
      <c r="S22" s="626"/>
      <c r="T22" s="626"/>
      <c r="U22" s="626"/>
      <c r="V22" s="626"/>
      <c r="W22" s="626"/>
      <c r="X22" s="626"/>
      <c r="Y22" s="627"/>
      <c r="Z22" s="685">
        <v>55</v>
      </c>
      <c r="AA22" s="685"/>
      <c r="AB22" s="685"/>
      <c r="AC22" s="685"/>
      <c r="AD22" s="686">
        <v>2183610</v>
      </c>
      <c r="AE22" s="686"/>
      <c r="AF22" s="686"/>
      <c r="AG22" s="686"/>
      <c r="AH22" s="686"/>
      <c r="AI22" s="686"/>
      <c r="AJ22" s="686"/>
      <c r="AK22" s="686"/>
      <c r="AL22" s="628">
        <v>97.4</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137</v>
      </c>
      <c r="BH22" s="626"/>
      <c r="BI22" s="626"/>
      <c r="BJ22" s="626"/>
      <c r="BK22" s="626"/>
      <c r="BL22" s="626"/>
      <c r="BM22" s="626"/>
      <c r="BN22" s="627"/>
      <c r="BO22" s="685" t="s">
        <v>137</v>
      </c>
      <c r="BP22" s="685"/>
      <c r="BQ22" s="685"/>
      <c r="BR22" s="685"/>
      <c r="BS22" s="631" t="s">
        <v>137</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1550</v>
      </c>
      <c r="S23" s="626"/>
      <c r="T23" s="626"/>
      <c r="U23" s="626"/>
      <c r="V23" s="626"/>
      <c r="W23" s="626"/>
      <c r="X23" s="626"/>
      <c r="Y23" s="627"/>
      <c r="Z23" s="685">
        <v>0</v>
      </c>
      <c r="AA23" s="685"/>
      <c r="AB23" s="685"/>
      <c r="AC23" s="685"/>
      <c r="AD23" s="686">
        <v>1550</v>
      </c>
      <c r="AE23" s="686"/>
      <c r="AF23" s="686"/>
      <c r="AG23" s="686"/>
      <c r="AH23" s="686"/>
      <c r="AI23" s="686"/>
      <c r="AJ23" s="686"/>
      <c r="AK23" s="686"/>
      <c r="AL23" s="628">
        <v>0.1</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137</v>
      </c>
      <c r="BH23" s="626"/>
      <c r="BI23" s="626"/>
      <c r="BJ23" s="626"/>
      <c r="BK23" s="626"/>
      <c r="BL23" s="626"/>
      <c r="BM23" s="626"/>
      <c r="BN23" s="627"/>
      <c r="BO23" s="685" t="s">
        <v>137</v>
      </c>
      <c r="BP23" s="685"/>
      <c r="BQ23" s="685"/>
      <c r="BR23" s="685"/>
      <c r="BS23" s="631" t="s">
        <v>240</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45791</v>
      </c>
      <c r="S24" s="626"/>
      <c r="T24" s="626"/>
      <c r="U24" s="626"/>
      <c r="V24" s="626"/>
      <c r="W24" s="626"/>
      <c r="X24" s="626"/>
      <c r="Y24" s="627"/>
      <c r="Z24" s="685">
        <v>1.1000000000000001</v>
      </c>
      <c r="AA24" s="685"/>
      <c r="AB24" s="685"/>
      <c r="AC24" s="685"/>
      <c r="AD24" s="686" t="s">
        <v>137</v>
      </c>
      <c r="AE24" s="686"/>
      <c r="AF24" s="686"/>
      <c r="AG24" s="686"/>
      <c r="AH24" s="686"/>
      <c r="AI24" s="686"/>
      <c r="AJ24" s="686"/>
      <c r="AK24" s="686"/>
      <c r="AL24" s="628" t="s">
        <v>240</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240</v>
      </c>
      <c r="BH24" s="626"/>
      <c r="BI24" s="626"/>
      <c r="BJ24" s="626"/>
      <c r="BK24" s="626"/>
      <c r="BL24" s="626"/>
      <c r="BM24" s="626"/>
      <c r="BN24" s="627"/>
      <c r="BO24" s="685" t="s">
        <v>240</v>
      </c>
      <c r="BP24" s="685"/>
      <c r="BQ24" s="685"/>
      <c r="BR24" s="685"/>
      <c r="BS24" s="631" t="s">
        <v>240</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1407513</v>
      </c>
      <c r="CS24" s="689"/>
      <c r="CT24" s="689"/>
      <c r="CU24" s="689"/>
      <c r="CV24" s="689"/>
      <c r="CW24" s="689"/>
      <c r="CX24" s="689"/>
      <c r="CY24" s="735"/>
      <c r="CZ24" s="736">
        <v>36</v>
      </c>
      <c r="DA24" s="705"/>
      <c r="DB24" s="705"/>
      <c r="DC24" s="739"/>
      <c r="DD24" s="734">
        <v>1152780</v>
      </c>
      <c r="DE24" s="689"/>
      <c r="DF24" s="689"/>
      <c r="DG24" s="689"/>
      <c r="DH24" s="689"/>
      <c r="DI24" s="689"/>
      <c r="DJ24" s="689"/>
      <c r="DK24" s="735"/>
      <c r="DL24" s="734">
        <v>1121176</v>
      </c>
      <c r="DM24" s="689"/>
      <c r="DN24" s="689"/>
      <c r="DO24" s="689"/>
      <c r="DP24" s="689"/>
      <c r="DQ24" s="689"/>
      <c r="DR24" s="689"/>
      <c r="DS24" s="689"/>
      <c r="DT24" s="689"/>
      <c r="DU24" s="689"/>
      <c r="DV24" s="735"/>
      <c r="DW24" s="736">
        <v>47.6</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117503</v>
      </c>
      <c r="S25" s="626"/>
      <c r="T25" s="626"/>
      <c r="U25" s="626"/>
      <c r="V25" s="626"/>
      <c r="W25" s="626"/>
      <c r="X25" s="626"/>
      <c r="Y25" s="627"/>
      <c r="Z25" s="685">
        <v>2.8</v>
      </c>
      <c r="AA25" s="685"/>
      <c r="AB25" s="685"/>
      <c r="AC25" s="685"/>
      <c r="AD25" s="686">
        <v>52528</v>
      </c>
      <c r="AE25" s="686"/>
      <c r="AF25" s="686"/>
      <c r="AG25" s="686"/>
      <c r="AH25" s="686"/>
      <c r="AI25" s="686"/>
      <c r="AJ25" s="686"/>
      <c r="AK25" s="686"/>
      <c r="AL25" s="628">
        <v>2.2999999999999998</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137</v>
      </c>
      <c r="BH25" s="626"/>
      <c r="BI25" s="626"/>
      <c r="BJ25" s="626"/>
      <c r="BK25" s="626"/>
      <c r="BL25" s="626"/>
      <c r="BM25" s="626"/>
      <c r="BN25" s="627"/>
      <c r="BO25" s="685" t="s">
        <v>137</v>
      </c>
      <c r="BP25" s="685"/>
      <c r="BQ25" s="685"/>
      <c r="BR25" s="685"/>
      <c r="BS25" s="631" t="s">
        <v>137</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777311</v>
      </c>
      <c r="CS25" s="624"/>
      <c r="CT25" s="624"/>
      <c r="CU25" s="624"/>
      <c r="CV25" s="624"/>
      <c r="CW25" s="624"/>
      <c r="CX25" s="624"/>
      <c r="CY25" s="625"/>
      <c r="CZ25" s="628">
        <v>19.899999999999999</v>
      </c>
      <c r="DA25" s="657"/>
      <c r="DB25" s="657"/>
      <c r="DC25" s="658"/>
      <c r="DD25" s="631">
        <v>728925</v>
      </c>
      <c r="DE25" s="624"/>
      <c r="DF25" s="624"/>
      <c r="DG25" s="624"/>
      <c r="DH25" s="624"/>
      <c r="DI25" s="624"/>
      <c r="DJ25" s="624"/>
      <c r="DK25" s="625"/>
      <c r="DL25" s="631">
        <v>727479</v>
      </c>
      <c r="DM25" s="624"/>
      <c r="DN25" s="624"/>
      <c r="DO25" s="624"/>
      <c r="DP25" s="624"/>
      <c r="DQ25" s="624"/>
      <c r="DR25" s="624"/>
      <c r="DS25" s="624"/>
      <c r="DT25" s="624"/>
      <c r="DU25" s="624"/>
      <c r="DV25" s="625"/>
      <c r="DW25" s="628">
        <v>30.9</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3874</v>
      </c>
      <c r="S26" s="626"/>
      <c r="T26" s="626"/>
      <c r="U26" s="626"/>
      <c r="V26" s="626"/>
      <c r="W26" s="626"/>
      <c r="X26" s="626"/>
      <c r="Y26" s="627"/>
      <c r="Z26" s="685">
        <v>0.1</v>
      </c>
      <c r="AA26" s="685"/>
      <c r="AB26" s="685"/>
      <c r="AC26" s="685"/>
      <c r="AD26" s="686" t="s">
        <v>240</v>
      </c>
      <c r="AE26" s="686"/>
      <c r="AF26" s="686"/>
      <c r="AG26" s="686"/>
      <c r="AH26" s="686"/>
      <c r="AI26" s="686"/>
      <c r="AJ26" s="686"/>
      <c r="AK26" s="686"/>
      <c r="AL26" s="628" t="s">
        <v>240</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137</v>
      </c>
      <c r="BH26" s="626"/>
      <c r="BI26" s="626"/>
      <c r="BJ26" s="626"/>
      <c r="BK26" s="626"/>
      <c r="BL26" s="626"/>
      <c r="BM26" s="626"/>
      <c r="BN26" s="627"/>
      <c r="BO26" s="685" t="s">
        <v>240</v>
      </c>
      <c r="BP26" s="685"/>
      <c r="BQ26" s="685"/>
      <c r="BR26" s="685"/>
      <c r="BS26" s="631" t="s">
        <v>240</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468809</v>
      </c>
      <c r="CS26" s="626"/>
      <c r="CT26" s="626"/>
      <c r="CU26" s="626"/>
      <c r="CV26" s="626"/>
      <c r="CW26" s="626"/>
      <c r="CX26" s="626"/>
      <c r="CY26" s="627"/>
      <c r="CZ26" s="628">
        <v>12</v>
      </c>
      <c r="DA26" s="657"/>
      <c r="DB26" s="657"/>
      <c r="DC26" s="658"/>
      <c r="DD26" s="631">
        <v>420936</v>
      </c>
      <c r="DE26" s="626"/>
      <c r="DF26" s="626"/>
      <c r="DG26" s="626"/>
      <c r="DH26" s="626"/>
      <c r="DI26" s="626"/>
      <c r="DJ26" s="626"/>
      <c r="DK26" s="627"/>
      <c r="DL26" s="631" t="s">
        <v>240</v>
      </c>
      <c r="DM26" s="626"/>
      <c r="DN26" s="626"/>
      <c r="DO26" s="626"/>
      <c r="DP26" s="626"/>
      <c r="DQ26" s="626"/>
      <c r="DR26" s="626"/>
      <c r="DS26" s="626"/>
      <c r="DT26" s="626"/>
      <c r="DU26" s="626"/>
      <c r="DV26" s="627"/>
      <c r="DW26" s="628" t="s">
        <v>240</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393024</v>
      </c>
      <c r="S27" s="626"/>
      <c r="T27" s="626"/>
      <c r="U27" s="626"/>
      <c r="V27" s="626"/>
      <c r="W27" s="626"/>
      <c r="X27" s="626"/>
      <c r="Y27" s="627"/>
      <c r="Z27" s="685">
        <v>9.5</v>
      </c>
      <c r="AA27" s="685"/>
      <c r="AB27" s="685"/>
      <c r="AC27" s="685"/>
      <c r="AD27" s="686" t="s">
        <v>240</v>
      </c>
      <c r="AE27" s="686"/>
      <c r="AF27" s="686"/>
      <c r="AG27" s="686"/>
      <c r="AH27" s="686"/>
      <c r="AI27" s="686"/>
      <c r="AJ27" s="686"/>
      <c r="AK27" s="686"/>
      <c r="AL27" s="628" t="s">
        <v>240</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726615</v>
      </c>
      <c r="BH27" s="626"/>
      <c r="BI27" s="626"/>
      <c r="BJ27" s="626"/>
      <c r="BK27" s="626"/>
      <c r="BL27" s="626"/>
      <c r="BM27" s="626"/>
      <c r="BN27" s="627"/>
      <c r="BO27" s="685">
        <v>100</v>
      </c>
      <c r="BP27" s="685"/>
      <c r="BQ27" s="685"/>
      <c r="BR27" s="685"/>
      <c r="BS27" s="631" t="s">
        <v>240</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342253</v>
      </c>
      <c r="CS27" s="624"/>
      <c r="CT27" s="624"/>
      <c r="CU27" s="624"/>
      <c r="CV27" s="624"/>
      <c r="CW27" s="624"/>
      <c r="CX27" s="624"/>
      <c r="CY27" s="625"/>
      <c r="CZ27" s="628">
        <v>8.8000000000000007</v>
      </c>
      <c r="DA27" s="657"/>
      <c r="DB27" s="657"/>
      <c r="DC27" s="658"/>
      <c r="DD27" s="631">
        <v>135906</v>
      </c>
      <c r="DE27" s="624"/>
      <c r="DF27" s="624"/>
      <c r="DG27" s="624"/>
      <c r="DH27" s="624"/>
      <c r="DI27" s="624"/>
      <c r="DJ27" s="624"/>
      <c r="DK27" s="625"/>
      <c r="DL27" s="631">
        <v>105748</v>
      </c>
      <c r="DM27" s="624"/>
      <c r="DN27" s="624"/>
      <c r="DO27" s="624"/>
      <c r="DP27" s="624"/>
      <c r="DQ27" s="624"/>
      <c r="DR27" s="624"/>
      <c r="DS27" s="624"/>
      <c r="DT27" s="624"/>
      <c r="DU27" s="624"/>
      <c r="DV27" s="625"/>
      <c r="DW27" s="628">
        <v>4.5</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137</v>
      </c>
      <c r="S28" s="626"/>
      <c r="T28" s="626"/>
      <c r="U28" s="626"/>
      <c r="V28" s="626"/>
      <c r="W28" s="626"/>
      <c r="X28" s="626"/>
      <c r="Y28" s="627"/>
      <c r="Z28" s="685" t="s">
        <v>137</v>
      </c>
      <c r="AA28" s="685"/>
      <c r="AB28" s="685"/>
      <c r="AC28" s="685"/>
      <c r="AD28" s="686" t="s">
        <v>240</v>
      </c>
      <c r="AE28" s="686"/>
      <c r="AF28" s="686"/>
      <c r="AG28" s="686"/>
      <c r="AH28" s="686"/>
      <c r="AI28" s="686"/>
      <c r="AJ28" s="686"/>
      <c r="AK28" s="686"/>
      <c r="AL28" s="628" t="s">
        <v>137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287949</v>
      </c>
      <c r="CS28" s="626"/>
      <c r="CT28" s="626"/>
      <c r="CU28" s="626"/>
      <c r="CV28" s="626"/>
      <c r="CW28" s="626"/>
      <c r="CX28" s="626"/>
      <c r="CY28" s="627"/>
      <c r="CZ28" s="628">
        <v>7.4</v>
      </c>
      <c r="DA28" s="657"/>
      <c r="DB28" s="657"/>
      <c r="DC28" s="658"/>
      <c r="DD28" s="631">
        <v>287949</v>
      </c>
      <c r="DE28" s="626"/>
      <c r="DF28" s="626"/>
      <c r="DG28" s="626"/>
      <c r="DH28" s="626"/>
      <c r="DI28" s="626"/>
      <c r="DJ28" s="626"/>
      <c r="DK28" s="627"/>
      <c r="DL28" s="631">
        <v>287949</v>
      </c>
      <c r="DM28" s="626"/>
      <c r="DN28" s="626"/>
      <c r="DO28" s="626"/>
      <c r="DP28" s="626"/>
      <c r="DQ28" s="626"/>
      <c r="DR28" s="626"/>
      <c r="DS28" s="626"/>
      <c r="DT28" s="626"/>
      <c r="DU28" s="626"/>
      <c r="DV28" s="627"/>
      <c r="DW28" s="628">
        <v>12.2</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286079</v>
      </c>
      <c r="S29" s="626"/>
      <c r="T29" s="626"/>
      <c r="U29" s="626"/>
      <c r="V29" s="626"/>
      <c r="W29" s="626"/>
      <c r="X29" s="626"/>
      <c r="Y29" s="627"/>
      <c r="Z29" s="685">
        <v>6.9</v>
      </c>
      <c r="AA29" s="685"/>
      <c r="AB29" s="685"/>
      <c r="AC29" s="685"/>
      <c r="AD29" s="686" t="s">
        <v>137</v>
      </c>
      <c r="AE29" s="686"/>
      <c r="AF29" s="686"/>
      <c r="AG29" s="686"/>
      <c r="AH29" s="686"/>
      <c r="AI29" s="686"/>
      <c r="AJ29" s="686"/>
      <c r="AK29" s="686"/>
      <c r="AL29" s="628" t="s">
        <v>137</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69</v>
      </c>
      <c r="CG29" s="664"/>
      <c r="CH29" s="664"/>
      <c r="CI29" s="664"/>
      <c r="CJ29" s="664"/>
      <c r="CK29" s="664"/>
      <c r="CL29" s="664"/>
      <c r="CM29" s="664"/>
      <c r="CN29" s="664"/>
      <c r="CO29" s="664"/>
      <c r="CP29" s="664"/>
      <c r="CQ29" s="665"/>
      <c r="CR29" s="623">
        <v>287949</v>
      </c>
      <c r="CS29" s="624"/>
      <c r="CT29" s="624"/>
      <c r="CU29" s="624"/>
      <c r="CV29" s="624"/>
      <c r="CW29" s="624"/>
      <c r="CX29" s="624"/>
      <c r="CY29" s="625"/>
      <c r="CZ29" s="628">
        <v>7.4</v>
      </c>
      <c r="DA29" s="657"/>
      <c r="DB29" s="657"/>
      <c r="DC29" s="658"/>
      <c r="DD29" s="631">
        <v>287949</v>
      </c>
      <c r="DE29" s="624"/>
      <c r="DF29" s="624"/>
      <c r="DG29" s="624"/>
      <c r="DH29" s="624"/>
      <c r="DI29" s="624"/>
      <c r="DJ29" s="624"/>
      <c r="DK29" s="625"/>
      <c r="DL29" s="631">
        <v>287949</v>
      </c>
      <c r="DM29" s="624"/>
      <c r="DN29" s="624"/>
      <c r="DO29" s="624"/>
      <c r="DP29" s="624"/>
      <c r="DQ29" s="624"/>
      <c r="DR29" s="624"/>
      <c r="DS29" s="624"/>
      <c r="DT29" s="624"/>
      <c r="DU29" s="624"/>
      <c r="DV29" s="625"/>
      <c r="DW29" s="628">
        <v>12.2</v>
      </c>
      <c r="DX29" s="657"/>
      <c r="DY29" s="657"/>
      <c r="DZ29" s="657"/>
      <c r="EA29" s="657"/>
      <c r="EB29" s="657"/>
      <c r="EC29" s="659"/>
    </row>
    <row r="30" spans="2:133" ht="11.25" customHeight="1" x14ac:dyDescent="0.15">
      <c r="B30" s="620" t="s">
        <v>308</v>
      </c>
      <c r="C30" s="621"/>
      <c r="D30" s="621"/>
      <c r="E30" s="621"/>
      <c r="F30" s="621"/>
      <c r="G30" s="621"/>
      <c r="H30" s="621"/>
      <c r="I30" s="621"/>
      <c r="J30" s="621"/>
      <c r="K30" s="621"/>
      <c r="L30" s="621"/>
      <c r="M30" s="621"/>
      <c r="N30" s="621"/>
      <c r="O30" s="621"/>
      <c r="P30" s="621"/>
      <c r="Q30" s="622"/>
      <c r="R30" s="623">
        <v>25086</v>
      </c>
      <c r="S30" s="626"/>
      <c r="T30" s="626"/>
      <c r="U30" s="626"/>
      <c r="V30" s="626"/>
      <c r="W30" s="626"/>
      <c r="X30" s="626"/>
      <c r="Y30" s="627"/>
      <c r="Z30" s="685">
        <v>0.6</v>
      </c>
      <c r="AA30" s="685"/>
      <c r="AB30" s="685"/>
      <c r="AC30" s="685"/>
      <c r="AD30" s="686">
        <v>1036</v>
      </c>
      <c r="AE30" s="686"/>
      <c r="AF30" s="686"/>
      <c r="AG30" s="686"/>
      <c r="AH30" s="686"/>
      <c r="AI30" s="686"/>
      <c r="AJ30" s="686"/>
      <c r="AK30" s="686"/>
      <c r="AL30" s="628">
        <v>0</v>
      </c>
      <c r="AM30" s="629"/>
      <c r="AN30" s="629"/>
      <c r="AO30" s="687"/>
      <c r="AP30" s="713" t="s">
        <v>309</v>
      </c>
      <c r="AQ30" s="714"/>
      <c r="AR30" s="714"/>
      <c r="AS30" s="714"/>
      <c r="AT30" s="719" t="s">
        <v>310</v>
      </c>
      <c r="AU30" s="230"/>
      <c r="AV30" s="230"/>
      <c r="AW30" s="230"/>
      <c r="AX30" s="722" t="s">
        <v>187</v>
      </c>
      <c r="AY30" s="723"/>
      <c r="AZ30" s="723"/>
      <c r="BA30" s="723"/>
      <c r="BB30" s="723"/>
      <c r="BC30" s="723"/>
      <c r="BD30" s="723"/>
      <c r="BE30" s="723"/>
      <c r="BF30" s="724"/>
      <c r="BG30" s="703">
        <v>98.8</v>
      </c>
      <c r="BH30" s="704"/>
      <c r="BI30" s="704"/>
      <c r="BJ30" s="704"/>
      <c r="BK30" s="704"/>
      <c r="BL30" s="704"/>
      <c r="BM30" s="705">
        <v>94</v>
      </c>
      <c r="BN30" s="704"/>
      <c r="BO30" s="704"/>
      <c r="BP30" s="704"/>
      <c r="BQ30" s="706"/>
      <c r="BR30" s="703">
        <v>99</v>
      </c>
      <c r="BS30" s="704"/>
      <c r="BT30" s="704"/>
      <c r="BU30" s="704"/>
      <c r="BV30" s="704"/>
      <c r="BW30" s="704"/>
      <c r="BX30" s="705">
        <v>95.2</v>
      </c>
      <c r="BY30" s="704"/>
      <c r="BZ30" s="704"/>
      <c r="CA30" s="704"/>
      <c r="CB30" s="706"/>
      <c r="CD30" s="709"/>
      <c r="CE30" s="710"/>
      <c r="CF30" s="667" t="s">
        <v>311</v>
      </c>
      <c r="CG30" s="664"/>
      <c r="CH30" s="664"/>
      <c r="CI30" s="664"/>
      <c r="CJ30" s="664"/>
      <c r="CK30" s="664"/>
      <c r="CL30" s="664"/>
      <c r="CM30" s="664"/>
      <c r="CN30" s="664"/>
      <c r="CO30" s="664"/>
      <c r="CP30" s="664"/>
      <c r="CQ30" s="665"/>
      <c r="CR30" s="623">
        <v>267718</v>
      </c>
      <c r="CS30" s="626"/>
      <c r="CT30" s="626"/>
      <c r="CU30" s="626"/>
      <c r="CV30" s="626"/>
      <c r="CW30" s="626"/>
      <c r="CX30" s="626"/>
      <c r="CY30" s="627"/>
      <c r="CZ30" s="628">
        <v>6.9</v>
      </c>
      <c r="DA30" s="657"/>
      <c r="DB30" s="657"/>
      <c r="DC30" s="658"/>
      <c r="DD30" s="631">
        <v>267718</v>
      </c>
      <c r="DE30" s="626"/>
      <c r="DF30" s="626"/>
      <c r="DG30" s="626"/>
      <c r="DH30" s="626"/>
      <c r="DI30" s="626"/>
      <c r="DJ30" s="626"/>
      <c r="DK30" s="627"/>
      <c r="DL30" s="631">
        <v>267718</v>
      </c>
      <c r="DM30" s="626"/>
      <c r="DN30" s="626"/>
      <c r="DO30" s="626"/>
      <c r="DP30" s="626"/>
      <c r="DQ30" s="626"/>
      <c r="DR30" s="626"/>
      <c r="DS30" s="626"/>
      <c r="DT30" s="626"/>
      <c r="DU30" s="626"/>
      <c r="DV30" s="627"/>
      <c r="DW30" s="628">
        <v>11.4</v>
      </c>
      <c r="DX30" s="657"/>
      <c r="DY30" s="657"/>
      <c r="DZ30" s="657"/>
      <c r="EA30" s="657"/>
      <c r="EB30" s="657"/>
      <c r="EC30" s="659"/>
    </row>
    <row r="31" spans="2:133" ht="11.25" customHeight="1" x14ac:dyDescent="0.15">
      <c r="B31" s="620" t="s">
        <v>312</v>
      </c>
      <c r="C31" s="621"/>
      <c r="D31" s="621"/>
      <c r="E31" s="621"/>
      <c r="F31" s="621"/>
      <c r="G31" s="621"/>
      <c r="H31" s="621"/>
      <c r="I31" s="621"/>
      <c r="J31" s="621"/>
      <c r="K31" s="621"/>
      <c r="L31" s="621"/>
      <c r="M31" s="621"/>
      <c r="N31" s="621"/>
      <c r="O31" s="621"/>
      <c r="P31" s="621"/>
      <c r="Q31" s="622"/>
      <c r="R31" s="623">
        <v>22975</v>
      </c>
      <c r="S31" s="626"/>
      <c r="T31" s="626"/>
      <c r="U31" s="626"/>
      <c r="V31" s="626"/>
      <c r="W31" s="626"/>
      <c r="X31" s="626"/>
      <c r="Y31" s="627"/>
      <c r="Z31" s="685">
        <v>0.6</v>
      </c>
      <c r="AA31" s="685"/>
      <c r="AB31" s="685"/>
      <c r="AC31" s="685"/>
      <c r="AD31" s="686" t="s">
        <v>137</v>
      </c>
      <c r="AE31" s="686"/>
      <c r="AF31" s="686"/>
      <c r="AG31" s="686"/>
      <c r="AH31" s="686"/>
      <c r="AI31" s="686"/>
      <c r="AJ31" s="686"/>
      <c r="AK31" s="686"/>
      <c r="AL31" s="628" t="s">
        <v>137</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98.9</v>
      </c>
      <c r="BH31" s="624"/>
      <c r="BI31" s="624"/>
      <c r="BJ31" s="624"/>
      <c r="BK31" s="624"/>
      <c r="BL31" s="624"/>
      <c r="BM31" s="629">
        <v>94.8</v>
      </c>
      <c r="BN31" s="702"/>
      <c r="BO31" s="702"/>
      <c r="BP31" s="702"/>
      <c r="BQ31" s="663"/>
      <c r="BR31" s="701">
        <v>99.2</v>
      </c>
      <c r="BS31" s="624"/>
      <c r="BT31" s="624"/>
      <c r="BU31" s="624"/>
      <c r="BV31" s="624"/>
      <c r="BW31" s="624"/>
      <c r="BX31" s="629">
        <v>96.8</v>
      </c>
      <c r="BY31" s="702"/>
      <c r="BZ31" s="702"/>
      <c r="CA31" s="702"/>
      <c r="CB31" s="663"/>
      <c r="CD31" s="709"/>
      <c r="CE31" s="710"/>
      <c r="CF31" s="667" t="s">
        <v>315</v>
      </c>
      <c r="CG31" s="664"/>
      <c r="CH31" s="664"/>
      <c r="CI31" s="664"/>
      <c r="CJ31" s="664"/>
      <c r="CK31" s="664"/>
      <c r="CL31" s="664"/>
      <c r="CM31" s="664"/>
      <c r="CN31" s="664"/>
      <c r="CO31" s="664"/>
      <c r="CP31" s="664"/>
      <c r="CQ31" s="665"/>
      <c r="CR31" s="623">
        <v>20231</v>
      </c>
      <c r="CS31" s="624"/>
      <c r="CT31" s="624"/>
      <c r="CU31" s="624"/>
      <c r="CV31" s="624"/>
      <c r="CW31" s="624"/>
      <c r="CX31" s="624"/>
      <c r="CY31" s="625"/>
      <c r="CZ31" s="628">
        <v>0.5</v>
      </c>
      <c r="DA31" s="657"/>
      <c r="DB31" s="657"/>
      <c r="DC31" s="658"/>
      <c r="DD31" s="631">
        <v>20231</v>
      </c>
      <c r="DE31" s="624"/>
      <c r="DF31" s="624"/>
      <c r="DG31" s="624"/>
      <c r="DH31" s="624"/>
      <c r="DI31" s="624"/>
      <c r="DJ31" s="624"/>
      <c r="DK31" s="625"/>
      <c r="DL31" s="631">
        <v>20231</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316</v>
      </c>
      <c r="C32" s="621"/>
      <c r="D32" s="621"/>
      <c r="E32" s="621"/>
      <c r="F32" s="621"/>
      <c r="G32" s="621"/>
      <c r="H32" s="621"/>
      <c r="I32" s="621"/>
      <c r="J32" s="621"/>
      <c r="K32" s="621"/>
      <c r="L32" s="621"/>
      <c r="M32" s="621"/>
      <c r="N32" s="621"/>
      <c r="O32" s="621"/>
      <c r="P32" s="621"/>
      <c r="Q32" s="622"/>
      <c r="R32" s="623">
        <v>446052</v>
      </c>
      <c r="S32" s="626"/>
      <c r="T32" s="626"/>
      <c r="U32" s="626"/>
      <c r="V32" s="626"/>
      <c r="W32" s="626"/>
      <c r="X32" s="626"/>
      <c r="Y32" s="627"/>
      <c r="Z32" s="685">
        <v>10.8</v>
      </c>
      <c r="AA32" s="685"/>
      <c r="AB32" s="685"/>
      <c r="AC32" s="685"/>
      <c r="AD32" s="686" t="s">
        <v>137</v>
      </c>
      <c r="AE32" s="686"/>
      <c r="AF32" s="686"/>
      <c r="AG32" s="686"/>
      <c r="AH32" s="686"/>
      <c r="AI32" s="686"/>
      <c r="AJ32" s="686"/>
      <c r="AK32" s="686"/>
      <c r="AL32" s="628" t="s">
        <v>240</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98.6</v>
      </c>
      <c r="BH32" s="639"/>
      <c r="BI32" s="639"/>
      <c r="BJ32" s="639"/>
      <c r="BK32" s="639"/>
      <c r="BL32" s="639"/>
      <c r="BM32" s="683">
        <v>92.7</v>
      </c>
      <c r="BN32" s="639"/>
      <c r="BO32" s="639"/>
      <c r="BP32" s="639"/>
      <c r="BQ32" s="676"/>
      <c r="BR32" s="700">
        <v>98.5</v>
      </c>
      <c r="BS32" s="639"/>
      <c r="BT32" s="639"/>
      <c r="BU32" s="639"/>
      <c r="BV32" s="639"/>
      <c r="BW32" s="639"/>
      <c r="BX32" s="683">
        <v>92.6</v>
      </c>
      <c r="BY32" s="639"/>
      <c r="BZ32" s="639"/>
      <c r="CA32" s="639"/>
      <c r="CB32" s="676"/>
      <c r="CD32" s="711"/>
      <c r="CE32" s="712"/>
      <c r="CF32" s="667" t="s">
        <v>318</v>
      </c>
      <c r="CG32" s="664"/>
      <c r="CH32" s="664"/>
      <c r="CI32" s="664"/>
      <c r="CJ32" s="664"/>
      <c r="CK32" s="664"/>
      <c r="CL32" s="664"/>
      <c r="CM32" s="664"/>
      <c r="CN32" s="664"/>
      <c r="CO32" s="664"/>
      <c r="CP32" s="664"/>
      <c r="CQ32" s="665"/>
      <c r="CR32" s="623" t="s">
        <v>137</v>
      </c>
      <c r="CS32" s="626"/>
      <c r="CT32" s="626"/>
      <c r="CU32" s="626"/>
      <c r="CV32" s="626"/>
      <c r="CW32" s="626"/>
      <c r="CX32" s="626"/>
      <c r="CY32" s="627"/>
      <c r="CZ32" s="628" t="s">
        <v>137</v>
      </c>
      <c r="DA32" s="657"/>
      <c r="DB32" s="657"/>
      <c r="DC32" s="658"/>
      <c r="DD32" s="631" t="s">
        <v>240</v>
      </c>
      <c r="DE32" s="626"/>
      <c r="DF32" s="626"/>
      <c r="DG32" s="626"/>
      <c r="DH32" s="626"/>
      <c r="DI32" s="626"/>
      <c r="DJ32" s="626"/>
      <c r="DK32" s="627"/>
      <c r="DL32" s="631" t="s">
        <v>240</v>
      </c>
      <c r="DM32" s="626"/>
      <c r="DN32" s="626"/>
      <c r="DO32" s="626"/>
      <c r="DP32" s="626"/>
      <c r="DQ32" s="626"/>
      <c r="DR32" s="626"/>
      <c r="DS32" s="626"/>
      <c r="DT32" s="626"/>
      <c r="DU32" s="626"/>
      <c r="DV32" s="627"/>
      <c r="DW32" s="628" t="s">
        <v>240</v>
      </c>
      <c r="DX32" s="657"/>
      <c r="DY32" s="657"/>
      <c r="DZ32" s="657"/>
      <c r="EA32" s="657"/>
      <c r="EB32" s="657"/>
      <c r="EC32" s="659"/>
    </row>
    <row r="33" spans="2:133" ht="11.25" customHeight="1" x14ac:dyDescent="0.15">
      <c r="B33" s="620" t="s">
        <v>319</v>
      </c>
      <c r="C33" s="621"/>
      <c r="D33" s="621"/>
      <c r="E33" s="621"/>
      <c r="F33" s="621"/>
      <c r="G33" s="621"/>
      <c r="H33" s="621"/>
      <c r="I33" s="621"/>
      <c r="J33" s="621"/>
      <c r="K33" s="621"/>
      <c r="L33" s="621"/>
      <c r="M33" s="621"/>
      <c r="N33" s="621"/>
      <c r="O33" s="621"/>
      <c r="P33" s="621"/>
      <c r="Q33" s="622"/>
      <c r="R33" s="623">
        <v>186387</v>
      </c>
      <c r="S33" s="626"/>
      <c r="T33" s="626"/>
      <c r="U33" s="626"/>
      <c r="V33" s="626"/>
      <c r="W33" s="626"/>
      <c r="X33" s="626"/>
      <c r="Y33" s="627"/>
      <c r="Z33" s="685">
        <v>4.5</v>
      </c>
      <c r="AA33" s="685"/>
      <c r="AB33" s="685"/>
      <c r="AC33" s="685"/>
      <c r="AD33" s="686" t="s">
        <v>240</v>
      </c>
      <c r="AE33" s="686"/>
      <c r="AF33" s="686"/>
      <c r="AG33" s="686"/>
      <c r="AH33" s="686"/>
      <c r="AI33" s="686"/>
      <c r="AJ33" s="686"/>
      <c r="AK33" s="686"/>
      <c r="AL33" s="628" t="s">
        <v>240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1926927</v>
      </c>
      <c r="CS33" s="624"/>
      <c r="CT33" s="624"/>
      <c r="CU33" s="624"/>
      <c r="CV33" s="624"/>
      <c r="CW33" s="624"/>
      <c r="CX33" s="624"/>
      <c r="CY33" s="625"/>
      <c r="CZ33" s="628">
        <v>49.3</v>
      </c>
      <c r="DA33" s="657"/>
      <c r="DB33" s="657"/>
      <c r="DC33" s="658"/>
      <c r="DD33" s="631">
        <v>1565132</v>
      </c>
      <c r="DE33" s="624"/>
      <c r="DF33" s="624"/>
      <c r="DG33" s="624"/>
      <c r="DH33" s="624"/>
      <c r="DI33" s="624"/>
      <c r="DJ33" s="624"/>
      <c r="DK33" s="625"/>
      <c r="DL33" s="631">
        <v>965022</v>
      </c>
      <c r="DM33" s="624"/>
      <c r="DN33" s="624"/>
      <c r="DO33" s="624"/>
      <c r="DP33" s="624"/>
      <c r="DQ33" s="624"/>
      <c r="DR33" s="624"/>
      <c r="DS33" s="624"/>
      <c r="DT33" s="624"/>
      <c r="DU33" s="624"/>
      <c r="DV33" s="625"/>
      <c r="DW33" s="628">
        <v>40.9</v>
      </c>
      <c r="DX33" s="657"/>
      <c r="DY33" s="657"/>
      <c r="DZ33" s="657"/>
      <c r="EA33" s="657"/>
      <c r="EB33" s="657"/>
      <c r="EC33" s="659"/>
    </row>
    <row r="34" spans="2:133" ht="11.25" customHeight="1" x14ac:dyDescent="0.15">
      <c r="B34" s="620" t="s">
        <v>321</v>
      </c>
      <c r="C34" s="621"/>
      <c r="D34" s="621"/>
      <c r="E34" s="621"/>
      <c r="F34" s="621"/>
      <c r="G34" s="621"/>
      <c r="H34" s="621"/>
      <c r="I34" s="621"/>
      <c r="J34" s="621"/>
      <c r="K34" s="621"/>
      <c r="L34" s="621"/>
      <c r="M34" s="621"/>
      <c r="N34" s="621"/>
      <c r="O34" s="621"/>
      <c r="P34" s="621"/>
      <c r="Q34" s="622"/>
      <c r="R34" s="623">
        <v>84762</v>
      </c>
      <c r="S34" s="626"/>
      <c r="T34" s="626"/>
      <c r="U34" s="626"/>
      <c r="V34" s="626"/>
      <c r="W34" s="626"/>
      <c r="X34" s="626"/>
      <c r="Y34" s="627"/>
      <c r="Z34" s="685">
        <v>2</v>
      </c>
      <c r="AA34" s="685"/>
      <c r="AB34" s="685"/>
      <c r="AC34" s="685"/>
      <c r="AD34" s="686">
        <v>2371</v>
      </c>
      <c r="AE34" s="686"/>
      <c r="AF34" s="686"/>
      <c r="AG34" s="686"/>
      <c r="AH34" s="686"/>
      <c r="AI34" s="686"/>
      <c r="AJ34" s="686"/>
      <c r="AK34" s="686"/>
      <c r="AL34" s="628">
        <v>0.1</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636909</v>
      </c>
      <c r="CS34" s="626"/>
      <c r="CT34" s="626"/>
      <c r="CU34" s="626"/>
      <c r="CV34" s="626"/>
      <c r="CW34" s="626"/>
      <c r="CX34" s="626"/>
      <c r="CY34" s="627"/>
      <c r="CZ34" s="628">
        <v>16.3</v>
      </c>
      <c r="DA34" s="657"/>
      <c r="DB34" s="657"/>
      <c r="DC34" s="658"/>
      <c r="DD34" s="631">
        <v>419532</v>
      </c>
      <c r="DE34" s="626"/>
      <c r="DF34" s="626"/>
      <c r="DG34" s="626"/>
      <c r="DH34" s="626"/>
      <c r="DI34" s="626"/>
      <c r="DJ34" s="626"/>
      <c r="DK34" s="627"/>
      <c r="DL34" s="631">
        <v>351172</v>
      </c>
      <c r="DM34" s="626"/>
      <c r="DN34" s="626"/>
      <c r="DO34" s="626"/>
      <c r="DP34" s="626"/>
      <c r="DQ34" s="626"/>
      <c r="DR34" s="626"/>
      <c r="DS34" s="626"/>
      <c r="DT34" s="626"/>
      <c r="DU34" s="626"/>
      <c r="DV34" s="627"/>
      <c r="DW34" s="628">
        <v>14.9</v>
      </c>
      <c r="DX34" s="657"/>
      <c r="DY34" s="657"/>
      <c r="DZ34" s="657"/>
      <c r="EA34" s="657"/>
      <c r="EB34" s="657"/>
      <c r="EC34" s="659"/>
    </row>
    <row r="35" spans="2:133" ht="11.25" customHeight="1" x14ac:dyDescent="0.15">
      <c r="B35" s="620" t="s">
        <v>325</v>
      </c>
      <c r="C35" s="621"/>
      <c r="D35" s="621"/>
      <c r="E35" s="621"/>
      <c r="F35" s="621"/>
      <c r="G35" s="621"/>
      <c r="H35" s="621"/>
      <c r="I35" s="621"/>
      <c r="J35" s="621"/>
      <c r="K35" s="621"/>
      <c r="L35" s="621"/>
      <c r="M35" s="621"/>
      <c r="N35" s="621"/>
      <c r="O35" s="621"/>
      <c r="P35" s="621"/>
      <c r="Q35" s="622"/>
      <c r="R35" s="623">
        <v>248400</v>
      </c>
      <c r="S35" s="626"/>
      <c r="T35" s="626"/>
      <c r="U35" s="626"/>
      <c r="V35" s="626"/>
      <c r="W35" s="626"/>
      <c r="X35" s="626"/>
      <c r="Y35" s="627"/>
      <c r="Z35" s="685">
        <v>6</v>
      </c>
      <c r="AA35" s="685"/>
      <c r="AB35" s="685"/>
      <c r="AC35" s="685"/>
      <c r="AD35" s="686" t="s">
        <v>137</v>
      </c>
      <c r="AE35" s="686"/>
      <c r="AF35" s="686"/>
      <c r="AG35" s="686"/>
      <c r="AH35" s="686"/>
      <c r="AI35" s="686"/>
      <c r="AJ35" s="686"/>
      <c r="AK35" s="686"/>
      <c r="AL35" s="628" t="s">
        <v>240</v>
      </c>
      <c r="AM35" s="629"/>
      <c r="AN35" s="629"/>
      <c r="AO35" s="687"/>
      <c r="AP35" s="234"/>
      <c r="AQ35" s="691" t="s">
        <v>326</v>
      </c>
      <c r="AR35" s="692"/>
      <c r="AS35" s="692"/>
      <c r="AT35" s="692"/>
      <c r="AU35" s="692"/>
      <c r="AV35" s="692"/>
      <c r="AW35" s="692"/>
      <c r="AX35" s="692"/>
      <c r="AY35" s="693"/>
      <c r="AZ35" s="688">
        <v>423148</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20652</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6532</v>
      </c>
      <c r="CS35" s="624"/>
      <c r="CT35" s="624"/>
      <c r="CU35" s="624"/>
      <c r="CV35" s="624"/>
      <c r="CW35" s="624"/>
      <c r="CX35" s="624"/>
      <c r="CY35" s="625"/>
      <c r="CZ35" s="628">
        <v>0.2</v>
      </c>
      <c r="DA35" s="657"/>
      <c r="DB35" s="657"/>
      <c r="DC35" s="658"/>
      <c r="DD35" s="631">
        <v>6432</v>
      </c>
      <c r="DE35" s="624"/>
      <c r="DF35" s="624"/>
      <c r="DG35" s="624"/>
      <c r="DH35" s="624"/>
      <c r="DI35" s="624"/>
      <c r="DJ35" s="624"/>
      <c r="DK35" s="625"/>
      <c r="DL35" s="631">
        <v>6432</v>
      </c>
      <c r="DM35" s="624"/>
      <c r="DN35" s="624"/>
      <c r="DO35" s="624"/>
      <c r="DP35" s="624"/>
      <c r="DQ35" s="624"/>
      <c r="DR35" s="624"/>
      <c r="DS35" s="624"/>
      <c r="DT35" s="624"/>
      <c r="DU35" s="624"/>
      <c r="DV35" s="625"/>
      <c r="DW35" s="628">
        <v>0.3</v>
      </c>
      <c r="DX35" s="657"/>
      <c r="DY35" s="657"/>
      <c r="DZ35" s="657"/>
      <c r="EA35" s="657"/>
      <c r="EB35" s="657"/>
      <c r="EC35" s="659"/>
    </row>
    <row r="36" spans="2:133" ht="11.25" customHeight="1" x14ac:dyDescent="0.15">
      <c r="B36" s="620" t="s">
        <v>329</v>
      </c>
      <c r="C36" s="621"/>
      <c r="D36" s="621"/>
      <c r="E36" s="621"/>
      <c r="F36" s="621"/>
      <c r="G36" s="621"/>
      <c r="H36" s="621"/>
      <c r="I36" s="621"/>
      <c r="J36" s="621"/>
      <c r="K36" s="621"/>
      <c r="L36" s="621"/>
      <c r="M36" s="621"/>
      <c r="N36" s="621"/>
      <c r="O36" s="621"/>
      <c r="P36" s="621"/>
      <c r="Q36" s="622"/>
      <c r="R36" s="623" t="s">
        <v>137</v>
      </c>
      <c r="S36" s="626"/>
      <c r="T36" s="626"/>
      <c r="U36" s="626"/>
      <c r="V36" s="626"/>
      <c r="W36" s="626"/>
      <c r="X36" s="626"/>
      <c r="Y36" s="627"/>
      <c r="Z36" s="685" t="s">
        <v>240</v>
      </c>
      <c r="AA36" s="685"/>
      <c r="AB36" s="685"/>
      <c r="AC36" s="685"/>
      <c r="AD36" s="686" t="s">
        <v>137</v>
      </c>
      <c r="AE36" s="686"/>
      <c r="AF36" s="686"/>
      <c r="AG36" s="686"/>
      <c r="AH36" s="686"/>
      <c r="AI36" s="686"/>
      <c r="AJ36" s="686"/>
      <c r="AK36" s="686"/>
      <c r="AL36" s="628" t="s">
        <v>137</v>
      </c>
      <c r="AM36" s="629"/>
      <c r="AN36" s="629"/>
      <c r="AO36" s="687"/>
      <c r="AQ36" s="660" t="s">
        <v>330</v>
      </c>
      <c r="AR36" s="661"/>
      <c r="AS36" s="661"/>
      <c r="AT36" s="661"/>
      <c r="AU36" s="661"/>
      <c r="AV36" s="661"/>
      <c r="AW36" s="661"/>
      <c r="AX36" s="661"/>
      <c r="AY36" s="662"/>
      <c r="AZ36" s="623">
        <v>46892</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18500</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505479</v>
      </c>
      <c r="CS36" s="626"/>
      <c r="CT36" s="626"/>
      <c r="CU36" s="626"/>
      <c r="CV36" s="626"/>
      <c r="CW36" s="626"/>
      <c r="CX36" s="626"/>
      <c r="CY36" s="627"/>
      <c r="CZ36" s="628">
        <v>12.9</v>
      </c>
      <c r="DA36" s="657"/>
      <c r="DB36" s="657"/>
      <c r="DC36" s="658"/>
      <c r="DD36" s="631">
        <v>415726</v>
      </c>
      <c r="DE36" s="626"/>
      <c r="DF36" s="626"/>
      <c r="DG36" s="626"/>
      <c r="DH36" s="626"/>
      <c r="DI36" s="626"/>
      <c r="DJ36" s="626"/>
      <c r="DK36" s="627"/>
      <c r="DL36" s="631">
        <v>344589</v>
      </c>
      <c r="DM36" s="626"/>
      <c r="DN36" s="626"/>
      <c r="DO36" s="626"/>
      <c r="DP36" s="626"/>
      <c r="DQ36" s="626"/>
      <c r="DR36" s="626"/>
      <c r="DS36" s="626"/>
      <c r="DT36" s="626"/>
      <c r="DU36" s="626"/>
      <c r="DV36" s="627"/>
      <c r="DW36" s="628">
        <v>14.6</v>
      </c>
      <c r="DX36" s="657"/>
      <c r="DY36" s="657"/>
      <c r="DZ36" s="657"/>
      <c r="EA36" s="657"/>
      <c r="EB36" s="657"/>
      <c r="EC36" s="659"/>
    </row>
    <row r="37" spans="2:133" ht="11.25" customHeight="1" x14ac:dyDescent="0.15">
      <c r="B37" s="620" t="s">
        <v>333</v>
      </c>
      <c r="C37" s="621"/>
      <c r="D37" s="621"/>
      <c r="E37" s="621"/>
      <c r="F37" s="621"/>
      <c r="G37" s="621"/>
      <c r="H37" s="621"/>
      <c r="I37" s="621"/>
      <c r="J37" s="621"/>
      <c r="K37" s="621"/>
      <c r="L37" s="621"/>
      <c r="M37" s="621"/>
      <c r="N37" s="621"/>
      <c r="O37" s="621"/>
      <c r="P37" s="621"/>
      <c r="Q37" s="622"/>
      <c r="R37" s="623">
        <v>116000</v>
      </c>
      <c r="S37" s="626"/>
      <c r="T37" s="626"/>
      <c r="U37" s="626"/>
      <c r="V37" s="626"/>
      <c r="W37" s="626"/>
      <c r="X37" s="626"/>
      <c r="Y37" s="627"/>
      <c r="Z37" s="685">
        <v>2.8</v>
      </c>
      <c r="AA37" s="685"/>
      <c r="AB37" s="685"/>
      <c r="AC37" s="685"/>
      <c r="AD37" s="686" t="s">
        <v>240</v>
      </c>
      <c r="AE37" s="686"/>
      <c r="AF37" s="686"/>
      <c r="AG37" s="686"/>
      <c r="AH37" s="686"/>
      <c r="AI37" s="686"/>
      <c r="AJ37" s="686"/>
      <c r="AK37" s="686"/>
      <c r="AL37" s="628" t="s">
        <v>240</v>
      </c>
      <c r="AM37" s="629"/>
      <c r="AN37" s="629"/>
      <c r="AO37" s="687"/>
      <c r="AQ37" s="660" t="s">
        <v>334</v>
      </c>
      <c r="AR37" s="661"/>
      <c r="AS37" s="661"/>
      <c r="AT37" s="661"/>
      <c r="AU37" s="661"/>
      <c r="AV37" s="661"/>
      <c r="AW37" s="661"/>
      <c r="AX37" s="661"/>
      <c r="AY37" s="662"/>
      <c r="AZ37" s="623">
        <v>29500</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1194</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227428</v>
      </c>
      <c r="CS37" s="624"/>
      <c r="CT37" s="624"/>
      <c r="CU37" s="624"/>
      <c r="CV37" s="624"/>
      <c r="CW37" s="624"/>
      <c r="CX37" s="624"/>
      <c r="CY37" s="625"/>
      <c r="CZ37" s="628">
        <v>5.8</v>
      </c>
      <c r="DA37" s="657"/>
      <c r="DB37" s="657"/>
      <c r="DC37" s="658"/>
      <c r="DD37" s="631">
        <v>227428</v>
      </c>
      <c r="DE37" s="624"/>
      <c r="DF37" s="624"/>
      <c r="DG37" s="624"/>
      <c r="DH37" s="624"/>
      <c r="DI37" s="624"/>
      <c r="DJ37" s="624"/>
      <c r="DK37" s="625"/>
      <c r="DL37" s="631">
        <v>225028</v>
      </c>
      <c r="DM37" s="624"/>
      <c r="DN37" s="624"/>
      <c r="DO37" s="624"/>
      <c r="DP37" s="624"/>
      <c r="DQ37" s="624"/>
      <c r="DR37" s="624"/>
      <c r="DS37" s="624"/>
      <c r="DT37" s="624"/>
      <c r="DU37" s="624"/>
      <c r="DV37" s="625"/>
      <c r="DW37" s="628">
        <v>9.5</v>
      </c>
      <c r="DX37" s="657"/>
      <c r="DY37" s="657"/>
      <c r="DZ37" s="657"/>
      <c r="EA37" s="657"/>
      <c r="EB37" s="657"/>
      <c r="EC37" s="659"/>
    </row>
    <row r="38" spans="2:133" ht="11.25" customHeight="1" x14ac:dyDescent="0.15">
      <c r="B38" s="635" t="s">
        <v>337</v>
      </c>
      <c r="C38" s="636"/>
      <c r="D38" s="636"/>
      <c r="E38" s="636"/>
      <c r="F38" s="636"/>
      <c r="G38" s="636"/>
      <c r="H38" s="636"/>
      <c r="I38" s="636"/>
      <c r="J38" s="636"/>
      <c r="K38" s="636"/>
      <c r="L38" s="636"/>
      <c r="M38" s="636"/>
      <c r="N38" s="636"/>
      <c r="O38" s="636"/>
      <c r="P38" s="636"/>
      <c r="Q38" s="637"/>
      <c r="R38" s="638">
        <v>4140913</v>
      </c>
      <c r="S38" s="675"/>
      <c r="T38" s="675"/>
      <c r="U38" s="675"/>
      <c r="V38" s="675"/>
      <c r="W38" s="675"/>
      <c r="X38" s="675"/>
      <c r="Y38" s="680"/>
      <c r="Z38" s="681">
        <v>100</v>
      </c>
      <c r="AA38" s="681"/>
      <c r="AB38" s="681"/>
      <c r="AC38" s="681"/>
      <c r="AD38" s="682">
        <v>2241095</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25423</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1975</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350833</v>
      </c>
      <c r="CS38" s="626"/>
      <c r="CT38" s="626"/>
      <c r="CU38" s="626"/>
      <c r="CV38" s="626"/>
      <c r="CW38" s="626"/>
      <c r="CX38" s="626"/>
      <c r="CY38" s="627"/>
      <c r="CZ38" s="628">
        <v>9</v>
      </c>
      <c r="DA38" s="657"/>
      <c r="DB38" s="657"/>
      <c r="DC38" s="658"/>
      <c r="DD38" s="631">
        <v>296743</v>
      </c>
      <c r="DE38" s="626"/>
      <c r="DF38" s="626"/>
      <c r="DG38" s="626"/>
      <c r="DH38" s="626"/>
      <c r="DI38" s="626"/>
      <c r="DJ38" s="626"/>
      <c r="DK38" s="627"/>
      <c r="DL38" s="631">
        <v>262829</v>
      </c>
      <c r="DM38" s="626"/>
      <c r="DN38" s="626"/>
      <c r="DO38" s="626"/>
      <c r="DP38" s="626"/>
      <c r="DQ38" s="626"/>
      <c r="DR38" s="626"/>
      <c r="DS38" s="626"/>
      <c r="DT38" s="626"/>
      <c r="DU38" s="626"/>
      <c r="DV38" s="627"/>
      <c r="DW38" s="628">
        <v>11.2</v>
      </c>
      <c r="DX38" s="657"/>
      <c r="DY38" s="657"/>
      <c r="DZ38" s="657"/>
      <c r="EA38" s="657"/>
      <c r="EB38" s="657"/>
      <c r="EC38" s="659"/>
    </row>
    <row r="39" spans="2:133" ht="11.25" customHeight="1" x14ac:dyDescent="0.15">
      <c r="AQ39" s="660" t="s">
        <v>341</v>
      </c>
      <c r="AR39" s="661"/>
      <c r="AS39" s="661"/>
      <c r="AT39" s="661"/>
      <c r="AU39" s="661"/>
      <c r="AV39" s="661"/>
      <c r="AW39" s="661"/>
      <c r="AX39" s="661"/>
      <c r="AY39" s="662"/>
      <c r="AZ39" s="623" t="s">
        <v>137</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98</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427174</v>
      </c>
      <c r="CS39" s="624"/>
      <c r="CT39" s="624"/>
      <c r="CU39" s="624"/>
      <c r="CV39" s="624"/>
      <c r="CW39" s="624"/>
      <c r="CX39" s="624"/>
      <c r="CY39" s="625"/>
      <c r="CZ39" s="628">
        <v>10.9</v>
      </c>
      <c r="DA39" s="657"/>
      <c r="DB39" s="657"/>
      <c r="DC39" s="658"/>
      <c r="DD39" s="631">
        <v>426699</v>
      </c>
      <c r="DE39" s="624"/>
      <c r="DF39" s="624"/>
      <c r="DG39" s="624"/>
      <c r="DH39" s="624"/>
      <c r="DI39" s="624"/>
      <c r="DJ39" s="624"/>
      <c r="DK39" s="625"/>
      <c r="DL39" s="631" t="s">
        <v>137</v>
      </c>
      <c r="DM39" s="624"/>
      <c r="DN39" s="624"/>
      <c r="DO39" s="624"/>
      <c r="DP39" s="624"/>
      <c r="DQ39" s="624"/>
      <c r="DR39" s="624"/>
      <c r="DS39" s="624"/>
      <c r="DT39" s="624"/>
      <c r="DU39" s="624"/>
      <c r="DV39" s="625"/>
      <c r="DW39" s="628" t="s">
        <v>137</v>
      </c>
      <c r="DX39" s="657"/>
      <c r="DY39" s="657"/>
      <c r="DZ39" s="657"/>
      <c r="EA39" s="657"/>
      <c r="EB39" s="657"/>
      <c r="EC39" s="659"/>
    </row>
    <row r="40" spans="2:133" ht="11.25" customHeight="1" x14ac:dyDescent="0.15">
      <c r="AQ40" s="660" t="s">
        <v>345</v>
      </c>
      <c r="AR40" s="661"/>
      <c r="AS40" s="661"/>
      <c r="AT40" s="661"/>
      <c r="AU40" s="661"/>
      <c r="AV40" s="661"/>
      <c r="AW40" s="661"/>
      <c r="AX40" s="661"/>
      <c r="AY40" s="662"/>
      <c r="AZ40" s="623">
        <v>78147</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137</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t="s">
        <v>137</v>
      </c>
      <c r="CS40" s="626"/>
      <c r="CT40" s="626"/>
      <c r="CU40" s="626"/>
      <c r="CV40" s="626"/>
      <c r="CW40" s="626"/>
      <c r="CX40" s="626"/>
      <c r="CY40" s="627"/>
      <c r="CZ40" s="628" t="s">
        <v>240</v>
      </c>
      <c r="DA40" s="657"/>
      <c r="DB40" s="657"/>
      <c r="DC40" s="658"/>
      <c r="DD40" s="631" t="s">
        <v>137</v>
      </c>
      <c r="DE40" s="626"/>
      <c r="DF40" s="626"/>
      <c r="DG40" s="626"/>
      <c r="DH40" s="626"/>
      <c r="DI40" s="626"/>
      <c r="DJ40" s="626"/>
      <c r="DK40" s="627"/>
      <c r="DL40" s="631" t="s">
        <v>137</v>
      </c>
      <c r="DM40" s="626"/>
      <c r="DN40" s="626"/>
      <c r="DO40" s="626"/>
      <c r="DP40" s="626"/>
      <c r="DQ40" s="626"/>
      <c r="DR40" s="626"/>
      <c r="DS40" s="626"/>
      <c r="DT40" s="626"/>
      <c r="DU40" s="626"/>
      <c r="DV40" s="627"/>
      <c r="DW40" s="628" t="s">
        <v>240</v>
      </c>
      <c r="DX40" s="657"/>
      <c r="DY40" s="657"/>
      <c r="DZ40" s="657"/>
      <c r="EA40" s="657"/>
      <c r="EB40" s="657"/>
      <c r="EC40" s="659"/>
    </row>
    <row r="41" spans="2:133" ht="11.25" customHeight="1" x14ac:dyDescent="0.15">
      <c r="AQ41" s="672" t="s">
        <v>348</v>
      </c>
      <c r="AR41" s="673"/>
      <c r="AS41" s="673"/>
      <c r="AT41" s="673"/>
      <c r="AU41" s="673"/>
      <c r="AV41" s="673"/>
      <c r="AW41" s="673"/>
      <c r="AX41" s="673"/>
      <c r="AY41" s="674"/>
      <c r="AZ41" s="638">
        <v>243186</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352</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137</v>
      </c>
      <c r="CS41" s="624"/>
      <c r="CT41" s="624"/>
      <c r="CU41" s="624"/>
      <c r="CV41" s="624"/>
      <c r="CW41" s="624"/>
      <c r="CX41" s="624"/>
      <c r="CY41" s="625"/>
      <c r="CZ41" s="628" t="s">
        <v>137</v>
      </c>
      <c r="DA41" s="657"/>
      <c r="DB41" s="657"/>
      <c r="DC41" s="658"/>
      <c r="DD41" s="631" t="s">
        <v>240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571152</v>
      </c>
      <c r="CS42" s="626"/>
      <c r="CT42" s="626"/>
      <c r="CU42" s="626"/>
      <c r="CV42" s="626"/>
      <c r="CW42" s="626"/>
      <c r="CX42" s="626"/>
      <c r="CY42" s="627"/>
      <c r="CZ42" s="628">
        <v>14.6</v>
      </c>
      <c r="DA42" s="629"/>
      <c r="DB42" s="629"/>
      <c r="DC42" s="630"/>
      <c r="DD42" s="631">
        <v>213500</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27614</v>
      </c>
      <c r="CS43" s="624"/>
      <c r="CT43" s="624"/>
      <c r="CU43" s="624"/>
      <c r="CV43" s="624"/>
      <c r="CW43" s="624"/>
      <c r="CX43" s="624"/>
      <c r="CY43" s="625"/>
      <c r="CZ43" s="628">
        <v>0.7</v>
      </c>
      <c r="DA43" s="657"/>
      <c r="DB43" s="657"/>
      <c r="DC43" s="658"/>
      <c r="DD43" s="631">
        <v>27614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355</v>
      </c>
      <c r="CD44" s="651" t="s">
        <v>307</v>
      </c>
      <c r="CE44" s="652"/>
      <c r="CF44" s="620" t="s">
        <v>356</v>
      </c>
      <c r="CG44" s="621"/>
      <c r="CH44" s="621"/>
      <c r="CI44" s="621"/>
      <c r="CJ44" s="621"/>
      <c r="CK44" s="621"/>
      <c r="CL44" s="621"/>
      <c r="CM44" s="621"/>
      <c r="CN44" s="621"/>
      <c r="CO44" s="621"/>
      <c r="CP44" s="621"/>
      <c r="CQ44" s="622"/>
      <c r="CR44" s="623">
        <v>568960</v>
      </c>
      <c r="CS44" s="626"/>
      <c r="CT44" s="626"/>
      <c r="CU44" s="626"/>
      <c r="CV44" s="626"/>
      <c r="CW44" s="626"/>
      <c r="CX44" s="626"/>
      <c r="CY44" s="627"/>
      <c r="CZ44" s="628">
        <v>14.6</v>
      </c>
      <c r="DA44" s="629"/>
      <c r="DB44" s="629"/>
      <c r="DC44" s="630"/>
      <c r="DD44" s="631">
        <v>212719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357</v>
      </c>
      <c r="CG45" s="621"/>
      <c r="CH45" s="621"/>
      <c r="CI45" s="621"/>
      <c r="CJ45" s="621"/>
      <c r="CK45" s="621"/>
      <c r="CL45" s="621"/>
      <c r="CM45" s="621"/>
      <c r="CN45" s="621"/>
      <c r="CO45" s="621"/>
      <c r="CP45" s="621"/>
      <c r="CQ45" s="622"/>
      <c r="CR45" s="623">
        <v>316392</v>
      </c>
      <c r="CS45" s="624"/>
      <c r="CT45" s="624"/>
      <c r="CU45" s="624"/>
      <c r="CV45" s="624"/>
      <c r="CW45" s="624"/>
      <c r="CX45" s="624"/>
      <c r="CY45" s="625"/>
      <c r="CZ45" s="628">
        <v>8.1</v>
      </c>
      <c r="DA45" s="657"/>
      <c r="DB45" s="657"/>
      <c r="DC45" s="658"/>
      <c r="DD45" s="631">
        <v>128876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358</v>
      </c>
      <c r="CG46" s="621"/>
      <c r="CH46" s="621"/>
      <c r="CI46" s="621"/>
      <c r="CJ46" s="621"/>
      <c r="CK46" s="621"/>
      <c r="CL46" s="621"/>
      <c r="CM46" s="621"/>
      <c r="CN46" s="621"/>
      <c r="CO46" s="621"/>
      <c r="CP46" s="621"/>
      <c r="CQ46" s="622"/>
      <c r="CR46" s="623">
        <v>252568</v>
      </c>
      <c r="CS46" s="626"/>
      <c r="CT46" s="626"/>
      <c r="CU46" s="626"/>
      <c r="CV46" s="626"/>
      <c r="CW46" s="626"/>
      <c r="CX46" s="626"/>
      <c r="CY46" s="627"/>
      <c r="CZ46" s="628">
        <v>6.5</v>
      </c>
      <c r="DA46" s="629"/>
      <c r="DB46" s="629"/>
      <c r="DC46" s="630"/>
      <c r="DD46" s="631">
        <v>83843</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359</v>
      </c>
      <c r="CG47" s="621"/>
      <c r="CH47" s="621"/>
      <c r="CI47" s="621"/>
      <c r="CJ47" s="621"/>
      <c r="CK47" s="621"/>
      <c r="CL47" s="621"/>
      <c r="CM47" s="621"/>
      <c r="CN47" s="621"/>
      <c r="CO47" s="621"/>
      <c r="CP47" s="621"/>
      <c r="CQ47" s="622"/>
      <c r="CR47" s="623">
        <v>2192</v>
      </c>
      <c r="CS47" s="624"/>
      <c r="CT47" s="624"/>
      <c r="CU47" s="624"/>
      <c r="CV47" s="624"/>
      <c r="CW47" s="624"/>
      <c r="CX47" s="624"/>
      <c r="CY47" s="625"/>
      <c r="CZ47" s="628">
        <v>0.1</v>
      </c>
      <c r="DA47" s="657"/>
      <c r="DB47" s="657"/>
      <c r="DC47" s="658"/>
      <c r="DD47" s="631">
        <v>781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360</v>
      </c>
      <c r="CG48" s="621"/>
      <c r="CH48" s="621"/>
      <c r="CI48" s="621"/>
      <c r="CJ48" s="621"/>
      <c r="CK48" s="621"/>
      <c r="CL48" s="621"/>
      <c r="CM48" s="621"/>
      <c r="CN48" s="621"/>
      <c r="CO48" s="621"/>
      <c r="CP48" s="621"/>
      <c r="CQ48" s="622"/>
      <c r="CR48" s="623" t="s">
        <v>137</v>
      </c>
      <c r="CS48" s="626"/>
      <c r="CT48" s="626"/>
      <c r="CU48" s="626"/>
      <c r="CV48" s="626"/>
      <c r="CW48" s="626"/>
      <c r="CX48" s="626"/>
      <c r="CY48" s="627"/>
      <c r="CZ48" s="628" t="s">
        <v>137</v>
      </c>
      <c r="DA48" s="629"/>
      <c r="DB48" s="629"/>
      <c r="DC48" s="630"/>
      <c r="DD48" s="631" t="s">
        <v>137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361</v>
      </c>
      <c r="CE49" s="636"/>
      <c r="CF49" s="636"/>
      <c r="CG49" s="636"/>
      <c r="CH49" s="636"/>
      <c r="CI49" s="636"/>
      <c r="CJ49" s="636"/>
      <c r="CK49" s="636"/>
      <c r="CL49" s="636"/>
      <c r="CM49" s="636"/>
      <c r="CN49" s="636"/>
      <c r="CO49" s="636"/>
      <c r="CP49" s="636"/>
      <c r="CQ49" s="637"/>
      <c r="CR49" s="638">
        <v>3905592</v>
      </c>
      <c r="CS49" s="639"/>
      <c r="CT49" s="639"/>
      <c r="CU49" s="639"/>
      <c r="CV49" s="639"/>
      <c r="CW49" s="639"/>
      <c r="CX49" s="639"/>
      <c r="CY49" s="640"/>
      <c r="CZ49" s="641">
        <v>100</v>
      </c>
      <c r="DA49" s="642"/>
      <c r="DB49" s="642"/>
      <c r="DC49" s="643"/>
      <c r="DD49" s="644">
        <v>2931412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DBKU1EyZOdDi9nsYey/TZnV4rsE4tOVd5KHf6Lg4tfc97tXMILjKCgJscVa7OG2TgkhO/lHQEEzkwxCjPKIDIw==" saltValue="QJWi6A1dYktoYmbSd1ZS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384</v>
      </c>
      <c r="C7" s="1102"/>
      <c r="D7" s="1102"/>
      <c r="E7" s="1102"/>
      <c r="F7" s="1102"/>
      <c r="G7" s="1102"/>
      <c r="H7" s="1102"/>
      <c r="I7" s="1102"/>
      <c r="J7" s="1102"/>
      <c r="K7" s="1102"/>
      <c r="L7" s="1102"/>
      <c r="M7" s="1102"/>
      <c r="N7" s="1102"/>
      <c r="O7" s="1102"/>
      <c r="P7" s="1103"/>
      <c r="Q7" s="1155">
        <v>4126</v>
      </c>
      <c r="R7" s="1156"/>
      <c r="S7" s="1156"/>
      <c r="T7" s="1156"/>
      <c r="U7" s="1156"/>
      <c r="V7" s="1156">
        <v>3893</v>
      </c>
      <c r="W7" s="1156"/>
      <c r="X7" s="1156"/>
      <c r="Y7" s="1156"/>
      <c r="Z7" s="1156"/>
      <c r="AA7" s="1156">
        <v>233</v>
      </c>
      <c r="AB7" s="1156"/>
      <c r="AC7" s="1156"/>
      <c r="AD7" s="1156"/>
      <c r="AE7" s="1157"/>
      <c r="AF7" s="1158">
        <v>14</v>
      </c>
      <c r="AG7" s="1159"/>
      <c r="AH7" s="1159"/>
      <c r="AI7" s="1159"/>
      <c r="AJ7" s="1160"/>
      <c r="AK7" s="1142">
        <v>446</v>
      </c>
      <c r="AL7" s="1143"/>
      <c r="AM7" s="1143"/>
      <c r="AN7" s="1143"/>
      <c r="AO7" s="1143"/>
      <c r="AP7" s="1143">
        <v>2857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575</v>
      </c>
      <c r="BT7" s="1147"/>
      <c r="BU7" s="1147"/>
      <c r="BV7" s="1147"/>
      <c r="BW7" s="1147"/>
      <c r="BX7" s="1147"/>
      <c r="BY7" s="1147"/>
      <c r="BZ7" s="1147"/>
      <c r="CA7" s="1147"/>
      <c r="CB7" s="1147"/>
      <c r="CC7" s="1147"/>
      <c r="CD7" s="1147"/>
      <c r="CE7" s="1147"/>
      <c r="CF7" s="1147"/>
      <c r="CG7" s="1148"/>
      <c r="CH7" s="1139">
        <v>8</v>
      </c>
      <c r="CI7" s="1140"/>
      <c r="CJ7" s="1140"/>
      <c r="CK7" s="1140"/>
      <c r="CL7" s="1141"/>
      <c r="CM7" s="1139">
        <v>18</v>
      </c>
      <c r="CN7" s="1140"/>
      <c r="CO7" s="1140"/>
      <c r="CP7" s="1140"/>
      <c r="CQ7" s="1141"/>
      <c r="CR7" s="1139" t="s">
        <v>594</v>
      </c>
      <c r="CS7" s="1140"/>
      <c r="CT7" s="1140"/>
      <c r="CU7" s="1140"/>
      <c r="CV7" s="1141"/>
      <c r="CW7" s="1139" t="s">
        <v>561</v>
      </c>
      <c r="CX7" s="1140"/>
      <c r="CY7" s="1140"/>
      <c r="CZ7" s="1140"/>
      <c r="DA7" s="1141"/>
      <c r="DB7" s="1139" t="s">
        <v>561</v>
      </c>
      <c r="DC7" s="1140"/>
      <c r="DD7" s="1140"/>
      <c r="DE7" s="1140"/>
      <c r="DF7" s="1141"/>
      <c r="DG7" s="1139" t="s">
        <v>561</v>
      </c>
      <c r="DH7" s="1140"/>
      <c r="DI7" s="1140"/>
      <c r="DJ7" s="1140"/>
      <c r="DK7" s="1141"/>
      <c r="DL7" s="1139" t="s">
        <v>561</v>
      </c>
      <c r="DM7" s="1140"/>
      <c r="DN7" s="1140"/>
      <c r="DO7" s="1140"/>
      <c r="DP7" s="1141"/>
      <c r="DQ7" s="1139" t="s">
        <v>561</v>
      </c>
      <c r="DR7" s="1140"/>
      <c r="DS7" s="1140"/>
      <c r="DT7" s="1140"/>
      <c r="DU7" s="1141"/>
      <c r="DV7" s="1166"/>
      <c r="DW7" s="1167"/>
      <c r="DX7" s="1167"/>
      <c r="DY7" s="1167"/>
      <c r="DZ7" s="1168"/>
      <c r="EA7" s="254"/>
    </row>
    <row r="8" spans="1:131" s="255" customFormat="1" ht="26.25" customHeight="1" x14ac:dyDescent="0.15">
      <c r="A8" s="261">
        <v>2</v>
      </c>
      <c r="B8" s="1088" t="s">
        <v>385</v>
      </c>
      <c r="C8" s="1089"/>
      <c r="D8" s="1089"/>
      <c r="E8" s="1089"/>
      <c r="F8" s="1089"/>
      <c r="G8" s="1089"/>
      <c r="H8" s="1089"/>
      <c r="I8" s="1089"/>
      <c r="J8" s="1089"/>
      <c r="K8" s="1089"/>
      <c r="L8" s="1089"/>
      <c r="M8" s="1089"/>
      <c r="N8" s="1089"/>
      <c r="O8" s="1089"/>
      <c r="P8" s="1090"/>
      <c r="Q8" s="1094">
        <v>24</v>
      </c>
      <c r="R8" s="1095"/>
      <c r="S8" s="1095"/>
      <c r="T8" s="1095"/>
      <c r="U8" s="1095"/>
      <c r="V8" s="1095">
        <v>22</v>
      </c>
      <c r="W8" s="1095"/>
      <c r="X8" s="1095"/>
      <c r="Y8" s="1095"/>
      <c r="Z8" s="1095"/>
      <c r="AA8" s="1095">
        <v>2</v>
      </c>
      <c r="AB8" s="1095"/>
      <c r="AC8" s="1095"/>
      <c r="AD8" s="1095"/>
      <c r="AE8" s="1096"/>
      <c r="AF8" s="1070">
        <v>2</v>
      </c>
      <c r="AG8" s="1071"/>
      <c r="AH8" s="1071"/>
      <c r="AI8" s="1071"/>
      <c r="AJ8" s="1072"/>
      <c r="AK8" s="1137">
        <v>4</v>
      </c>
      <c r="AL8" s="1138"/>
      <c r="AM8" s="1138"/>
      <c r="AN8" s="1138"/>
      <c r="AO8" s="1138"/>
      <c r="AP8" s="1138" t="s">
        <v>559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9">
        <v>4146</v>
      </c>
      <c r="R23" s="1120"/>
      <c r="S23" s="1120"/>
      <c r="T23" s="1120"/>
      <c r="U23" s="1120"/>
      <c r="V23" s="1120">
        <v>3910</v>
      </c>
      <c r="W23" s="1120"/>
      <c r="X23" s="1120"/>
      <c r="Y23" s="1120"/>
      <c r="Z23" s="1120"/>
      <c r="AA23" s="1120">
        <v>235</v>
      </c>
      <c r="AB23" s="1120"/>
      <c r="AC23" s="1120"/>
      <c r="AD23" s="1120"/>
      <c r="AE23" s="1121"/>
      <c r="AF23" s="1122">
        <v>16</v>
      </c>
      <c r="AG23" s="1120"/>
      <c r="AH23" s="1120"/>
      <c r="AI23" s="1120"/>
      <c r="AJ23" s="1123"/>
      <c r="AK23" s="1124"/>
      <c r="AL23" s="1125"/>
      <c r="AM23" s="1125"/>
      <c r="AN23" s="1125"/>
      <c r="AO23" s="1125"/>
      <c r="AP23" s="1120">
        <v>2857</v>
      </c>
      <c r="AQ23" s="1120"/>
      <c r="AR23" s="1120"/>
      <c r="AS23" s="1120"/>
      <c r="AT23" s="1120"/>
      <c r="AU23" s="1126"/>
      <c r="AV23" s="1126"/>
      <c r="AW23" s="1126"/>
      <c r="AX23" s="1126"/>
      <c r="AY23" s="1127"/>
      <c r="AZ23" s="1116" t="s">
        <v>137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367</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1044</v>
      </c>
      <c r="R28" s="1105"/>
      <c r="S28" s="1105"/>
      <c r="T28" s="1105"/>
      <c r="U28" s="1105"/>
      <c r="V28" s="1105">
        <v>1023</v>
      </c>
      <c r="W28" s="1105"/>
      <c r="X28" s="1105"/>
      <c r="Y28" s="1105"/>
      <c r="Z28" s="1105"/>
      <c r="AA28" s="1105">
        <v>21</v>
      </c>
      <c r="AB28" s="1105"/>
      <c r="AC28" s="1105"/>
      <c r="AD28" s="1105"/>
      <c r="AE28" s="1106"/>
      <c r="AF28" s="1107">
        <v>21</v>
      </c>
      <c r="AG28" s="1105"/>
      <c r="AH28" s="1105"/>
      <c r="AI28" s="1105"/>
      <c r="AJ28" s="1108"/>
      <c r="AK28" s="1109">
        <v>78</v>
      </c>
      <c r="AL28" s="1097"/>
      <c r="AM28" s="1097"/>
      <c r="AN28" s="1097"/>
      <c r="AO28" s="1097"/>
      <c r="AP28" s="1097" t="s">
        <v>560</v>
      </c>
      <c r="AQ28" s="1097"/>
      <c r="AR28" s="1097"/>
      <c r="AS28" s="1097"/>
      <c r="AT28" s="1097"/>
      <c r="AU28" s="1097" t="s">
        <v>561</v>
      </c>
      <c r="AV28" s="1097"/>
      <c r="AW28" s="1097"/>
      <c r="AX28" s="1097"/>
      <c r="AY28" s="1097"/>
      <c r="AZ28" s="1098" t="s">
        <v>562</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400</v>
      </c>
      <c r="C29" s="1089"/>
      <c r="D29" s="1089"/>
      <c r="E29" s="1089"/>
      <c r="F29" s="1089"/>
      <c r="G29" s="1089"/>
      <c r="H29" s="1089"/>
      <c r="I29" s="1089"/>
      <c r="J29" s="1089"/>
      <c r="K29" s="1089"/>
      <c r="L29" s="1089"/>
      <c r="M29" s="1089"/>
      <c r="N29" s="1089"/>
      <c r="O29" s="1089"/>
      <c r="P29" s="1090"/>
      <c r="Q29" s="1094">
        <v>795</v>
      </c>
      <c r="R29" s="1095"/>
      <c r="S29" s="1095"/>
      <c r="T29" s="1095"/>
      <c r="U29" s="1095"/>
      <c r="V29" s="1095">
        <v>768</v>
      </c>
      <c r="W29" s="1095"/>
      <c r="X29" s="1095"/>
      <c r="Y29" s="1095"/>
      <c r="Z29" s="1095"/>
      <c r="AA29" s="1095">
        <v>26</v>
      </c>
      <c r="AB29" s="1095"/>
      <c r="AC29" s="1095"/>
      <c r="AD29" s="1095"/>
      <c r="AE29" s="1096"/>
      <c r="AF29" s="1070">
        <v>26</v>
      </c>
      <c r="AG29" s="1071"/>
      <c r="AH29" s="1071"/>
      <c r="AI29" s="1071"/>
      <c r="AJ29" s="1072"/>
      <c r="AK29" s="1031">
        <v>121</v>
      </c>
      <c r="AL29" s="1022"/>
      <c r="AM29" s="1022"/>
      <c r="AN29" s="1022"/>
      <c r="AO29" s="1022"/>
      <c r="AP29" s="1022" t="s">
        <v>561</v>
      </c>
      <c r="AQ29" s="1022"/>
      <c r="AR29" s="1022"/>
      <c r="AS29" s="1022"/>
      <c r="AT29" s="1022"/>
      <c r="AU29" s="1022" t="s">
        <v>562</v>
      </c>
      <c r="AV29" s="1022"/>
      <c r="AW29" s="1022"/>
      <c r="AX29" s="1022"/>
      <c r="AY29" s="1022"/>
      <c r="AZ29" s="1093" t="s">
        <v>562</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401</v>
      </c>
      <c r="C30" s="1089"/>
      <c r="D30" s="1089"/>
      <c r="E30" s="1089"/>
      <c r="F30" s="1089"/>
      <c r="G30" s="1089"/>
      <c r="H30" s="1089"/>
      <c r="I30" s="1089"/>
      <c r="J30" s="1089"/>
      <c r="K30" s="1089"/>
      <c r="L30" s="1089"/>
      <c r="M30" s="1089"/>
      <c r="N30" s="1089"/>
      <c r="O30" s="1089"/>
      <c r="P30" s="1090"/>
      <c r="Q30" s="1094">
        <v>94</v>
      </c>
      <c r="R30" s="1095"/>
      <c r="S30" s="1095"/>
      <c r="T30" s="1095"/>
      <c r="U30" s="1095"/>
      <c r="V30" s="1095">
        <v>94</v>
      </c>
      <c r="W30" s="1095"/>
      <c r="X30" s="1095"/>
      <c r="Y30" s="1095"/>
      <c r="Z30" s="1095"/>
      <c r="AA30" s="1095">
        <v>0</v>
      </c>
      <c r="AB30" s="1095"/>
      <c r="AC30" s="1095"/>
      <c r="AD30" s="1095"/>
      <c r="AE30" s="1096"/>
      <c r="AF30" s="1070">
        <v>0</v>
      </c>
      <c r="AG30" s="1071"/>
      <c r="AH30" s="1071"/>
      <c r="AI30" s="1071"/>
      <c r="AJ30" s="1072"/>
      <c r="AK30" s="1031">
        <v>30</v>
      </c>
      <c r="AL30" s="1022"/>
      <c r="AM30" s="1022"/>
      <c r="AN30" s="1022"/>
      <c r="AO30" s="1022"/>
      <c r="AP30" s="1022" t="s">
        <v>562</v>
      </c>
      <c r="AQ30" s="1022"/>
      <c r="AR30" s="1022"/>
      <c r="AS30" s="1022"/>
      <c r="AT30" s="1022"/>
      <c r="AU30" s="1022" t="s">
        <v>563</v>
      </c>
      <c r="AV30" s="1022"/>
      <c r="AW30" s="1022"/>
      <c r="AX30" s="1022"/>
      <c r="AY30" s="1022"/>
      <c r="AZ30" s="1093" t="s">
        <v>561</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402</v>
      </c>
      <c r="C31" s="1089"/>
      <c r="D31" s="1089"/>
      <c r="E31" s="1089"/>
      <c r="F31" s="1089"/>
      <c r="G31" s="1089"/>
      <c r="H31" s="1089"/>
      <c r="I31" s="1089"/>
      <c r="J31" s="1089"/>
      <c r="K31" s="1089"/>
      <c r="L31" s="1089"/>
      <c r="M31" s="1089"/>
      <c r="N31" s="1089"/>
      <c r="O31" s="1089"/>
      <c r="P31" s="1090"/>
      <c r="Q31" s="1094">
        <v>58</v>
      </c>
      <c r="R31" s="1095"/>
      <c r="S31" s="1095"/>
      <c r="T31" s="1095"/>
      <c r="U31" s="1095"/>
      <c r="V31" s="1095">
        <v>57</v>
      </c>
      <c r="W31" s="1095"/>
      <c r="X31" s="1095"/>
      <c r="Y31" s="1095"/>
      <c r="Z31" s="1095"/>
      <c r="AA31" s="1095">
        <v>1</v>
      </c>
      <c r="AB31" s="1095"/>
      <c r="AC31" s="1095"/>
      <c r="AD31" s="1095"/>
      <c r="AE31" s="1096"/>
      <c r="AF31" s="1070">
        <v>1</v>
      </c>
      <c r="AG31" s="1071"/>
      <c r="AH31" s="1071"/>
      <c r="AI31" s="1071"/>
      <c r="AJ31" s="1072"/>
      <c r="AK31" s="1031">
        <v>30</v>
      </c>
      <c r="AL31" s="1022"/>
      <c r="AM31" s="1022"/>
      <c r="AN31" s="1022"/>
      <c r="AO31" s="1022"/>
      <c r="AP31" s="1022">
        <v>298</v>
      </c>
      <c r="AQ31" s="1022"/>
      <c r="AR31" s="1022"/>
      <c r="AS31" s="1022"/>
      <c r="AT31" s="1022"/>
      <c r="AU31" s="1022">
        <v>223</v>
      </c>
      <c r="AV31" s="1022"/>
      <c r="AW31" s="1022"/>
      <c r="AX31" s="1022"/>
      <c r="AY31" s="1022"/>
      <c r="AZ31" s="1093" t="s">
        <v>561</v>
      </c>
      <c r="BA31" s="1093"/>
      <c r="BB31" s="1093"/>
      <c r="BC31" s="1093"/>
      <c r="BD31" s="1093"/>
      <c r="BE31" s="1083" t="s">
        <v>403</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c r="C32" s="1089"/>
      <c r="D32" s="1089"/>
      <c r="E32" s="1089"/>
      <c r="F32" s="1089"/>
      <c r="G32" s="1089"/>
      <c r="H32" s="1089"/>
      <c r="I32" s="1089"/>
      <c r="J32" s="1089"/>
      <c r="K32" s="1089"/>
      <c r="L32" s="1089"/>
      <c r="M32" s="1089"/>
      <c r="N32" s="1089"/>
      <c r="O32" s="1089"/>
      <c r="P32" s="1090"/>
      <c r="Q32" s="1094"/>
      <c r="R32" s="1095"/>
      <c r="S32" s="1095"/>
      <c r="T32" s="1095"/>
      <c r="U32" s="1095"/>
      <c r="V32" s="1095"/>
      <c r="W32" s="1095"/>
      <c r="X32" s="1095"/>
      <c r="Y32" s="1095"/>
      <c r="Z32" s="1095"/>
      <c r="AA32" s="1095"/>
      <c r="AB32" s="1095"/>
      <c r="AC32" s="1095"/>
      <c r="AD32" s="1095"/>
      <c r="AE32" s="1096"/>
      <c r="AF32" s="1070"/>
      <c r="AG32" s="1071"/>
      <c r="AH32" s="1071"/>
      <c r="AI32" s="1071"/>
      <c r="AJ32" s="1072"/>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405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48</v>
      </c>
      <c r="AG63" s="1010"/>
      <c r="AH63" s="1010"/>
      <c r="AI63" s="1010"/>
      <c r="AJ63" s="1081"/>
      <c r="AK63" s="1082"/>
      <c r="AL63" s="1014"/>
      <c r="AM63" s="1014"/>
      <c r="AN63" s="1014"/>
      <c r="AO63" s="1014"/>
      <c r="AP63" s="1010">
        <v>298</v>
      </c>
      <c r="AQ63" s="1010"/>
      <c r="AR63" s="1010"/>
      <c r="AS63" s="1010"/>
      <c r="AT63" s="1010"/>
      <c r="AU63" s="1010">
        <v>223</v>
      </c>
      <c r="AV63" s="1010"/>
      <c r="AW63" s="1010"/>
      <c r="AX63" s="1010"/>
      <c r="AY63" s="1010"/>
      <c r="AZ63" s="1076"/>
      <c r="BA63" s="1076"/>
      <c r="BB63" s="1076"/>
      <c r="BC63" s="1076"/>
      <c r="BD63" s="1076"/>
      <c r="BE63" s="1011"/>
      <c r="BF63" s="1011"/>
      <c r="BG63" s="1011"/>
      <c r="BH63" s="1011"/>
      <c r="BI63" s="1012"/>
      <c r="BJ63" s="1077" t="s">
        <v>137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407</v>
      </c>
      <c r="B66" s="1047"/>
      <c r="C66" s="1047"/>
      <c r="D66" s="1047"/>
      <c r="E66" s="1047"/>
      <c r="F66" s="1047"/>
      <c r="G66" s="1047"/>
      <c r="H66" s="1047"/>
      <c r="I66" s="1047"/>
      <c r="J66" s="1047"/>
      <c r="K66" s="1047"/>
      <c r="L66" s="1047"/>
      <c r="M66" s="1047"/>
      <c r="N66" s="1047"/>
      <c r="O66" s="1047"/>
      <c r="P66" s="1048"/>
      <c r="Q66" s="1052" t="s">
        <v>408</v>
      </c>
      <c r="R66" s="1053"/>
      <c r="S66" s="1053"/>
      <c r="T66" s="1053"/>
      <c r="U66" s="1054"/>
      <c r="V66" s="1052" t="s">
        <v>409</v>
      </c>
      <c r="W66" s="1053"/>
      <c r="X66" s="1053"/>
      <c r="Y66" s="1053"/>
      <c r="Z66" s="1054"/>
      <c r="AA66" s="1052" t="s">
        <v>393</v>
      </c>
      <c r="AB66" s="1053"/>
      <c r="AC66" s="1053"/>
      <c r="AD66" s="1053"/>
      <c r="AE66" s="1054"/>
      <c r="AF66" s="1058" t="s">
        <v>394</v>
      </c>
      <c r="AG66" s="1059"/>
      <c r="AH66" s="1059"/>
      <c r="AI66" s="1059"/>
      <c r="AJ66" s="1060"/>
      <c r="AK66" s="1052" t="s">
        <v>395</v>
      </c>
      <c r="AL66" s="1047"/>
      <c r="AM66" s="1047"/>
      <c r="AN66" s="1047"/>
      <c r="AO66" s="1048"/>
      <c r="AP66" s="1052" t="s">
        <v>396</v>
      </c>
      <c r="AQ66" s="1053"/>
      <c r="AR66" s="1053"/>
      <c r="AS66" s="1053"/>
      <c r="AT66" s="1054"/>
      <c r="AU66" s="1052" t="s">
        <v>410</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564</v>
      </c>
      <c r="C68" s="1037"/>
      <c r="D68" s="1037"/>
      <c r="E68" s="1037"/>
      <c r="F68" s="1037"/>
      <c r="G68" s="1037"/>
      <c r="H68" s="1037"/>
      <c r="I68" s="1037"/>
      <c r="J68" s="1037"/>
      <c r="K68" s="1037"/>
      <c r="L68" s="1037"/>
      <c r="M68" s="1037"/>
      <c r="N68" s="1037"/>
      <c r="O68" s="1037"/>
      <c r="P68" s="1038"/>
      <c r="Q68" s="1039">
        <v>6086</v>
      </c>
      <c r="R68" s="1033"/>
      <c r="S68" s="1033"/>
      <c r="T68" s="1033"/>
      <c r="U68" s="1033"/>
      <c r="V68" s="1033">
        <v>5962</v>
      </c>
      <c r="W68" s="1033"/>
      <c r="X68" s="1033"/>
      <c r="Y68" s="1033"/>
      <c r="Z68" s="1033"/>
      <c r="AA68" s="1033">
        <v>124</v>
      </c>
      <c r="AB68" s="1033"/>
      <c r="AC68" s="1033"/>
      <c r="AD68" s="1033"/>
      <c r="AE68" s="1033"/>
      <c r="AF68" s="1033">
        <v>121</v>
      </c>
      <c r="AG68" s="1033"/>
      <c r="AH68" s="1033"/>
      <c r="AI68" s="1033"/>
      <c r="AJ68" s="1033"/>
      <c r="AK68" s="1033" t="s">
        <v>587</v>
      </c>
      <c r="AL68" s="1033"/>
      <c r="AM68" s="1033"/>
      <c r="AN68" s="1033"/>
      <c r="AO68" s="1033"/>
      <c r="AP68" s="1033">
        <v>4079</v>
      </c>
      <c r="AQ68" s="1033"/>
      <c r="AR68" s="1033"/>
      <c r="AS68" s="1033"/>
      <c r="AT68" s="1033"/>
      <c r="AU68" s="1033">
        <v>139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565</v>
      </c>
      <c r="C69" s="1026"/>
      <c r="D69" s="1026"/>
      <c r="E69" s="1026"/>
      <c r="F69" s="1026"/>
      <c r="G69" s="1026"/>
      <c r="H69" s="1026"/>
      <c r="I69" s="1026"/>
      <c r="J69" s="1026"/>
      <c r="K69" s="1026"/>
      <c r="L69" s="1026"/>
      <c r="M69" s="1026"/>
      <c r="N69" s="1026"/>
      <c r="O69" s="1026"/>
      <c r="P69" s="1027"/>
      <c r="Q69" s="1028">
        <v>4838</v>
      </c>
      <c r="R69" s="1022"/>
      <c r="S69" s="1022"/>
      <c r="T69" s="1022"/>
      <c r="U69" s="1022"/>
      <c r="V69" s="1022">
        <v>4580</v>
      </c>
      <c r="W69" s="1022"/>
      <c r="X69" s="1022"/>
      <c r="Y69" s="1022"/>
      <c r="Z69" s="1022"/>
      <c r="AA69" s="1022">
        <v>258</v>
      </c>
      <c r="AB69" s="1022"/>
      <c r="AC69" s="1022"/>
      <c r="AD69" s="1022"/>
      <c r="AE69" s="1022"/>
      <c r="AF69" s="1022">
        <v>2284</v>
      </c>
      <c r="AG69" s="1022"/>
      <c r="AH69" s="1022"/>
      <c r="AI69" s="1022"/>
      <c r="AJ69" s="1022"/>
      <c r="AK69" s="1022" t="s">
        <v>587</v>
      </c>
      <c r="AL69" s="1022"/>
      <c r="AM69" s="1022"/>
      <c r="AN69" s="1022"/>
      <c r="AO69" s="1022"/>
      <c r="AP69" s="1022">
        <v>11692</v>
      </c>
      <c r="AQ69" s="1022"/>
      <c r="AR69" s="1022"/>
      <c r="AS69" s="1022"/>
      <c r="AT69" s="1022"/>
      <c r="AU69" s="1022">
        <v>70</v>
      </c>
      <c r="AV69" s="1022"/>
      <c r="AW69" s="1022"/>
      <c r="AX69" s="1022"/>
      <c r="AY69" s="1022"/>
      <c r="AZ69" s="1023" t="s">
        <v>574</v>
      </c>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566</v>
      </c>
      <c r="C70" s="1026"/>
      <c r="D70" s="1026"/>
      <c r="E70" s="1026"/>
      <c r="F70" s="1026"/>
      <c r="G70" s="1026"/>
      <c r="H70" s="1026"/>
      <c r="I70" s="1026"/>
      <c r="J70" s="1026"/>
      <c r="K70" s="1026"/>
      <c r="L70" s="1026"/>
      <c r="M70" s="1026"/>
      <c r="N70" s="1026"/>
      <c r="O70" s="1026"/>
      <c r="P70" s="1027"/>
      <c r="Q70" s="1028">
        <v>3362</v>
      </c>
      <c r="R70" s="1022"/>
      <c r="S70" s="1022"/>
      <c r="T70" s="1022"/>
      <c r="U70" s="1022"/>
      <c r="V70" s="1022">
        <v>3445</v>
      </c>
      <c r="W70" s="1022"/>
      <c r="X70" s="1022"/>
      <c r="Y70" s="1022"/>
      <c r="Z70" s="1022"/>
      <c r="AA70" s="1022">
        <v>-83</v>
      </c>
      <c r="AB70" s="1022"/>
      <c r="AC70" s="1022"/>
      <c r="AD70" s="1022"/>
      <c r="AE70" s="1022"/>
      <c r="AF70" s="1022">
        <v>436</v>
      </c>
      <c r="AG70" s="1022"/>
      <c r="AH70" s="1022"/>
      <c r="AI70" s="1022"/>
      <c r="AJ70" s="1022"/>
      <c r="AK70" s="1022" t="s">
        <v>587</v>
      </c>
      <c r="AL70" s="1022"/>
      <c r="AM70" s="1022"/>
      <c r="AN70" s="1022"/>
      <c r="AO70" s="1022"/>
      <c r="AP70" s="1022">
        <v>834</v>
      </c>
      <c r="AQ70" s="1022"/>
      <c r="AR70" s="1022"/>
      <c r="AS70" s="1022"/>
      <c r="AT70" s="1022"/>
      <c r="AU70" s="1022">
        <v>28</v>
      </c>
      <c r="AV70" s="1022"/>
      <c r="AW70" s="1022"/>
      <c r="AX70" s="1022"/>
      <c r="AY70" s="1022"/>
      <c r="AZ70" s="1023" t="s">
        <v>574</v>
      </c>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567</v>
      </c>
      <c r="C71" s="1026"/>
      <c r="D71" s="1026"/>
      <c r="E71" s="1026"/>
      <c r="F71" s="1026"/>
      <c r="G71" s="1026"/>
      <c r="H71" s="1026"/>
      <c r="I71" s="1026"/>
      <c r="J71" s="1026"/>
      <c r="K71" s="1026"/>
      <c r="L71" s="1026"/>
      <c r="M71" s="1026"/>
      <c r="N71" s="1026"/>
      <c r="O71" s="1026"/>
      <c r="P71" s="1027"/>
      <c r="Q71" s="1028">
        <v>6437</v>
      </c>
      <c r="R71" s="1022"/>
      <c r="S71" s="1022"/>
      <c r="T71" s="1022"/>
      <c r="U71" s="1022"/>
      <c r="V71" s="1022">
        <v>6447</v>
      </c>
      <c r="W71" s="1022"/>
      <c r="X71" s="1022"/>
      <c r="Y71" s="1022"/>
      <c r="Z71" s="1022"/>
      <c r="AA71" s="1022">
        <v>-10</v>
      </c>
      <c r="AB71" s="1022"/>
      <c r="AC71" s="1022"/>
      <c r="AD71" s="1022"/>
      <c r="AE71" s="1022"/>
      <c r="AF71" s="1022">
        <v>8624</v>
      </c>
      <c r="AG71" s="1022"/>
      <c r="AH71" s="1022"/>
      <c r="AI71" s="1022"/>
      <c r="AJ71" s="1022"/>
      <c r="AK71" s="1022" t="s">
        <v>587</v>
      </c>
      <c r="AL71" s="1022"/>
      <c r="AM71" s="1022"/>
      <c r="AN71" s="1022"/>
      <c r="AO71" s="1022"/>
      <c r="AP71" s="1022">
        <v>5338</v>
      </c>
      <c r="AQ71" s="1022"/>
      <c r="AR71" s="1022"/>
      <c r="AS71" s="1022"/>
      <c r="AT71" s="1022"/>
      <c r="AU71" s="1022" t="s">
        <v>587</v>
      </c>
      <c r="AV71" s="1022"/>
      <c r="AW71" s="1022"/>
      <c r="AX71" s="1022"/>
      <c r="AY71" s="1022"/>
      <c r="AZ71" s="1023" t="s">
        <v>574</v>
      </c>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568</v>
      </c>
      <c r="C72" s="1026"/>
      <c r="D72" s="1026"/>
      <c r="E72" s="1026"/>
      <c r="F72" s="1026"/>
      <c r="G72" s="1026"/>
      <c r="H72" s="1026"/>
      <c r="I72" s="1026"/>
      <c r="J72" s="1026"/>
      <c r="K72" s="1026"/>
      <c r="L72" s="1026"/>
      <c r="M72" s="1026"/>
      <c r="N72" s="1026"/>
      <c r="O72" s="1026"/>
      <c r="P72" s="1027"/>
      <c r="Q72" s="1028">
        <v>2810</v>
      </c>
      <c r="R72" s="1022"/>
      <c r="S72" s="1022"/>
      <c r="T72" s="1022"/>
      <c r="U72" s="1022"/>
      <c r="V72" s="1022">
        <v>2577</v>
      </c>
      <c r="W72" s="1022"/>
      <c r="X72" s="1022"/>
      <c r="Y72" s="1022"/>
      <c r="Z72" s="1022"/>
      <c r="AA72" s="1022">
        <v>233</v>
      </c>
      <c r="AB72" s="1022"/>
      <c r="AC72" s="1022"/>
      <c r="AD72" s="1022"/>
      <c r="AE72" s="1022"/>
      <c r="AF72" s="1022">
        <v>233</v>
      </c>
      <c r="AG72" s="1022"/>
      <c r="AH72" s="1022"/>
      <c r="AI72" s="1022"/>
      <c r="AJ72" s="1022"/>
      <c r="AK72" s="1022">
        <v>317</v>
      </c>
      <c r="AL72" s="1022"/>
      <c r="AM72" s="1022"/>
      <c r="AN72" s="1022"/>
      <c r="AO72" s="1022"/>
      <c r="AP72" s="1022" t="s">
        <v>587</v>
      </c>
      <c r="AQ72" s="1022"/>
      <c r="AR72" s="1022"/>
      <c r="AS72" s="1022"/>
      <c r="AT72" s="1022"/>
      <c r="AU72" s="1022" t="s">
        <v>587</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569</v>
      </c>
      <c r="C73" s="1026"/>
      <c r="D73" s="1026"/>
      <c r="E73" s="1026"/>
      <c r="F73" s="1026"/>
      <c r="G73" s="1026"/>
      <c r="H73" s="1026"/>
      <c r="I73" s="1026"/>
      <c r="J73" s="1026"/>
      <c r="K73" s="1026"/>
      <c r="L73" s="1026"/>
      <c r="M73" s="1026"/>
      <c r="N73" s="1026"/>
      <c r="O73" s="1026"/>
      <c r="P73" s="1027"/>
      <c r="Q73" s="1028">
        <v>620140</v>
      </c>
      <c r="R73" s="1022"/>
      <c r="S73" s="1022"/>
      <c r="T73" s="1022"/>
      <c r="U73" s="1022"/>
      <c r="V73" s="1022">
        <v>610214</v>
      </c>
      <c r="W73" s="1022"/>
      <c r="X73" s="1022"/>
      <c r="Y73" s="1022"/>
      <c r="Z73" s="1022"/>
      <c r="AA73" s="1022">
        <v>9926</v>
      </c>
      <c r="AB73" s="1022"/>
      <c r="AC73" s="1022"/>
      <c r="AD73" s="1022"/>
      <c r="AE73" s="1022"/>
      <c r="AF73" s="1022">
        <v>9926</v>
      </c>
      <c r="AG73" s="1022"/>
      <c r="AH73" s="1022"/>
      <c r="AI73" s="1022"/>
      <c r="AJ73" s="1022"/>
      <c r="AK73" s="1022">
        <v>3973</v>
      </c>
      <c r="AL73" s="1022"/>
      <c r="AM73" s="1022"/>
      <c r="AN73" s="1022"/>
      <c r="AO73" s="1022"/>
      <c r="AP73" s="1022" t="s">
        <v>588</v>
      </c>
      <c r="AQ73" s="1022"/>
      <c r="AR73" s="1022"/>
      <c r="AS73" s="1022"/>
      <c r="AT73" s="1022"/>
      <c r="AU73" s="1022" t="s">
        <v>587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593</v>
      </c>
      <c r="C74" s="1026"/>
      <c r="D74" s="1026"/>
      <c r="E74" s="1026"/>
      <c r="F74" s="1026"/>
      <c r="G74" s="1026"/>
      <c r="H74" s="1026"/>
      <c r="I74" s="1026"/>
      <c r="J74" s="1026"/>
      <c r="K74" s="1026"/>
      <c r="L74" s="1026"/>
      <c r="M74" s="1026"/>
      <c r="N74" s="1026"/>
      <c r="O74" s="1026"/>
      <c r="P74" s="1027"/>
      <c r="Q74" s="1028">
        <v>52</v>
      </c>
      <c r="R74" s="1022"/>
      <c r="S74" s="1022"/>
      <c r="T74" s="1022"/>
      <c r="U74" s="1022"/>
      <c r="V74" s="1022">
        <v>48</v>
      </c>
      <c r="W74" s="1022"/>
      <c r="X74" s="1022"/>
      <c r="Y74" s="1022"/>
      <c r="Z74" s="1022"/>
      <c r="AA74" s="1022">
        <v>4</v>
      </c>
      <c r="AB74" s="1022"/>
      <c r="AC74" s="1022"/>
      <c r="AD74" s="1022"/>
      <c r="AE74" s="1022"/>
      <c r="AF74" s="1022">
        <v>4</v>
      </c>
      <c r="AG74" s="1022"/>
      <c r="AH74" s="1022"/>
      <c r="AI74" s="1022"/>
      <c r="AJ74" s="1022"/>
      <c r="AK74" s="1022" t="s">
        <v>591</v>
      </c>
      <c r="AL74" s="1022"/>
      <c r="AM74" s="1022"/>
      <c r="AN74" s="1022"/>
      <c r="AO74" s="1022"/>
      <c r="AP74" s="1022" t="s">
        <v>587</v>
      </c>
      <c r="AQ74" s="1022"/>
      <c r="AR74" s="1022"/>
      <c r="AS74" s="1022"/>
      <c r="AT74" s="1022"/>
      <c r="AU74" s="1022" t="s">
        <v>588</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570</v>
      </c>
      <c r="C75" s="1026"/>
      <c r="D75" s="1026"/>
      <c r="E75" s="1026"/>
      <c r="F75" s="1026"/>
      <c r="G75" s="1026"/>
      <c r="H75" s="1026"/>
      <c r="I75" s="1026"/>
      <c r="J75" s="1026"/>
      <c r="K75" s="1026"/>
      <c r="L75" s="1026"/>
      <c r="M75" s="1026"/>
      <c r="N75" s="1026"/>
      <c r="O75" s="1026"/>
      <c r="P75" s="1027"/>
      <c r="Q75" s="1029">
        <v>24333</v>
      </c>
      <c r="R75" s="1030"/>
      <c r="S75" s="1030"/>
      <c r="T75" s="1030"/>
      <c r="U75" s="1031"/>
      <c r="V75" s="1032">
        <v>23280</v>
      </c>
      <c r="W75" s="1030"/>
      <c r="X75" s="1030"/>
      <c r="Y75" s="1030"/>
      <c r="Z75" s="1031"/>
      <c r="AA75" s="1032">
        <v>1053</v>
      </c>
      <c r="AB75" s="1030"/>
      <c r="AC75" s="1030"/>
      <c r="AD75" s="1030"/>
      <c r="AE75" s="1031"/>
      <c r="AF75" s="1032">
        <v>1053</v>
      </c>
      <c r="AG75" s="1030"/>
      <c r="AH75" s="1030"/>
      <c r="AI75" s="1030"/>
      <c r="AJ75" s="1031"/>
      <c r="AK75" s="1032">
        <v>30</v>
      </c>
      <c r="AL75" s="1030"/>
      <c r="AM75" s="1030"/>
      <c r="AN75" s="1030"/>
      <c r="AO75" s="1031"/>
      <c r="AP75" s="1032" t="s">
        <v>587</v>
      </c>
      <c r="AQ75" s="1030"/>
      <c r="AR75" s="1030"/>
      <c r="AS75" s="1030"/>
      <c r="AT75" s="1031"/>
      <c r="AU75" s="1032" t="s">
        <v>587</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571</v>
      </c>
      <c r="C76" s="1026"/>
      <c r="D76" s="1026"/>
      <c r="E76" s="1026"/>
      <c r="F76" s="1026"/>
      <c r="G76" s="1026"/>
      <c r="H76" s="1026"/>
      <c r="I76" s="1026"/>
      <c r="J76" s="1026"/>
      <c r="K76" s="1026"/>
      <c r="L76" s="1026"/>
      <c r="M76" s="1026"/>
      <c r="N76" s="1026"/>
      <c r="O76" s="1026"/>
      <c r="P76" s="1027"/>
      <c r="Q76" s="1029">
        <v>180</v>
      </c>
      <c r="R76" s="1030"/>
      <c r="S76" s="1030"/>
      <c r="T76" s="1030"/>
      <c r="U76" s="1031"/>
      <c r="V76" s="1032">
        <v>132</v>
      </c>
      <c r="W76" s="1030"/>
      <c r="X76" s="1030"/>
      <c r="Y76" s="1030"/>
      <c r="Z76" s="1031"/>
      <c r="AA76" s="1032">
        <v>48</v>
      </c>
      <c r="AB76" s="1030"/>
      <c r="AC76" s="1030"/>
      <c r="AD76" s="1030"/>
      <c r="AE76" s="1031"/>
      <c r="AF76" s="1032">
        <v>48</v>
      </c>
      <c r="AG76" s="1030"/>
      <c r="AH76" s="1030"/>
      <c r="AI76" s="1030"/>
      <c r="AJ76" s="1031"/>
      <c r="AK76" s="1032" t="s">
        <v>589</v>
      </c>
      <c r="AL76" s="1030"/>
      <c r="AM76" s="1030"/>
      <c r="AN76" s="1030"/>
      <c r="AO76" s="1031"/>
      <c r="AP76" s="1032" t="s">
        <v>587</v>
      </c>
      <c r="AQ76" s="1030"/>
      <c r="AR76" s="1030"/>
      <c r="AS76" s="1030"/>
      <c r="AT76" s="1031"/>
      <c r="AU76" s="1032" t="s">
        <v>587</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572</v>
      </c>
      <c r="C77" s="1026"/>
      <c r="D77" s="1026"/>
      <c r="E77" s="1026"/>
      <c r="F77" s="1026"/>
      <c r="G77" s="1026"/>
      <c r="H77" s="1026"/>
      <c r="I77" s="1026"/>
      <c r="J77" s="1026"/>
      <c r="K77" s="1026"/>
      <c r="L77" s="1026"/>
      <c r="M77" s="1026"/>
      <c r="N77" s="1026"/>
      <c r="O77" s="1026"/>
      <c r="P77" s="1027"/>
      <c r="Q77" s="1029">
        <v>109</v>
      </c>
      <c r="R77" s="1030"/>
      <c r="S77" s="1030"/>
      <c r="T77" s="1030"/>
      <c r="U77" s="1031"/>
      <c r="V77" s="1032">
        <v>98</v>
      </c>
      <c r="W77" s="1030"/>
      <c r="X77" s="1030"/>
      <c r="Y77" s="1030"/>
      <c r="Z77" s="1031"/>
      <c r="AA77" s="1032">
        <v>10</v>
      </c>
      <c r="AB77" s="1030"/>
      <c r="AC77" s="1030"/>
      <c r="AD77" s="1030"/>
      <c r="AE77" s="1031"/>
      <c r="AF77" s="1032">
        <v>10</v>
      </c>
      <c r="AG77" s="1030"/>
      <c r="AH77" s="1030"/>
      <c r="AI77" s="1030"/>
      <c r="AJ77" s="1031"/>
      <c r="AK77" s="1032">
        <v>2</v>
      </c>
      <c r="AL77" s="1030"/>
      <c r="AM77" s="1030"/>
      <c r="AN77" s="1030"/>
      <c r="AO77" s="1031"/>
      <c r="AP77" s="1032" t="s">
        <v>588</v>
      </c>
      <c r="AQ77" s="1030"/>
      <c r="AR77" s="1030"/>
      <c r="AS77" s="1030"/>
      <c r="AT77" s="1031"/>
      <c r="AU77" s="1032" t="s">
        <v>590</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573</v>
      </c>
      <c r="C78" s="1026"/>
      <c r="D78" s="1026"/>
      <c r="E78" s="1026"/>
      <c r="F78" s="1026"/>
      <c r="G78" s="1026"/>
      <c r="H78" s="1026"/>
      <c r="I78" s="1026"/>
      <c r="J78" s="1026"/>
      <c r="K78" s="1026"/>
      <c r="L78" s="1026"/>
      <c r="M78" s="1026"/>
      <c r="N78" s="1026"/>
      <c r="O78" s="1026"/>
      <c r="P78" s="1027"/>
      <c r="Q78" s="1028">
        <v>110</v>
      </c>
      <c r="R78" s="1022"/>
      <c r="S78" s="1022"/>
      <c r="T78" s="1022"/>
      <c r="U78" s="1022"/>
      <c r="V78" s="1022">
        <v>81</v>
      </c>
      <c r="W78" s="1022"/>
      <c r="X78" s="1022"/>
      <c r="Y78" s="1022"/>
      <c r="Z78" s="1022"/>
      <c r="AA78" s="1022">
        <v>29</v>
      </c>
      <c r="AB78" s="1022"/>
      <c r="AC78" s="1022"/>
      <c r="AD78" s="1022"/>
      <c r="AE78" s="1022"/>
      <c r="AF78" s="1022">
        <v>29</v>
      </c>
      <c r="AG78" s="1022"/>
      <c r="AH78" s="1022"/>
      <c r="AI78" s="1022"/>
      <c r="AJ78" s="1022"/>
      <c r="AK78" s="1022" t="s">
        <v>587</v>
      </c>
      <c r="AL78" s="1022"/>
      <c r="AM78" s="1022"/>
      <c r="AN78" s="1022"/>
      <c r="AO78" s="1022"/>
      <c r="AP78" s="1022" t="s">
        <v>587</v>
      </c>
      <c r="AQ78" s="1022"/>
      <c r="AR78" s="1022"/>
      <c r="AS78" s="1022"/>
      <c r="AT78" s="1022"/>
      <c r="AU78" s="1022" t="s">
        <v>587</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411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22768</v>
      </c>
      <c r="AG88" s="1010"/>
      <c r="AH88" s="1010"/>
      <c r="AI88" s="1010"/>
      <c r="AJ88" s="1010"/>
      <c r="AK88" s="1014"/>
      <c r="AL88" s="1014"/>
      <c r="AM88" s="1014"/>
      <c r="AN88" s="1014"/>
      <c r="AO88" s="1014"/>
      <c r="AP88" s="1010">
        <v>21943</v>
      </c>
      <c r="AQ88" s="1010"/>
      <c r="AR88" s="1010"/>
      <c r="AS88" s="1010"/>
      <c r="AT88" s="1010"/>
      <c r="AU88" s="1010">
        <v>237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412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t="s">
        <v>592</v>
      </c>
      <c r="CS102" s="1002"/>
      <c r="CT102" s="1002"/>
      <c r="CU102" s="1002"/>
      <c r="CV102" s="1003"/>
      <c r="CW102" s="1001" t="s">
        <v>592</v>
      </c>
      <c r="CX102" s="1002"/>
      <c r="CY102" s="1002"/>
      <c r="CZ102" s="1002"/>
      <c r="DA102" s="1003"/>
      <c r="DB102" s="1001" t="s">
        <v>592</v>
      </c>
      <c r="DC102" s="1002"/>
      <c r="DD102" s="1002"/>
      <c r="DE102" s="1002"/>
      <c r="DF102" s="1003"/>
      <c r="DG102" s="1001" t="s">
        <v>592</v>
      </c>
      <c r="DH102" s="1002"/>
      <c r="DI102" s="1002"/>
      <c r="DJ102" s="1002"/>
      <c r="DK102" s="1003"/>
      <c r="DL102" s="1001" t="s">
        <v>592</v>
      </c>
      <c r="DM102" s="1002"/>
      <c r="DN102" s="1002"/>
      <c r="DO102" s="1002"/>
      <c r="DP102" s="1003"/>
      <c r="DQ102" s="1001" t="s">
        <v>592</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420</v>
      </c>
      <c r="AB109" s="945"/>
      <c r="AC109" s="945"/>
      <c r="AD109" s="945"/>
      <c r="AE109" s="946"/>
      <c r="AF109" s="947" t="s">
        <v>306</v>
      </c>
      <c r="AG109" s="945"/>
      <c r="AH109" s="945"/>
      <c r="AI109" s="945"/>
      <c r="AJ109" s="946"/>
      <c r="AK109" s="947" t="s">
        <v>305</v>
      </c>
      <c r="AL109" s="945"/>
      <c r="AM109" s="945"/>
      <c r="AN109" s="945"/>
      <c r="AO109" s="946"/>
      <c r="AP109" s="947" t="s">
        <v>421</v>
      </c>
      <c r="AQ109" s="945"/>
      <c r="AR109" s="945"/>
      <c r="AS109" s="945"/>
      <c r="AT109" s="976"/>
      <c r="AU109" s="944" t="s">
        <v>419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420</v>
      </c>
      <c r="BR109" s="945"/>
      <c r="BS109" s="945"/>
      <c r="BT109" s="945"/>
      <c r="BU109" s="946"/>
      <c r="BV109" s="947" t="s">
        <v>306</v>
      </c>
      <c r="BW109" s="945"/>
      <c r="BX109" s="945"/>
      <c r="BY109" s="945"/>
      <c r="BZ109" s="946"/>
      <c r="CA109" s="947" t="s">
        <v>305</v>
      </c>
      <c r="CB109" s="945"/>
      <c r="CC109" s="945"/>
      <c r="CD109" s="945"/>
      <c r="CE109" s="946"/>
      <c r="CF109" s="983" t="s">
        <v>421</v>
      </c>
      <c r="CG109" s="983"/>
      <c r="CH109" s="983"/>
      <c r="CI109" s="983"/>
      <c r="CJ109" s="983"/>
      <c r="CK109" s="947" t="s">
        <v>422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420</v>
      </c>
      <c r="DH109" s="945"/>
      <c r="DI109" s="945"/>
      <c r="DJ109" s="945"/>
      <c r="DK109" s="946"/>
      <c r="DL109" s="947" t="s">
        <v>306</v>
      </c>
      <c r="DM109" s="945"/>
      <c r="DN109" s="945"/>
      <c r="DO109" s="945"/>
      <c r="DP109" s="946"/>
      <c r="DQ109" s="947" t="s">
        <v>305</v>
      </c>
      <c r="DR109" s="945"/>
      <c r="DS109" s="945"/>
      <c r="DT109" s="945"/>
      <c r="DU109" s="946"/>
      <c r="DV109" s="947" t="s">
        <v>421</v>
      </c>
      <c r="DW109" s="945"/>
      <c r="DX109" s="945"/>
      <c r="DY109" s="945"/>
      <c r="DZ109" s="976"/>
    </row>
    <row r="110" spans="1:131" s="246" customFormat="1" ht="26.25" customHeight="1" x14ac:dyDescent="0.15">
      <c r="A110" s="847" t="s">
        <v>423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293736</v>
      </c>
      <c r="AB110" s="938"/>
      <c r="AC110" s="938"/>
      <c r="AD110" s="938"/>
      <c r="AE110" s="939"/>
      <c r="AF110" s="940">
        <v>296404</v>
      </c>
      <c r="AG110" s="938"/>
      <c r="AH110" s="938"/>
      <c r="AI110" s="938"/>
      <c r="AJ110" s="939"/>
      <c r="AK110" s="940">
        <v>287949</v>
      </c>
      <c r="AL110" s="938"/>
      <c r="AM110" s="938"/>
      <c r="AN110" s="938"/>
      <c r="AO110" s="939"/>
      <c r="AP110" s="941">
        <v>12.7</v>
      </c>
      <c r="AQ110" s="942"/>
      <c r="AR110" s="942"/>
      <c r="AS110" s="942"/>
      <c r="AT110" s="943"/>
      <c r="AU110" s="977" t="s">
        <v>72</v>
      </c>
      <c r="AV110" s="978"/>
      <c r="AW110" s="978"/>
      <c r="AX110" s="978"/>
      <c r="AY110" s="978"/>
      <c r="AZ110" s="903" t="s">
        <v>424</v>
      </c>
      <c r="BA110" s="848"/>
      <c r="BB110" s="848"/>
      <c r="BC110" s="848"/>
      <c r="BD110" s="848"/>
      <c r="BE110" s="848"/>
      <c r="BF110" s="848"/>
      <c r="BG110" s="848"/>
      <c r="BH110" s="848"/>
      <c r="BI110" s="848"/>
      <c r="BJ110" s="848"/>
      <c r="BK110" s="848"/>
      <c r="BL110" s="848"/>
      <c r="BM110" s="848"/>
      <c r="BN110" s="848"/>
      <c r="BO110" s="848"/>
      <c r="BP110" s="849"/>
      <c r="BQ110" s="904">
        <v>2866806</v>
      </c>
      <c r="BR110" s="885"/>
      <c r="BS110" s="885"/>
      <c r="BT110" s="885"/>
      <c r="BU110" s="885"/>
      <c r="BV110" s="885">
        <v>2876046</v>
      </c>
      <c r="BW110" s="885"/>
      <c r="BX110" s="885"/>
      <c r="BY110" s="885"/>
      <c r="BZ110" s="885"/>
      <c r="CA110" s="885">
        <v>2856728</v>
      </c>
      <c r="CB110" s="885"/>
      <c r="CC110" s="885"/>
      <c r="CD110" s="885"/>
      <c r="CE110" s="885"/>
      <c r="CF110" s="909">
        <v>125.8</v>
      </c>
      <c r="CG110" s="910"/>
      <c r="CH110" s="910"/>
      <c r="CI110" s="910"/>
      <c r="CJ110" s="910"/>
      <c r="CK110" s="973" t="s">
        <v>425</v>
      </c>
      <c r="CL110" s="859"/>
      <c r="CM110" s="934" t="s">
        <v>426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427</v>
      </c>
      <c r="DH110" s="885"/>
      <c r="DI110" s="885"/>
      <c r="DJ110" s="885"/>
      <c r="DK110" s="885"/>
      <c r="DL110" s="885" t="s">
        <v>427</v>
      </c>
      <c r="DM110" s="885"/>
      <c r="DN110" s="885"/>
      <c r="DO110" s="885"/>
      <c r="DP110" s="885"/>
      <c r="DQ110" s="885" t="s">
        <v>427</v>
      </c>
      <c r="DR110" s="885"/>
      <c r="DS110" s="885"/>
      <c r="DT110" s="885"/>
      <c r="DU110" s="885"/>
      <c r="DV110" s="886" t="s">
        <v>427</v>
      </c>
      <c r="DW110" s="886"/>
      <c r="DX110" s="886"/>
      <c r="DY110" s="886"/>
      <c r="DZ110" s="887"/>
    </row>
    <row r="111" spans="1:131" s="246" customFormat="1" ht="26.25" customHeight="1" x14ac:dyDescent="0.15">
      <c r="A111" s="814" t="s">
        <v>428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137</v>
      </c>
      <c r="AB111" s="966"/>
      <c r="AC111" s="966"/>
      <c r="AD111" s="966"/>
      <c r="AE111" s="967"/>
      <c r="AF111" s="968" t="s">
        <v>427</v>
      </c>
      <c r="AG111" s="966"/>
      <c r="AH111" s="966"/>
      <c r="AI111" s="966"/>
      <c r="AJ111" s="967"/>
      <c r="AK111" s="968" t="s">
        <v>137</v>
      </c>
      <c r="AL111" s="966"/>
      <c r="AM111" s="966"/>
      <c r="AN111" s="966"/>
      <c r="AO111" s="967"/>
      <c r="AP111" s="969" t="s">
        <v>427</v>
      </c>
      <c r="AQ111" s="970"/>
      <c r="AR111" s="970"/>
      <c r="AS111" s="970"/>
      <c r="AT111" s="971"/>
      <c r="AU111" s="979"/>
      <c r="AV111" s="980"/>
      <c r="AW111" s="980"/>
      <c r="AX111" s="980"/>
      <c r="AY111" s="980"/>
      <c r="AZ111" s="855" t="s">
        <v>429</v>
      </c>
      <c r="BA111" s="790"/>
      <c r="BB111" s="790"/>
      <c r="BC111" s="790"/>
      <c r="BD111" s="790"/>
      <c r="BE111" s="790"/>
      <c r="BF111" s="790"/>
      <c r="BG111" s="790"/>
      <c r="BH111" s="790"/>
      <c r="BI111" s="790"/>
      <c r="BJ111" s="790"/>
      <c r="BK111" s="790"/>
      <c r="BL111" s="790"/>
      <c r="BM111" s="790"/>
      <c r="BN111" s="790"/>
      <c r="BO111" s="790"/>
      <c r="BP111" s="791"/>
      <c r="BQ111" s="856">
        <v>140406</v>
      </c>
      <c r="BR111" s="857"/>
      <c r="BS111" s="857"/>
      <c r="BT111" s="857"/>
      <c r="BU111" s="857"/>
      <c r="BV111" s="857">
        <v>131371</v>
      </c>
      <c r="BW111" s="857"/>
      <c r="BX111" s="857"/>
      <c r="BY111" s="857"/>
      <c r="BZ111" s="857"/>
      <c r="CA111" s="857">
        <v>115992</v>
      </c>
      <c r="CB111" s="857"/>
      <c r="CC111" s="857"/>
      <c r="CD111" s="857"/>
      <c r="CE111" s="857"/>
      <c r="CF111" s="918">
        <v>5.0999999999999996</v>
      </c>
      <c r="CG111" s="919"/>
      <c r="CH111" s="919"/>
      <c r="CI111" s="919"/>
      <c r="CJ111" s="919"/>
      <c r="CK111" s="974"/>
      <c r="CL111" s="861"/>
      <c r="CM111" s="864" t="s">
        <v>430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427</v>
      </c>
      <c r="DH111" s="857"/>
      <c r="DI111" s="857"/>
      <c r="DJ111" s="857"/>
      <c r="DK111" s="857"/>
      <c r="DL111" s="857" t="s">
        <v>427</v>
      </c>
      <c r="DM111" s="857"/>
      <c r="DN111" s="857"/>
      <c r="DO111" s="857"/>
      <c r="DP111" s="857"/>
      <c r="DQ111" s="857" t="s">
        <v>427</v>
      </c>
      <c r="DR111" s="857"/>
      <c r="DS111" s="857"/>
      <c r="DT111" s="857"/>
      <c r="DU111" s="857"/>
      <c r="DV111" s="834" t="s">
        <v>137</v>
      </c>
      <c r="DW111" s="834"/>
      <c r="DX111" s="834"/>
      <c r="DY111" s="834"/>
      <c r="DZ111" s="835"/>
    </row>
    <row r="112" spans="1:131" s="246" customFormat="1" ht="26.25" customHeight="1" x14ac:dyDescent="0.15">
      <c r="A112" s="959" t="s">
        <v>431</v>
      </c>
      <c r="B112" s="960"/>
      <c r="C112" s="790" t="s">
        <v>432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433</v>
      </c>
      <c r="AB112" s="820"/>
      <c r="AC112" s="820"/>
      <c r="AD112" s="820"/>
      <c r="AE112" s="821"/>
      <c r="AF112" s="822" t="s">
        <v>427</v>
      </c>
      <c r="AG112" s="820"/>
      <c r="AH112" s="820"/>
      <c r="AI112" s="820"/>
      <c r="AJ112" s="821"/>
      <c r="AK112" s="822" t="s">
        <v>427</v>
      </c>
      <c r="AL112" s="820"/>
      <c r="AM112" s="820"/>
      <c r="AN112" s="820"/>
      <c r="AO112" s="821"/>
      <c r="AP112" s="867" t="s">
        <v>137</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248926</v>
      </c>
      <c r="BR112" s="857"/>
      <c r="BS112" s="857"/>
      <c r="BT112" s="857"/>
      <c r="BU112" s="857"/>
      <c r="BV112" s="857">
        <v>233162</v>
      </c>
      <c r="BW112" s="857"/>
      <c r="BX112" s="857"/>
      <c r="BY112" s="857"/>
      <c r="BZ112" s="857"/>
      <c r="CA112" s="857">
        <v>223236</v>
      </c>
      <c r="CB112" s="857"/>
      <c r="CC112" s="857"/>
      <c r="CD112" s="857"/>
      <c r="CE112" s="857"/>
      <c r="CF112" s="918">
        <v>9.8000000000000007</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433</v>
      </c>
      <c r="DH112" s="857"/>
      <c r="DI112" s="857"/>
      <c r="DJ112" s="857"/>
      <c r="DK112" s="857"/>
      <c r="DL112" s="857" t="s">
        <v>137</v>
      </c>
      <c r="DM112" s="857"/>
      <c r="DN112" s="857"/>
      <c r="DO112" s="857"/>
      <c r="DP112" s="857"/>
      <c r="DQ112" s="857" t="s">
        <v>137</v>
      </c>
      <c r="DR112" s="857"/>
      <c r="DS112" s="857"/>
      <c r="DT112" s="857"/>
      <c r="DU112" s="857"/>
      <c r="DV112" s="834" t="s">
        <v>137</v>
      </c>
      <c r="DW112" s="834"/>
      <c r="DX112" s="834"/>
      <c r="DY112" s="834"/>
      <c r="DZ112" s="835"/>
    </row>
    <row r="113" spans="1:130" s="246" customFormat="1" ht="26.25" customHeight="1" x14ac:dyDescent="0.15">
      <c r="A113" s="961"/>
      <c r="B113" s="962"/>
      <c r="C113" s="790" t="s">
        <v>436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15259</v>
      </c>
      <c r="AB113" s="966"/>
      <c r="AC113" s="966"/>
      <c r="AD113" s="966"/>
      <c r="AE113" s="967"/>
      <c r="AF113" s="968">
        <v>15890</v>
      </c>
      <c r="AG113" s="966"/>
      <c r="AH113" s="966"/>
      <c r="AI113" s="966"/>
      <c r="AJ113" s="967"/>
      <c r="AK113" s="968">
        <v>16092</v>
      </c>
      <c r="AL113" s="966"/>
      <c r="AM113" s="966"/>
      <c r="AN113" s="966"/>
      <c r="AO113" s="967"/>
      <c r="AP113" s="969">
        <v>0.7</v>
      </c>
      <c r="AQ113" s="970"/>
      <c r="AR113" s="970"/>
      <c r="AS113" s="970"/>
      <c r="AT113" s="971"/>
      <c r="AU113" s="979"/>
      <c r="AV113" s="980"/>
      <c r="AW113" s="980"/>
      <c r="AX113" s="980"/>
      <c r="AY113" s="980"/>
      <c r="AZ113" s="855" t="s">
        <v>437</v>
      </c>
      <c r="BA113" s="790"/>
      <c r="BB113" s="790"/>
      <c r="BC113" s="790"/>
      <c r="BD113" s="790"/>
      <c r="BE113" s="790"/>
      <c r="BF113" s="790"/>
      <c r="BG113" s="790"/>
      <c r="BH113" s="790"/>
      <c r="BI113" s="790"/>
      <c r="BJ113" s="790"/>
      <c r="BK113" s="790"/>
      <c r="BL113" s="790"/>
      <c r="BM113" s="790"/>
      <c r="BN113" s="790"/>
      <c r="BO113" s="790"/>
      <c r="BP113" s="791"/>
      <c r="BQ113" s="856">
        <v>225225</v>
      </c>
      <c r="BR113" s="857"/>
      <c r="BS113" s="857"/>
      <c r="BT113" s="857"/>
      <c r="BU113" s="857"/>
      <c r="BV113" s="857">
        <v>231118</v>
      </c>
      <c r="BW113" s="857"/>
      <c r="BX113" s="857"/>
      <c r="BY113" s="857"/>
      <c r="BZ113" s="857"/>
      <c r="CA113" s="857">
        <v>236339</v>
      </c>
      <c r="CB113" s="857"/>
      <c r="CC113" s="857"/>
      <c r="CD113" s="857"/>
      <c r="CE113" s="857"/>
      <c r="CF113" s="918">
        <v>10.4</v>
      </c>
      <c r="CG113" s="919"/>
      <c r="CH113" s="919"/>
      <c r="CI113" s="919"/>
      <c r="CJ113" s="919"/>
      <c r="CK113" s="974"/>
      <c r="CL113" s="861"/>
      <c r="CM113" s="864" t="s">
        <v>438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137</v>
      </c>
      <c r="DH113" s="820"/>
      <c r="DI113" s="820"/>
      <c r="DJ113" s="820"/>
      <c r="DK113" s="821"/>
      <c r="DL113" s="822" t="s">
        <v>137</v>
      </c>
      <c r="DM113" s="820"/>
      <c r="DN113" s="820"/>
      <c r="DO113" s="820"/>
      <c r="DP113" s="821"/>
      <c r="DQ113" s="822" t="s">
        <v>137</v>
      </c>
      <c r="DR113" s="820"/>
      <c r="DS113" s="820"/>
      <c r="DT113" s="820"/>
      <c r="DU113" s="821"/>
      <c r="DV113" s="867" t="s">
        <v>433</v>
      </c>
      <c r="DW113" s="868"/>
      <c r="DX113" s="868"/>
      <c r="DY113" s="868"/>
      <c r="DZ113" s="869"/>
    </row>
    <row r="114" spans="1:130" s="246" customFormat="1" ht="26.25" customHeight="1" x14ac:dyDescent="0.15">
      <c r="A114" s="961"/>
      <c r="B114" s="962"/>
      <c r="C114" s="790" t="s">
        <v>439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26744</v>
      </c>
      <c r="AB114" s="820"/>
      <c r="AC114" s="820"/>
      <c r="AD114" s="820"/>
      <c r="AE114" s="821"/>
      <c r="AF114" s="822">
        <v>28588</v>
      </c>
      <c r="AG114" s="820"/>
      <c r="AH114" s="820"/>
      <c r="AI114" s="820"/>
      <c r="AJ114" s="821"/>
      <c r="AK114" s="822">
        <v>32783</v>
      </c>
      <c r="AL114" s="820"/>
      <c r="AM114" s="820"/>
      <c r="AN114" s="820"/>
      <c r="AO114" s="821"/>
      <c r="AP114" s="867">
        <v>1.4</v>
      </c>
      <c r="AQ114" s="868"/>
      <c r="AR114" s="868"/>
      <c r="AS114" s="868"/>
      <c r="AT114" s="869"/>
      <c r="AU114" s="979"/>
      <c r="AV114" s="980"/>
      <c r="AW114" s="980"/>
      <c r="AX114" s="980"/>
      <c r="AY114" s="980"/>
      <c r="AZ114" s="855" t="s">
        <v>440</v>
      </c>
      <c r="BA114" s="790"/>
      <c r="BB114" s="790"/>
      <c r="BC114" s="790"/>
      <c r="BD114" s="790"/>
      <c r="BE114" s="790"/>
      <c r="BF114" s="790"/>
      <c r="BG114" s="790"/>
      <c r="BH114" s="790"/>
      <c r="BI114" s="790"/>
      <c r="BJ114" s="790"/>
      <c r="BK114" s="790"/>
      <c r="BL114" s="790"/>
      <c r="BM114" s="790"/>
      <c r="BN114" s="790"/>
      <c r="BO114" s="790"/>
      <c r="BP114" s="791"/>
      <c r="BQ114" s="856">
        <v>1011629</v>
      </c>
      <c r="BR114" s="857"/>
      <c r="BS114" s="857"/>
      <c r="BT114" s="857"/>
      <c r="BU114" s="857"/>
      <c r="BV114" s="857">
        <v>966780</v>
      </c>
      <c r="BW114" s="857"/>
      <c r="BX114" s="857"/>
      <c r="BY114" s="857"/>
      <c r="BZ114" s="857"/>
      <c r="CA114" s="857">
        <v>927539</v>
      </c>
      <c r="CB114" s="857"/>
      <c r="CC114" s="857"/>
      <c r="CD114" s="857"/>
      <c r="CE114" s="857"/>
      <c r="CF114" s="918">
        <v>40.9</v>
      </c>
      <c r="CG114" s="919"/>
      <c r="CH114" s="919"/>
      <c r="CI114" s="919"/>
      <c r="CJ114" s="919"/>
      <c r="CK114" s="974"/>
      <c r="CL114" s="861"/>
      <c r="CM114" s="864" t="s">
        <v>441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137</v>
      </c>
      <c r="DH114" s="820"/>
      <c r="DI114" s="820"/>
      <c r="DJ114" s="820"/>
      <c r="DK114" s="821"/>
      <c r="DL114" s="822" t="s">
        <v>427</v>
      </c>
      <c r="DM114" s="820"/>
      <c r="DN114" s="820"/>
      <c r="DO114" s="820"/>
      <c r="DP114" s="821"/>
      <c r="DQ114" s="822" t="s">
        <v>433</v>
      </c>
      <c r="DR114" s="820"/>
      <c r="DS114" s="820"/>
      <c r="DT114" s="820"/>
      <c r="DU114" s="821"/>
      <c r="DV114" s="867" t="s">
        <v>137</v>
      </c>
      <c r="DW114" s="868"/>
      <c r="DX114" s="868"/>
      <c r="DY114" s="868"/>
      <c r="DZ114" s="869"/>
    </row>
    <row r="115" spans="1:130" s="246" customFormat="1" ht="26.25" customHeight="1" x14ac:dyDescent="0.15">
      <c r="A115" s="961"/>
      <c r="B115" s="962"/>
      <c r="C115" s="790" t="s">
        <v>442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137</v>
      </c>
      <c r="AB115" s="966"/>
      <c r="AC115" s="966"/>
      <c r="AD115" s="966"/>
      <c r="AE115" s="967"/>
      <c r="AF115" s="968" t="s">
        <v>427</v>
      </c>
      <c r="AG115" s="966"/>
      <c r="AH115" s="966"/>
      <c r="AI115" s="966"/>
      <c r="AJ115" s="967"/>
      <c r="AK115" s="968" t="s">
        <v>137</v>
      </c>
      <c r="AL115" s="966"/>
      <c r="AM115" s="966"/>
      <c r="AN115" s="966"/>
      <c r="AO115" s="967"/>
      <c r="AP115" s="969" t="s">
        <v>433</v>
      </c>
      <c r="AQ115" s="970"/>
      <c r="AR115" s="970"/>
      <c r="AS115" s="970"/>
      <c r="AT115" s="971"/>
      <c r="AU115" s="979"/>
      <c r="AV115" s="980"/>
      <c r="AW115" s="980"/>
      <c r="AX115" s="980"/>
      <c r="AY115" s="980"/>
      <c r="AZ115" s="855" t="s">
        <v>443</v>
      </c>
      <c r="BA115" s="790"/>
      <c r="BB115" s="790"/>
      <c r="BC115" s="790"/>
      <c r="BD115" s="790"/>
      <c r="BE115" s="790"/>
      <c r="BF115" s="790"/>
      <c r="BG115" s="790"/>
      <c r="BH115" s="790"/>
      <c r="BI115" s="790"/>
      <c r="BJ115" s="790"/>
      <c r="BK115" s="790"/>
      <c r="BL115" s="790"/>
      <c r="BM115" s="790"/>
      <c r="BN115" s="790"/>
      <c r="BO115" s="790"/>
      <c r="BP115" s="791"/>
      <c r="BQ115" s="856" t="s">
        <v>137</v>
      </c>
      <c r="BR115" s="857"/>
      <c r="BS115" s="857"/>
      <c r="BT115" s="857"/>
      <c r="BU115" s="857"/>
      <c r="BV115" s="857" t="s">
        <v>427</v>
      </c>
      <c r="BW115" s="857"/>
      <c r="BX115" s="857"/>
      <c r="BY115" s="857"/>
      <c r="BZ115" s="857"/>
      <c r="CA115" s="857" t="s">
        <v>137</v>
      </c>
      <c r="CB115" s="857"/>
      <c r="CC115" s="857"/>
      <c r="CD115" s="857"/>
      <c r="CE115" s="857"/>
      <c r="CF115" s="918" t="s">
        <v>137</v>
      </c>
      <c r="CG115" s="919"/>
      <c r="CH115" s="919"/>
      <c r="CI115" s="919"/>
      <c r="CJ115" s="919"/>
      <c r="CK115" s="974"/>
      <c r="CL115" s="861"/>
      <c r="CM115" s="855" t="s">
        <v>444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137</v>
      </c>
      <c r="DH115" s="820"/>
      <c r="DI115" s="820"/>
      <c r="DJ115" s="820"/>
      <c r="DK115" s="821"/>
      <c r="DL115" s="822" t="s">
        <v>137</v>
      </c>
      <c r="DM115" s="820"/>
      <c r="DN115" s="820"/>
      <c r="DO115" s="820"/>
      <c r="DP115" s="821"/>
      <c r="DQ115" s="822" t="s">
        <v>137</v>
      </c>
      <c r="DR115" s="820"/>
      <c r="DS115" s="820"/>
      <c r="DT115" s="820"/>
      <c r="DU115" s="821"/>
      <c r="DV115" s="867" t="s">
        <v>427</v>
      </c>
      <c r="DW115" s="868"/>
      <c r="DX115" s="868"/>
      <c r="DY115" s="868"/>
      <c r="DZ115" s="869"/>
    </row>
    <row r="116" spans="1:130" s="246" customFormat="1" ht="26.25" customHeight="1" x14ac:dyDescent="0.15">
      <c r="A116" s="963"/>
      <c r="B116" s="964"/>
      <c r="C116" s="923" t="s">
        <v>445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137</v>
      </c>
      <c r="AB116" s="820"/>
      <c r="AC116" s="820"/>
      <c r="AD116" s="820"/>
      <c r="AE116" s="821"/>
      <c r="AF116" s="822" t="s">
        <v>137</v>
      </c>
      <c r="AG116" s="820"/>
      <c r="AH116" s="820"/>
      <c r="AI116" s="820"/>
      <c r="AJ116" s="821"/>
      <c r="AK116" s="822" t="s">
        <v>137</v>
      </c>
      <c r="AL116" s="820"/>
      <c r="AM116" s="820"/>
      <c r="AN116" s="820"/>
      <c r="AO116" s="821"/>
      <c r="AP116" s="867" t="s">
        <v>137</v>
      </c>
      <c r="AQ116" s="868"/>
      <c r="AR116" s="868"/>
      <c r="AS116" s="868"/>
      <c r="AT116" s="869"/>
      <c r="AU116" s="979"/>
      <c r="AV116" s="980"/>
      <c r="AW116" s="980"/>
      <c r="AX116" s="980"/>
      <c r="AY116" s="980"/>
      <c r="AZ116" s="906" t="s">
        <v>446</v>
      </c>
      <c r="BA116" s="907"/>
      <c r="BB116" s="907"/>
      <c r="BC116" s="907"/>
      <c r="BD116" s="907"/>
      <c r="BE116" s="907"/>
      <c r="BF116" s="907"/>
      <c r="BG116" s="907"/>
      <c r="BH116" s="907"/>
      <c r="BI116" s="907"/>
      <c r="BJ116" s="907"/>
      <c r="BK116" s="907"/>
      <c r="BL116" s="907"/>
      <c r="BM116" s="907"/>
      <c r="BN116" s="907"/>
      <c r="BO116" s="907"/>
      <c r="BP116" s="908"/>
      <c r="BQ116" s="856" t="s">
        <v>427</v>
      </c>
      <c r="BR116" s="857"/>
      <c r="BS116" s="857"/>
      <c r="BT116" s="857"/>
      <c r="BU116" s="857"/>
      <c r="BV116" s="857" t="s">
        <v>137</v>
      </c>
      <c r="BW116" s="857"/>
      <c r="BX116" s="857"/>
      <c r="BY116" s="857"/>
      <c r="BZ116" s="857"/>
      <c r="CA116" s="857" t="s">
        <v>433</v>
      </c>
      <c r="CB116" s="857"/>
      <c r="CC116" s="857"/>
      <c r="CD116" s="857"/>
      <c r="CE116" s="857"/>
      <c r="CF116" s="918" t="s">
        <v>137</v>
      </c>
      <c r="CG116" s="919"/>
      <c r="CH116" s="919"/>
      <c r="CI116" s="919"/>
      <c r="CJ116" s="919"/>
      <c r="CK116" s="974"/>
      <c r="CL116" s="861"/>
      <c r="CM116" s="864" t="s">
        <v>447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427</v>
      </c>
      <c r="DH116" s="820"/>
      <c r="DI116" s="820"/>
      <c r="DJ116" s="820"/>
      <c r="DK116" s="821"/>
      <c r="DL116" s="822" t="s">
        <v>427</v>
      </c>
      <c r="DM116" s="820"/>
      <c r="DN116" s="820"/>
      <c r="DO116" s="820"/>
      <c r="DP116" s="821"/>
      <c r="DQ116" s="822" t="s">
        <v>137</v>
      </c>
      <c r="DR116" s="820"/>
      <c r="DS116" s="820"/>
      <c r="DT116" s="820"/>
      <c r="DU116" s="821"/>
      <c r="DV116" s="867" t="s">
        <v>137</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448</v>
      </c>
      <c r="Z117" s="946"/>
      <c r="AA117" s="951">
        <v>335739</v>
      </c>
      <c r="AB117" s="952"/>
      <c r="AC117" s="952"/>
      <c r="AD117" s="952"/>
      <c r="AE117" s="953"/>
      <c r="AF117" s="954">
        <v>340882</v>
      </c>
      <c r="AG117" s="952"/>
      <c r="AH117" s="952"/>
      <c r="AI117" s="952"/>
      <c r="AJ117" s="953"/>
      <c r="AK117" s="954">
        <v>336824</v>
      </c>
      <c r="AL117" s="952"/>
      <c r="AM117" s="952"/>
      <c r="AN117" s="952"/>
      <c r="AO117" s="953"/>
      <c r="AP117" s="955"/>
      <c r="AQ117" s="956"/>
      <c r="AR117" s="956"/>
      <c r="AS117" s="956"/>
      <c r="AT117" s="957"/>
      <c r="AU117" s="979"/>
      <c r="AV117" s="980"/>
      <c r="AW117" s="980"/>
      <c r="AX117" s="980"/>
      <c r="AY117" s="980"/>
      <c r="AZ117" s="906" t="s">
        <v>449</v>
      </c>
      <c r="BA117" s="907"/>
      <c r="BB117" s="907"/>
      <c r="BC117" s="907"/>
      <c r="BD117" s="907"/>
      <c r="BE117" s="907"/>
      <c r="BF117" s="907"/>
      <c r="BG117" s="907"/>
      <c r="BH117" s="907"/>
      <c r="BI117" s="907"/>
      <c r="BJ117" s="907"/>
      <c r="BK117" s="907"/>
      <c r="BL117" s="907"/>
      <c r="BM117" s="907"/>
      <c r="BN117" s="907"/>
      <c r="BO117" s="907"/>
      <c r="BP117" s="908"/>
      <c r="BQ117" s="856" t="s">
        <v>137</v>
      </c>
      <c r="BR117" s="857"/>
      <c r="BS117" s="857"/>
      <c r="BT117" s="857"/>
      <c r="BU117" s="857"/>
      <c r="BV117" s="857" t="s">
        <v>137</v>
      </c>
      <c r="BW117" s="857"/>
      <c r="BX117" s="857"/>
      <c r="BY117" s="857"/>
      <c r="BZ117" s="857"/>
      <c r="CA117" s="857" t="s">
        <v>137</v>
      </c>
      <c r="CB117" s="857"/>
      <c r="CC117" s="857"/>
      <c r="CD117" s="857"/>
      <c r="CE117" s="857"/>
      <c r="CF117" s="918" t="s">
        <v>137</v>
      </c>
      <c r="CG117" s="919"/>
      <c r="CH117" s="919"/>
      <c r="CI117" s="919"/>
      <c r="CJ117" s="919"/>
      <c r="CK117" s="974"/>
      <c r="CL117" s="861"/>
      <c r="CM117" s="864" t="s">
        <v>450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137</v>
      </c>
      <c r="DH117" s="820"/>
      <c r="DI117" s="820"/>
      <c r="DJ117" s="820"/>
      <c r="DK117" s="821"/>
      <c r="DL117" s="822" t="s">
        <v>137</v>
      </c>
      <c r="DM117" s="820"/>
      <c r="DN117" s="820"/>
      <c r="DO117" s="820"/>
      <c r="DP117" s="821"/>
      <c r="DQ117" s="822" t="s">
        <v>137</v>
      </c>
      <c r="DR117" s="820"/>
      <c r="DS117" s="820"/>
      <c r="DT117" s="820"/>
      <c r="DU117" s="821"/>
      <c r="DV117" s="867" t="s">
        <v>137</v>
      </c>
      <c r="DW117" s="868"/>
      <c r="DX117" s="868"/>
      <c r="DY117" s="868"/>
      <c r="DZ117" s="869"/>
    </row>
    <row r="118" spans="1:130" s="246" customFormat="1" ht="26.25" customHeight="1" x14ac:dyDescent="0.15">
      <c r="A118" s="944" t="s">
        <v>422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420</v>
      </c>
      <c r="AB118" s="945"/>
      <c r="AC118" s="945"/>
      <c r="AD118" s="945"/>
      <c r="AE118" s="946"/>
      <c r="AF118" s="947" t="s">
        <v>306</v>
      </c>
      <c r="AG118" s="945"/>
      <c r="AH118" s="945"/>
      <c r="AI118" s="945"/>
      <c r="AJ118" s="946"/>
      <c r="AK118" s="947" t="s">
        <v>305</v>
      </c>
      <c r="AL118" s="945"/>
      <c r="AM118" s="945"/>
      <c r="AN118" s="945"/>
      <c r="AO118" s="946"/>
      <c r="AP118" s="948" t="s">
        <v>421</v>
      </c>
      <c r="AQ118" s="949"/>
      <c r="AR118" s="949"/>
      <c r="AS118" s="949"/>
      <c r="AT118" s="950"/>
      <c r="AU118" s="979"/>
      <c r="AV118" s="980"/>
      <c r="AW118" s="980"/>
      <c r="AX118" s="980"/>
      <c r="AY118" s="980"/>
      <c r="AZ118" s="922" t="s">
        <v>451</v>
      </c>
      <c r="BA118" s="923"/>
      <c r="BB118" s="923"/>
      <c r="BC118" s="923"/>
      <c r="BD118" s="923"/>
      <c r="BE118" s="923"/>
      <c r="BF118" s="923"/>
      <c r="BG118" s="923"/>
      <c r="BH118" s="923"/>
      <c r="BI118" s="923"/>
      <c r="BJ118" s="923"/>
      <c r="BK118" s="923"/>
      <c r="BL118" s="923"/>
      <c r="BM118" s="923"/>
      <c r="BN118" s="923"/>
      <c r="BO118" s="923"/>
      <c r="BP118" s="924"/>
      <c r="BQ118" s="925" t="s">
        <v>137</v>
      </c>
      <c r="BR118" s="888"/>
      <c r="BS118" s="888"/>
      <c r="BT118" s="888"/>
      <c r="BU118" s="888"/>
      <c r="BV118" s="888" t="s">
        <v>137</v>
      </c>
      <c r="BW118" s="888"/>
      <c r="BX118" s="888"/>
      <c r="BY118" s="888"/>
      <c r="BZ118" s="888"/>
      <c r="CA118" s="888" t="s">
        <v>137</v>
      </c>
      <c r="CB118" s="888"/>
      <c r="CC118" s="888"/>
      <c r="CD118" s="888"/>
      <c r="CE118" s="888"/>
      <c r="CF118" s="918" t="s">
        <v>137</v>
      </c>
      <c r="CG118" s="919"/>
      <c r="CH118" s="919"/>
      <c r="CI118" s="919"/>
      <c r="CJ118" s="919"/>
      <c r="CK118" s="974"/>
      <c r="CL118" s="861"/>
      <c r="CM118" s="864" t="s">
        <v>452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v>140406</v>
      </c>
      <c r="DH118" s="820"/>
      <c r="DI118" s="820"/>
      <c r="DJ118" s="820"/>
      <c r="DK118" s="821"/>
      <c r="DL118" s="822">
        <v>131371</v>
      </c>
      <c r="DM118" s="820"/>
      <c r="DN118" s="820"/>
      <c r="DO118" s="820"/>
      <c r="DP118" s="821"/>
      <c r="DQ118" s="822">
        <v>115992</v>
      </c>
      <c r="DR118" s="820"/>
      <c r="DS118" s="820"/>
      <c r="DT118" s="820"/>
      <c r="DU118" s="821"/>
      <c r="DV118" s="867">
        <v>5.0999999999999996</v>
      </c>
      <c r="DW118" s="868"/>
      <c r="DX118" s="868"/>
      <c r="DY118" s="868"/>
      <c r="DZ118" s="869"/>
    </row>
    <row r="119" spans="1:130" s="246" customFormat="1" ht="26.25" customHeight="1" x14ac:dyDescent="0.15">
      <c r="A119" s="858" t="s">
        <v>425</v>
      </c>
      <c r="B119" s="859"/>
      <c r="C119" s="934" t="s">
        <v>426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137</v>
      </c>
      <c r="AB119" s="938"/>
      <c r="AC119" s="938"/>
      <c r="AD119" s="938"/>
      <c r="AE119" s="939"/>
      <c r="AF119" s="940" t="s">
        <v>137</v>
      </c>
      <c r="AG119" s="938"/>
      <c r="AH119" s="938"/>
      <c r="AI119" s="938"/>
      <c r="AJ119" s="939"/>
      <c r="AK119" s="940" t="s">
        <v>137</v>
      </c>
      <c r="AL119" s="938"/>
      <c r="AM119" s="938"/>
      <c r="AN119" s="938"/>
      <c r="AO119" s="939"/>
      <c r="AP119" s="941" t="s">
        <v>137</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453</v>
      </c>
      <c r="BP119" s="921"/>
      <c r="BQ119" s="925">
        <v>4492992</v>
      </c>
      <c r="BR119" s="888"/>
      <c r="BS119" s="888"/>
      <c r="BT119" s="888"/>
      <c r="BU119" s="888"/>
      <c r="BV119" s="888">
        <v>4438477</v>
      </c>
      <c r="BW119" s="888"/>
      <c r="BX119" s="888"/>
      <c r="BY119" s="888"/>
      <c r="BZ119" s="888"/>
      <c r="CA119" s="888">
        <v>4359834</v>
      </c>
      <c r="CB119" s="888"/>
      <c r="CC119" s="888"/>
      <c r="CD119" s="888"/>
      <c r="CE119" s="888"/>
      <c r="CF119" s="786"/>
      <c r="CG119" s="787"/>
      <c r="CH119" s="787"/>
      <c r="CI119" s="787"/>
      <c r="CJ119" s="877"/>
      <c r="CK119" s="975"/>
      <c r="CL119" s="863"/>
      <c r="CM119" s="881" t="s">
        <v>454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137</v>
      </c>
      <c r="DH119" s="803"/>
      <c r="DI119" s="803"/>
      <c r="DJ119" s="803"/>
      <c r="DK119" s="804"/>
      <c r="DL119" s="805" t="s">
        <v>137</v>
      </c>
      <c r="DM119" s="803"/>
      <c r="DN119" s="803"/>
      <c r="DO119" s="803"/>
      <c r="DP119" s="804"/>
      <c r="DQ119" s="805" t="s">
        <v>137</v>
      </c>
      <c r="DR119" s="803"/>
      <c r="DS119" s="803"/>
      <c r="DT119" s="803"/>
      <c r="DU119" s="804"/>
      <c r="DV119" s="891" t="s">
        <v>137</v>
      </c>
      <c r="DW119" s="892"/>
      <c r="DX119" s="892"/>
      <c r="DY119" s="892"/>
      <c r="DZ119" s="893"/>
    </row>
    <row r="120" spans="1:130" s="246" customFormat="1" ht="26.25" customHeight="1" x14ac:dyDescent="0.15">
      <c r="A120" s="860"/>
      <c r="B120" s="861"/>
      <c r="C120" s="864" t="s">
        <v>430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137</v>
      </c>
      <c r="AB120" s="820"/>
      <c r="AC120" s="820"/>
      <c r="AD120" s="820"/>
      <c r="AE120" s="821"/>
      <c r="AF120" s="822" t="s">
        <v>137</v>
      </c>
      <c r="AG120" s="820"/>
      <c r="AH120" s="820"/>
      <c r="AI120" s="820"/>
      <c r="AJ120" s="821"/>
      <c r="AK120" s="822" t="s">
        <v>137</v>
      </c>
      <c r="AL120" s="820"/>
      <c r="AM120" s="820"/>
      <c r="AN120" s="820"/>
      <c r="AO120" s="821"/>
      <c r="AP120" s="867" t="s">
        <v>137</v>
      </c>
      <c r="AQ120" s="868"/>
      <c r="AR120" s="868"/>
      <c r="AS120" s="868"/>
      <c r="AT120" s="869"/>
      <c r="AU120" s="926" t="s">
        <v>455</v>
      </c>
      <c r="AV120" s="927"/>
      <c r="AW120" s="927"/>
      <c r="AX120" s="927"/>
      <c r="AY120" s="928"/>
      <c r="AZ120" s="903" t="s">
        <v>456</v>
      </c>
      <c r="BA120" s="848"/>
      <c r="BB120" s="848"/>
      <c r="BC120" s="848"/>
      <c r="BD120" s="848"/>
      <c r="BE120" s="848"/>
      <c r="BF120" s="848"/>
      <c r="BG120" s="848"/>
      <c r="BH120" s="848"/>
      <c r="BI120" s="848"/>
      <c r="BJ120" s="848"/>
      <c r="BK120" s="848"/>
      <c r="BL120" s="848"/>
      <c r="BM120" s="848"/>
      <c r="BN120" s="848"/>
      <c r="BO120" s="848"/>
      <c r="BP120" s="849"/>
      <c r="BQ120" s="904">
        <v>1741994</v>
      </c>
      <c r="BR120" s="885"/>
      <c r="BS120" s="885"/>
      <c r="BT120" s="885"/>
      <c r="BU120" s="885"/>
      <c r="BV120" s="885">
        <v>2057191</v>
      </c>
      <c r="BW120" s="885"/>
      <c r="BX120" s="885"/>
      <c r="BY120" s="885"/>
      <c r="BZ120" s="885"/>
      <c r="CA120" s="885">
        <v>2108873</v>
      </c>
      <c r="CB120" s="885"/>
      <c r="CC120" s="885"/>
      <c r="CD120" s="885"/>
      <c r="CE120" s="885"/>
      <c r="CF120" s="909">
        <v>92.9</v>
      </c>
      <c r="CG120" s="910"/>
      <c r="CH120" s="910"/>
      <c r="CI120" s="910"/>
      <c r="CJ120" s="910"/>
      <c r="CK120" s="911" t="s">
        <v>457</v>
      </c>
      <c r="CL120" s="895"/>
      <c r="CM120" s="895"/>
      <c r="CN120" s="895"/>
      <c r="CO120" s="896"/>
      <c r="CP120" s="915" t="s">
        <v>402</v>
      </c>
      <c r="CQ120" s="916"/>
      <c r="CR120" s="916"/>
      <c r="CS120" s="916"/>
      <c r="CT120" s="916"/>
      <c r="CU120" s="916"/>
      <c r="CV120" s="916"/>
      <c r="CW120" s="916"/>
      <c r="CX120" s="916"/>
      <c r="CY120" s="916"/>
      <c r="CZ120" s="916"/>
      <c r="DA120" s="916"/>
      <c r="DB120" s="916"/>
      <c r="DC120" s="916"/>
      <c r="DD120" s="916"/>
      <c r="DE120" s="916"/>
      <c r="DF120" s="917"/>
      <c r="DG120" s="904">
        <v>248926</v>
      </c>
      <c r="DH120" s="885"/>
      <c r="DI120" s="885"/>
      <c r="DJ120" s="885"/>
      <c r="DK120" s="885"/>
      <c r="DL120" s="885">
        <v>233162</v>
      </c>
      <c r="DM120" s="885"/>
      <c r="DN120" s="885"/>
      <c r="DO120" s="885"/>
      <c r="DP120" s="885"/>
      <c r="DQ120" s="885">
        <v>223236</v>
      </c>
      <c r="DR120" s="885"/>
      <c r="DS120" s="885"/>
      <c r="DT120" s="885"/>
      <c r="DU120" s="885"/>
      <c r="DV120" s="886">
        <v>9.8000000000000007</v>
      </c>
      <c r="DW120" s="886"/>
      <c r="DX120" s="886"/>
      <c r="DY120" s="886"/>
      <c r="DZ120" s="887"/>
    </row>
    <row r="121" spans="1:130" s="246" customFormat="1" ht="26.25" customHeight="1" x14ac:dyDescent="0.15">
      <c r="A121" s="860"/>
      <c r="B121" s="861"/>
      <c r="C121" s="906" t="s">
        <v>458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137</v>
      </c>
      <c r="AB121" s="820"/>
      <c r="AC121" s="820"/>
      <c r="AD121" s="820"/>
      <c r="AE121" s="821"/>
      <c r="AF121" s="822" t="s">
        <v>137</v>
      </c>
      <c r="AG121" s="820"/>
      <c r="AH121" s="820"/>
      <c r="AI121" s="820"/>
      <c r="AJ121" s="821"/>
      <c r="AK121" s="822" t="s">
        <v>137</v>
      </c>
      <c r="AL121" s="820"/>
      <c r="AM121" s="820"/>
      <c r="AN121" s="820"/>
      <c r="AO121" s="821"/>
      <c r="AP121" s="867" t="s">
        <v>137</v>
      </c>
      <c r="AQ121" s="868"/>
      <c r="AR121" s="868"/>
      <c r="AS121" s="868"/>
      <c r="AT121" s="869"/>
      <c r="AU121" s="929"/>
      <c r="AV121" s="930"/>
      <c r="AW121" s="930"/>
      <c r="AX121" s="930"/>
      <c r="AY121" s="931"/>
      <c r="AZ121" s="855" t="s">
        <v>459</v>
      </c>
      <c r="BA121" s="790"/>
      <c r="BB121" s="790"/>
      <c r="BC121" s="790"/>
      <c r="BD121" s="790"/>
      <c r="BE121" s="790"/>
      <c r="BF121" s="790"/>
      <c r="BG121" s="790"/>
      <c r="BH121" s="790"/>
      <c r="BI121" s="790"/>
      <c r="BJ121" s="790"/>
      <c r="BK121" s="790"/>
      <c r="BL121" s="790"/>
      <c r="BM121" s="790"/>
      <c r="BN121" s="790"/>
      <c r="BO121" s="790"/>
      <c r="BP121" s="791"/>
      <c r="BQ121" s="856" t="s">
        <v>137</v>
      </c>
      <c r="BR121" s="857"/>
      <c r="BS121" s="857"/>
      <c r="BT121" s="857"/>
      <c r="BU121" s="857"/>
      <c r="BV121" s="857" t="s">
        <v>137</v>
      </c>
      <c r="BW121" s="857"/>
      <c r="BX121" s="857"/>
      <c r="BY121" s="857"/>
      <c r="BZ121" s="857"/>
      <c r="CA121" s="857" t="s">
        <v>137</v>
      </c>
      <c r="CB121" s="857"/>
      <c r="CC121" s="857"/>
      <c r="CD121" s="857"/>
      <c r="CE121" s="857"/>
      <c r="CF121" s="918" t="s">
        <v>137</v>
      </c>
      <c r="CG121" s="919"/>
      <c r="CH121" s="919"/>
      <c r="CI121" s="919"/>
      <c r="CJ121" s="919"/>
      <c r="CK121" s="912"/>
      <c r="CL121" s="898"/>
      <c r="CM121" s="898"/>
      <c r="CN121" s="898"/>
      <c r="CO121" s="899"/>
      <c r="CP121" s="878" t="s">
        <v>400</v>
      </c>
      <c r="CQ121" s="879"/>
      <c r="CR121" s="879"/>
      <c r="CS121" s="879"/>
      <c r="CT121" s="879"/>
      <c r="CU121" s="879"/>
      <c r="CV121" s="879"/>
      <c r="CW121" s="879"/>
      <c r="CX121" s="879"/>
      <c r="CY121" s="879"/>
      <c r="CZ121" s="879"/>
      <c r="DA121" s="879"/>
      <c r="DB121" s="879"/>
      <c r="DC121" s="879"/>
      <c r="DD121" s="879"/>
      <c r="DE121" s="879"/>
      <c r="DF121" s="880"/>
      <c r="DG121" s="856" t="s">
        <v>137</v>
      </c>
      <c r="DH121" s="857"/>
      <c r="DI121" s="857"/>
      <c r="DJ121" s="857"/>
      <c r="DK121" s="857"/>
      <c r="DL121" s="857" t="s">
        <v>137</v>
      </c>
      <c r="DM121" s="857"/>
      <c r="DN121" s="857"/>
      <c r="DO121" s="857"/>
      <c r="DP121" s="857"/>
      <c r="DQ121" s="857" t="s">
        <v>137</v>
      </c>
      <c r="DR121" s="857"/>
      <c r="DS121" s="857"/>
      <c r="DT121" s="857"/>
      <c r="DU121" s="857"/>
      <c r="DV121" s="834" t="s">
        <v>137</v>
      </c>
      <c r="DW121" s="834"/>
      <c r="DX121" s="834"/>
      <c r="DY121" s="834"/>
      <c r="DZ121" s="835"/>
    </row>
    <row r="122" spans="1:130" s="246" customFormat="1" ht="26.25" customHeight="1" x14ac:dyDescent="0.15">
      <c r="A122" s="860"/>
      <c r="B122" s="861"/>
      <c r="C122" s="864" t="s">
        <v>441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137</v>
      </c>
      <c r="AB122" s="820"/>
      <c r="AC122" s="820"/>
      <c r="AD122" s="820"/>
      <c r="AE122" s="821"/>
      <c r="AF122" s="822" t="s">
        <v>137</v>
      </c>
      <c r="AG122" s="820"/>
      <c r="AH122" s="820"/>
      <c r="AI122" s="820"/>
      <c r="AJ122" s="821"/>
      <c r="AK122" s="822" t="s">
        <v>137</v>
      </c>
      <c r="AL122" s="820"/>
      <c r="AM122" s="820"/>
      <c r="AN122" s="820"/>
      <c r="AO122" s="821"/>
      <c r="AP122" s="867" t="s">
        <v>137</v>
      </c>
      <c r="AQ122" s="868"/>
      <c r="AR122" s="868"/>
      <c r="AS122" s="868"/>
      <c r="AT122" s="869"/>
      <c r="AU122" s="929"/>
      <c r="AV122" s="930"/>
      <c r="AW122" s="930"/>
      <c r="AX122" s="930"/>
      <c r="AY122" s="931"/>
      <c r="AZ122" s="922" t="s">
        <v>460</v>
      </c>
      <c r="BA122" s="923"/>
      <c r="BB122" s="923"/>
      <c r="BC122" s="923"/>
      <c r="BD122" s="923"/>
      <c r="BE122" s="923"/>
      <c r="BF122" s="923"/>
      <c r="BG122" s="923"/>
      <c r="BH122" s="923"/>
      <c r="BI122" s="923"/>
      <c r="BJ122" s="923"/>
      <c r="BK122" s="923"/>
      <c r="BL122" s="923"/>
      <c r="BM122" s="923"/>
      <c r="BN122" s="923"/>
      <c r="BO122" s="923"/>
      <c r="BP122" s="924"/>
      <c r="BQ122" s="925">
        <v>2654915</v>
      </c>
      <c r="BR122" s="888"/>
      <c r="BS122" s="888"/>
      <c r="BT122" s="888"/>
      <c r="BU122" s="888"/>
      <c r="BV122" s="888">
        <v>2614965</v>
      </c>
      <c r="BW122" s="888"/>
      <c r="BX122" s="888"/>
      <c r="BY122" s="888"/>
      <c r="BZ122" s="888"/>
      <c r="CA122" s="888">
        <v>2615441</v>
      </c>
      <c r="CB122" s="888"/>
      <c r="CC122" s="888"/>
      <c r="CD122" s="888"/>
      <c r="CE122" s="888"/>
      <c r="CF122" s="889">
        <v>115.2</v>
      </c>
      <c r="CG122" s="890"/>
      <c r="CH122" s="890"/>
      <c r="CI122" s="890"/>
      <c r="CJ122" s="890"/>
      <c r="CK122" s="912"/>
      <c r="CL122" s="898"/>
      <c r="CM122" s="898"/>
      <c r="CN122" s="898"/>
      <c r="CO122" s="899"/>
      <c r="CP122" s="878" t="s">
        <v>401</v>
      </c>
      <c r="CQ122" s="879"/>
      <c r="CR122" s="879"/>
      <c r="CS122" s="879"/>
      <c r="CT122" s="879"/>
      <c r="CU122" s="879"/>
      <c r="CV122" s="879"/>
      <c r="CW122" s="879"/>
      <c r="CX122" s="879"/>
      <c r="CY122" s="879"/>
      <c r="CZ122" s="879"/>
      <c r="DA122" s="879"/>
      <c r="DB122" s="879"/>
      <c r="DC122" s="879"/>
      <c r="DD122" s="879"/>
      <c r="DE122" s="879"/>
      <c r="DF122" s="880"/>
      <c r="DG122" s="856" t="s">
        <v>137</v>
      </c>
      <c r="DH122" s="857"/>
      <c r="DI122" s="857"/>
      <c r="DJ122" s="857"/>
      <c r="DK122" s="857"/>
      <c r="DL122" s="857" t="s">
        <v>137</v>
      </c>
      <c r="DM122" s="857"/>
      <c r="DN122" s="857"/>
      <c r="DO122" s="857"/>
      <c r="DP122" s="857"/>
      <c r="DQ122" s="857" t="s">
        <v>137</v>
      </c>
      <c r="DR122" s="857"/>
      <c r="DS122" s="857"/>
      <c r="DT122" s="857"/>
      <c r="DU122" s="857"/>
      <c r="DV122" s="834" t="s">
        <v>137</v>
      </c>
      <c r="DW122" s="834"/>
      <c r="DX122" s="834"/>
      <c r="DY122" s="834"/>
      <c r="DZ122" s="835"/>
    </row>
    <row r="123" spans="1:130" s="246" customFormat="1" ht="26.25" customHeight="1" x14ac:dyDescent="0.15">
      <c r="A123" s="860"/>
      <c r="B123" s="861"/>
      <c r="C123" s="864" t="s">
        <v>447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137</v>
      </c>
      <c r="AB123" s="820"/>
      <c r="AC123" s="820"/>
      <c r="AD123" s="820"/>
      <c r="AE123" s="821"/>
      <c r="AF123" s="822" t="s">
        <v>137</v>
      </c>
      <c r="AG123" s="820"/>
      <c r="AH123" s="820"/>
      <c r="AI123" s="820"/>
      <c r="AJ123" s="821"/>
      <c r="AK123" s="822" t="s">
        <v>137</v>
      </c>
      <c r="AL123" s="820"/>
      <c r="AM123" s="820"/>
      <c r="AN123" s="820"/>
      <c r="AO123" s="821"/>
      <c r="AP123" s="867" t="s">
        <v>137</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461</v>
      </c>
      <c r="BP123" s="921"/>
      <c r="BQ123" s="875">
        <v>4396909</v>
      </c>
      <c r="BR123" s="876"/>
      <c r="BS123" s="876"/>
      <c r="BT123" s="876"/>
      <c r="BU123" s="876"/>
      <c r="BV123" s="876">
        <v>4672156</v>
      </c>
      <c r="BW123" s="876"/>
      <c r="BX123" s="876"/>
      <c r="BY123" s="876"/>
      <c r="BZ123" s="876"/>
      <c r="CA123" s="876">
        <v>4724314</v>
      </c>
      <c r="CB123" s="876"/>
      <c r="CC123" s="876"/>
      <c r="CD123" s="876"/>
      <c r="CE123" s="876"/>
      <c r="CF123" s="786"/>
      <c r="CG123" s="787"/>
      <c r="CH123" s="787"/>
      <c r="CI123" s="787"/>
      <c r="CJ123" s="877"/>
      <c r="CK123" s="912"/>
      <c r="CL123" s="898"/>
      <c r="CM123" s="898"/>
      <c r="CN123" s="898"/>
      <c r="CO123" s="899"/>
      <c r="CP123" s="878" t="s">
        <v>399</v>
      </c>
      <c r="CQ123" s="879"/>
      <c r="CR123" s="879"/>
      <c r="CS123" s="879"/>
      <c r="CT123" s="879"/>
      <c r="CU123" s="879"/>
      <c r="CV123" s="879"/>
      <c r="CW123" s="879"/>
      <c r="CX123" s="879"/>
      <c r="CY123" s="879"/>
      <c r="CZ123" s="879"/>
      <c r="DA123" s="879"/>
      <c r="DB123" s="879"/>
      <c r="DC123" s="879"/>
      <c r="DD123" s="879"/>
      <c r="DE123" s="879"/>
      <c r="DF123" s="880"/>
      <c r="DG123" s="819" t="s">
        <v>137</v>
      </c>
      <c r="DH123" s="820"/>
      <c r="DI123" s="820"/>
      <c r="DJ123" s="820"/>
      <c r="DK123" s="821"/>
      <c r="DL123" s="822" t="s">
        <v>137</v>
      </c>
      <c r="DM123" s="820"/>
      <c r="DN123" s="820"/>
      <c r="DO123" s="820"/>
      <c r="DP123" s="821"/>
      <c r="DQ123" s="822" t="s">
        <v>137</v>
      </c>
      <c r="DR123" s="820"/>
      <c r="DS123" s="820"/>
      <c r="DT123" s="820"/>
      <c r="DU123" s="821"/>
      <c r="DV123" s="867" t="s">
        <v>137</v>
      </c>
      <c r="DW123" s="868"/>
      <c r="DX123" s="868"/>
      <c r="DY123" s="868"/>
      <c r="DZ123" s="869"/>
    </row>
    <row r="124" spans="1:130" s="246" customFormat="1" ht="26.25" customHeight="1" thickBot="1" x14ac:dyDescent="0.2">
      <c r="A124" s="860"/>
      <c r="B124" s="861"/>
      <c r="C124" s="864" t="s">
        <v>450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137</v>
      </c>
      <c r="AB124" s="820"/>
      <c r="AC124" s="820"/>
      <c r="AD124" s="820"/>
      <c r="AE124" s="821"/>
      <c r="AF124" s="822" t="s">
        <v>137</v>
      </c>
      <c r="AG124" s="820"/>
      <c r="AH124" s="820"/>
      <c r="AI124" s="820"/>
      <c r="AJ124" s="821"/>
      <c r="AK124" s="822" t="s">
        <v>137</v>
      </c>
      <c r="AL124" s="820"/>
      <c r="AM124" s="820"/>
      <c r="AN124" s="820"/>
      <c r="AO124" s="821"/>
      <c r="AP124" s="867" t="s">
        <v>137</v>
      </c>
      <c r="AQ124" s="868"/>
      <c r="AR124" s="868"/>
      <c r="AS124" s="868"/>
      <c r="AT124" s="869"/>
      <c r="AU124" s="870" t="s">
        <v>462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4.5999999999999996</v>
      </c>
      <c r="BR124" s="874"/>
      <c r="BS124" s="874"/>
      <c r="BT124" s="874"/>
      <c r="BU124" s="874"/>
      <c r="BV124" s="874" t="s">
        <v>137</v>
      </c>
      <c r="BW124" s="874"/>
      <c r="BX124" s="874"/>
      <c r="BY124" s="874"/>
      <c r="BZ124" s="874"/>
      <c r="CA124" s="874" t="s">
        <v>137</v>
      </c>
      <c r="CB124" s="874"/>
      <c r="CC124" s="874"/>
      <c r="CD124" s="874"/>
      <c r="CE124" s="874"/>
      <c r="CF124" s="764"/>
      <c r="CG124" s="765"/>
      <c r="CH124" s="765"/>
      <c r="CI124" s="765"/>
      <c r="CJ124" s="905"/>
      <c r="CK124" s="913"/>
      <c r="CL124" s="913"/>
      <c r="CM124" s="913"/>
      <c r="CN124" s="913"/>
      <c r="CO124" s="914"/>
      <c r="CP124" s="878" t="s">
        <v>463</v>
      </c>
      <c r="CQ124" s="879"/>
      <c r="CR124" s="879"/>
      <c r="CS124" s="879"/>
      <c r="CT124" s="879"/>
      <c r="CU124" s="879"/>
      <c r="CV124" s="879"/>
      <c r="CW124" s="879"/>
      <c r="CX124" s="879"/>
      <c r="CY124" s="879"/>
      <c r="CZ124" s="879"/>
      <c r="DA124" s="879"/>
      <c r="DB124" s="879"/>
      <c r="DC124" s="879"/>
      <c r="DD124" s="879"/>
      <c r="DE124" s="879"/>
      <c r="DF124" s="880"/>
      <c r="DG124" s="802" t="s">
        <v>137</v>
      </c>
      <c r="DH124" s="803"/>
      <c r="DI124" s="803"/>
      <c r="DJ124" s="803"/>
      <c r="DK124" s="804"/>
      <c r="DL124" s="805" t="s">
        <v>137</v>
      </c>
      <c r="DM124" s="803"/>
      <c r="DN124" s="803"/>
      <c r="DO124" s="803"/>
      <c r="DP124" s="804"/>
      <c r="DQ124" s="805" t="s">
        <v>137</v>
      </c>
      <c r="DR124" s="803"/>
      <c r="DS124" s="803"/>
      <c r="DT124" s="803"/>
      <c r="DU124" s="804"/>
      <c r="DV124" s="891" t="s">
        <v>137</v>
      </c>
      <c r="DW124" s="892"/>
      <c r="DX124" s="892"/>
      <c r="DY124" s="892"/>
      <c r="DZ124" s="893"/>
    </row>
    <row r="125" spans="1:130" s="246" customFormat="1" ht="26.25" customHeight="1" x14ac:dyDescent="0.15">
      <c r="A125" s="860"/>
      <c r="B125" s="861"/>
      <c r="C125" s="864" t="s">
        <v>452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137</v>
      </c>
      <c r="AB125" s="820"/>
      <c r="AC125" s="820"/>
      <c r="AD125" s="820"/>
      <c r="AE125" s="821"/>
      <c r="AF125" s="822" t="s">
        <v>137</v>
      </c>
      <c r="AG125" s="820"/>
      <c r="AH125" s="820"/>
      <c r="AI125" s="820"/>
      <c r="AJ125" s="821"/>
      <c r="AK125" s="822" t="s">
        <v>137</v>
      </c>
      <c r="AL125" s="820"/>
      <c r="AM125" s="820"/>
      <c r="AN125" s="820"/>
      <c r="AO125" s="821"/>
      <c r="AP125" s="867" t="s">
        <v>137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464</v>
      </c>
      <c r="CL125" s="895"/>
      <c r="CM125" s="895"/>
      <c r="CN125" s="895"/>
      <c r="CO125" s="896"/>
      <c r="CP125" s="903" t="s">
        <v>465</v>
      </c>
      <c r="CQ125" s="848"/>
      <c r="CR125" s="848"/>
      <c r="CS125" s="848"/>
      <c r="CT125" s="848"/>
      <c r="CU125" s="848"/>
      <c r="CV125" s="848"/>
      <c r="CW125" s="848"/>
      <c r="CX125" s="848"/>
      <c r="CY125" s="848"/>
      <c r="CZ125" s="848"/>
      <c r="DA125" s="848"/>
      <c r="DB125" s="848"/>
      <c r="DC125" s="848"/>
      <c r="DD125" s="848"/>
      <c r="DE125" s="848"/>
      <c r="DF125" s="849"/>
      <c r="DG125" s="904" t="s">
        <v>137</v>
      </c>
      <c r="DH125" s="885"/>
      <c r="DI125" s="885"/>
      <c r="DJ125" s="885"/>
      <c r="DK125" s="885"/>
      <c r="DL125" s="885" t="s">
        <v>137</v>
      </c>
      <c r="DM125" s="885"/>
      <c r="DN125" s="885"/>
      <c r="DO125" s="885"/>
      <c r="DP125" s="885"/>
      <c r="DQ125" s="885" t="s">
        <v>137</v>
      </c>
      <c r="DR125" s="885"/>
      <c r="DS125" s="885"/>
      <c r="DT125" s="885"/>
      <c r="DU125" s="885"/>
      <c r="DV125" s="886" t="s">
        <v>137</v>
      </c>
      <c r="DW125" s="886"/>
      <c r="DX125" s="886"/>
      <c r="DY125" s="886"/>
      <c r="DZ125" s="887"/>
    </row>
    <row r="126" spans="1:130" s="246" customFormat="1" ht="26.25" customHeight="1" thickBot="1" x14ac:dyDescent="0.2">
      <c r="A126" s="860"/>
      <c r="B126" s="861"/>
      <c r="C126" s="864" t="s">
        <v>454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137</v>
      </c>
      <c r="AB126" s="820"/>
      <c r="AC126" s="820"/>
      <c r="AD126" s="820"/>
      <c r="AE126" s="821"/>
      <c r="AF126" s="822" t="s">
        <v>137</v>
      </c>
      <c r="AG126" s="820"/>
      <c r="AH126" s="820"/>
      <c r="AI126" s="820"/>
      <c r="AJ126" s="821"/>
      <c r="AK126" s="822" t="s">
        <v>137</v>
      </c>
      <c r="AL126" s="820"/>
      <c r="AM126" s="820"/>
      <c r="AN126" s="820"/>
      <c r="AO126" s="821"/>
      <c r="AP126" s="867" t="s">
        <v>137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466</v>
      </c>
      <c r="CQ126" s="790"/>
      <c r="CR126" s="790"/>
      <c r="CS126" s="790"/>
      <c r="CT126" s="790"/>
      <c r="CU126" s="790"/>
      <c r="CV126" s="790"/>
      <c r="CW126" s="790"/>
      <c r="CX126" s="790"/>
      <c r="CY126" s="790"/>
      <c r="CZ126" s="790"/>
      <c r="DA126" s="790"/>
      <c r="DB126" s="790"/>
      <c r="DC126" s="790"/>
      <c r="DD126" s="790"/>
      <c r="DE126" s="790"/>
      <c r="DF126" s="791"/>
      <c r="DG126" s="856" t="s">
        <v>137</v>
      </c>
      <c r="DH126" s="857"/>
      <c r="DI126" s="857"/>
      <c r="DJ126" s="857"/>
      <c r="DK126" s="857"/>
      <c r="DL126" s="857" t="s">
        <v>137</v>
      </c>
      <c r="DM126" s="857"/>
      <c r="DN126" s="857"/>
      <c r="DO126" s="857"/>
      <c r="DP126" s="857"/>
      <c r="DQ126" s="857" t="s">
        <v>137</v>
      </c>
      <c r="DR126" s="857"/>
      <c r="DS126" s="857"/>
      <c r="DT126" s="857"/>
      <c r="DU126" s="857"/>
      <c r="DV126" s="834" t="s">
        <v>137</v>
      </c>
      <c r="DW126" s="834"/>
      <c r="DX126" s="834"/>
      <c r="DY126" s="834"/>
      <c r="DZ126" s="835"/>
    </row>
    <row r="127" spans="1:130" s="246" customFormat="1" ht="26.25" customHeight="1" x14ac:dyDescent="0.15">
      <c r="A127" s="862"/>
      <c r="B127" s="863"/>
      <c r="C127" s="881" t="s">
        <v>467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137</v>
      </c>
      <c r="AB127" s="820"/>
      <c r="AC127" s="820"/>
      <c r="AD127" s="820"/>
      <c r="AE127" s="821"/>
      <c r="AF127" s="822" t="s">
        <v>137</v>
      </c>
      <c r="AG127" s="820"/>
      <c r="AH127" s="820"/>
      <c r="AI127" s="820"/>
      <c r="AJ127" s="821"/>
      <c r="AK127" s="822" t="s">
        <v>137</v>
      </c>
      <c r="AL127" s="820"/>
      <c r="AM127" s="820"/>
      <c r="AN127" s="820"/>
      <c r="AO127" s="821"/>
      <c r="AP127" s="867" t="s">
        <v>137</v>
      </c>
      <c r="AQ127" s="868"/>
      <c r="AR127" s="868"/>
      <c r="AS127" s="868"/>
      <c r="AT127" s="869"/>
      <c r="AU127" s="282"/>
      <c r="AV127" s="282"/>
      <c r="AW127" s="282"/>
      <c r="AX127" s="884" t="s">
        <v>468</v>
      </c>
      <c r="AY127" s="852"/>
      <c r="AZ127" s="852"/>
      <c r="BA127" s="852"/>
      <c r="BB127" s="852"/>
      <c r="BC127" s="852"/>
      <c r="BD127" s="852"/>
      <c r="BE127" s="853"/>
      <c r="BF127" s="851" t="s">
        <v>469</v>
      </c>
      <c r="BG127" s="852"/>
      <c r="BH127" s="852"/>
      <c r="BI127" s="852"/>
      <c r="BJ127" s="852"/>
      <c r="BK127" s="852"/>
      <c r="BL127" s="853"/>
      <c r="BM127" s="851" t="s">
        <v>470</v>
      </c>
      <c r="BN127" s="852"/>
      <c r="BO127" s="852"/>
      <c r="BP127" s="852"/>
      <c r="BQ127" s="852"/>
      <c r="BR127" s="852"/>
      <c r="BS127" s="853"/>
      <c r="BT127" s="851" t="s">
        <v>471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472</v>
      </c>
      <c r="CQ127" s="790"/>
      <c r="CR127" s="790"/>
      <c r="CS127" s="790"/>
      <c r="CT127" s="790"/>
      <c r="CU127" s="790"/>
      <c r="CV127" s="790"/>
      <c r="CW127" s="790"/>
      <c r="CX127" s="790"/>
      <c r="CY127" s="790"/>
      <c r="CZ127" s="790"/>
      <c r="DA127" s="790"/>
      <c r="DB127" s="790"/>
      <c r="DC127" s="790"/>
      <c r="DD127" s="790"/>
      <c r="DE127" s="790"/>
      <c r="DF127" s="791"/>
      <c r="DG127" s="856" t="s">
        <v>137</v>
      </c>
      <c r="DH127" s="857"/>
      <c r="DI127" s="857"/>
      <c r="DJ127" s="857"/>
      <c r="DK127" s="857"/>
      <c r="DL127" s="857" t="s">
        <v>137</v>
      </c>
      <c r="DM127" s="857"/>
      <c r="DN127" s="857"/>
      <c r="DO127" s="857"/>
      <c r="DP127" s="857"/>
      <c r="DQ127" s="857" t="s">
        <v>137</v>
      </c>
      <c r="DR127" s="857"/>
      <c r="DS127" s="857"/>
      <c r="DT127" s="857"/>
      <c r="DU127" s="857"/>
      <c r="DV127" s="834" t="s">
        <v>137</v>
      </c>
      <c r="DW127" s="834"/>
      <c r="DX127" s="834"/>
      <c r="DY127" s="834"/>
      <c r="DZ127" s="835"/>
    </row>
    <row r="128" spans="1:130" s="246" customFormat="1" ht="26.25" customHeight="1" thickBot="1" x14ac:dyDescent="0.2">
      <c r="A128" s="836" t="s">
        <v>473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474</v>
      </c>
      <c r="X128" s="838"/>
      <c r="Y128" s="838"/>
      <c r="Z128" s="839"/>
      <c r="AA128" s="840" t="s">
        <v>137</v>
      </c>
      <c r="AB128" s="841"/>
      <c r="AC128" s="841"/>
      <c r="AD128" s="841"/>
      <c r="AE128" s="842"/>
      <c r="AF128" s="843" t="s">
        <v>137</v>
      </c>
      <c r="AG128" s="841"/>
      <c r="AH128" s="841"/>
      <c r="AI128" s="841"/>
      <c r="AJ128" s="842"/>
      <c r="AK128" s="843" t="s">
        <v>137</v>
      </c>
      <c r="AL128" s="841"/>
      <c r="AM128" s="841"/>
      <c r="AN128" s="841"/>
      <c r="AO128" s="842"/>
      <c r="AP128" s="844"/>
      <c r="AQ128" s="845"/>
      <c r="AR128" s="845"/>
      <c r="AS128" s="845"/>
      <c r="AT128" s="846"/>
      <c r="AU128" s="282"/>
      <c r="AV128" s="282"/>
      <c r="AW128" s="282"/>
      <c r="AX128" s="847" t="s">
        <v>475</v>
      </c>
      <c r="AY128" s="848"/>
      <c r="AZ128" s="848"/>
      <c r="BA128" s="848"/>
      <c r="BB128" s="848"/>
      <c r="BC128" s="848"/>
      <c r="BD128" s="848"/>
      <c r="BE128" s="849"/>
      <c r="BF128" s="826" t="s">
        <v>137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476</v>
      </c>
      <c r="CQ128" s="768"/>
      <c r="CR128" s="768"/>
      <c r="CS128" s="768"/>
      <c r="CT128" s="768"/>
      <c r="CU128" s="768"/>
      <c r="CV128" s="768"/>
      <c r="CW128" s="768"/>
      <c r="CX128" s="768"/>
      <c r="CY128" s="768"/>
      <c r="CZ128" s="768"/>
      <c r="DA128" s="768"/>
      <c r="DB128" s="768"/>
      <c r="DC128" s="768"/>
      <c r="DD128" s="768"/>
      <c r="DE128" s="768"/>
      <c r="DF128" s="769"/>
      <c r="DG128" s="830" t="s">
        <v>137</v>
      </c>
      <c r="DH128" s="831"/>
      <c r="DI128" s="831"/>
      <c r="DJ128" s="831"/>
      <c r="DK128" s="831"/>
      <c r="DL128" s="831" t="s">
        <v>137</v>
      </c>
      <c r="DM128" s="831"/>
      <c r="DN128" s="831"/>
      <c r="DO128" s="831"/>
      <c r="DP128" s="831"/>
      <c r="DQ128" s="831" t="s">
        <v>137</v>
      </c>
      <c r="DR128" s="831"/>
      <c r="DS128" s="831"/>
      <c r="DT128" s="831"/>
      <c r="DU128" s="831"/>
      <c r="DV128" s="832" t="s">
        <v>137</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477</v>
      </c>
      <c r="X129" s="817"/>
      <c r="Y129" s="817"/>
      <c r="Z129" s="818"/>
      <c r="AA129" s="819">
        <v>2289586</v>
      </c>
      <c r="AB129" s="820"/>
      <c r="AC129" s="820"/>
      <c r="AD129" s="820"/>
      <c r="AE129" s="821"/>
      <c r="AF129" s="822">
        <v>2306816</v>
      </c>
      <c r="AG129" s="820"/>
      <c r="AH129" s="820"/>
      <c r="AI129" s="820"/>
      <c r="AJ129" s="821"/>
      <c r="AK129" s="822">
        <v>2512823</v>
      </c>
      <c r="AL129" s="820"/>
      <c r="AM129" s="820"/>
      <c r="AN129" s="820"/>
      <c r="AO129" s="821"/>
      <c r="AP129" s="823"/>
      <c r="AQ129" s="824"/>
      <c r="AR129" s="824"/>
      <c r="AS129" s="824"/>
      <c r="AT129" s="825"/>
      <c r="AU129" s="284"/>
      <c r="AV129" s="284"/>
      <c r="AW129" s="284"/>
      <c r="AX129" s="789" t="s">
        <v>478</v>
      </c>
      <c r="AY129" s="790"/>
      <c r="AZ129" s="790"/>
      <c r="BA129" s="790"/>
      <c r="BB129" s="790"/>
      <c r="BC129" s="790"/>
      <c r="BD129" s="790"/>
      <c r="BE129" s="791"/>
      <c r="BF129" s="809" t="s">
        <v>137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479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480</v>
      </c>
      <c r="X130" s="817"/>
      <c r="Y130" s="817"/>
      <c r="Z130" s="818"/>
      <c r="AA130" s="819">
        <v>233366</v>
      </c>
      <c r="AB130" s="820"/>
      <c r="AC130" s="820"/>
      <c r="AD130" s="820"/>
      <c r="AE130" s="821"/>
      <c r="AF130" s="822">
        <v>242712</v>
      </c>
      <c r="AG130" s="820"/>
      <c r="AH130" s="820"/>
      <c r="AI130" s="820"/>
      <c r="AJ130" s="821"/>
      <c r="AK130" s="822">
        <v>242782</v>
      </c>
      <c r="AL130" s="820"/>
      <c r="AM130" s="820"/>
      <c r="AN130" s="820"/>
      <c r="AO130" s="821"/>
      <c r="AP130" s="823"/>
      <c r="AQ130" s="824"/>
      <c r="AR130" s="824"/>
      <c r="AS130" s="824"/>
      <c r="AT130" s="825"/>
      <c r="AU130" s="284"/>
      <c r="AV130" s="284"/>
      <c r="AW130" s="284"/>
      <c r="AX130" s="789" t="s">
        <v>481</v>
      </c>
      <c r="AY130" s="790"/>
      <c r="AZ130" s="790"/>
      <c r="BA130" s="790"/>
      <c r="BB130" s="790"/>
      <c r="BC130" s="790"/>
      <c r="BD130" s="790"/>
      <c r="BE130" s="791"/>
      <c r="BF130" s="792">
        <v>4.5999999999999996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482</v>
      </c>
      <c r="X131" s="800"/>
      <c r="Y131" s="800"/>
      <c r="Z131" s="801"/>
      <c r="AA131" s="802">
        <v>2056220</v>
      </c>
      <c r="AB131" s="803"/>
      <c r="AC131" s="803"/>
      <c r="AD131" s="803"/>
      <c r="AE131" s="804"/>
      <c r="AF131" s="805">
        <v>2064104</v>
      </c>
      <c r="AG131" s="803"/>
      <c r="AH131" s="803"/>
      <c r="AI131" s="803"/>
      <c r="AJ131" s="804"/>
      <c r="AK131" s="805">
        <v>2270041</v>
      </c>
      <c r="AL131" s="803"/>
      <c r="AM131" s="803"/>
      <c r="AN131" s="803"/>
      <c r="AO131" s="804"/>
      <c r="AP131" s="806"/>
      <c r="AQ131" s="807"/>
      <c r="AR131" s="807"/>
      <c r="AS131" s="807"/>
      <c r="AT131" s="808"/>
      <c r="AU131" s="284"/>
      <c r="AV131" s="284"/>
      <c r="AW131" s="284"/>
      <c r="AX131" s="767" t="s">
        <v>483</v>
      </c>
      <c r="AY131" s="768"/>
      <c r="AZ131" s="768"/>
      <c r="BA131" s="768"/>
      <c r="BB131" s="768"/>
      <c r="BC131" s="768"/>
      <c r="BD131" s="768"/>
      <c r="BE131" s="769"/>
      <c r="BF131" s="770" t="s">
        <v>137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485</v>
      </c>
      <c r="W132" s="780"/>
      <c r="X132" s="780"/>
      <c r="Y132" s="780"/>
      <c r="Z132" s="781"/>
      <c r="AA132" s="782">
        <v>4.978698777</v>
      </c>
      <c r="AB132" s="783"/>
      <c r="AC132" s="783"/>
      <c r="AD132" s="783"/>
      <c r="AE132" s="784"/>
      <c r="AF132" s="785">
        <v>4.7560588030000002</v>
      </c>
      <c r="AG132" s="783"/>
      <c r="AH132" s="783"/>
      <c r="AI132" s="783"/>
      <c r="AJ132" s="784"/>
      <c r="AK132" s="785">
        <v>4.1427445580000004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486</v>
      </c>
      <c r="W133" s="759"/>
      <c r="X133" s="759"/>
      <c r="Y133" s="759"/>
      <c r="Z133" s="760"/>
      <c r="AA133" s="761">
        <v>5.7</v>
      </c>
      <c r="AB133" s="762"/>
      <c r="AC133" s="762"/>
      <c r="AD133" s="762"/>
      <c r="AE133" s="763"/>
      <c r="AF133" s="761">
        <v>4.9000000000000004</v>
      </c>
      <c r="AG133" s="762"/>
      <c r="AH133" s="762"/>
      <c r="AI133" s="762"/>
      <c r="AJ133" s="763"/>
      <c r="AK133" s="761">
        <v>4.5999999999999996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DYnw/PMJs7Xme4kW/rWjDU4RiwtuMugKS6zdH4GlJKXvzyOdshcJhUfu/Vc+v5vMiOrzNhJzoGF7AgdKL0nQA==" saltValue="pX4qUzG1eHsopZKS+VkK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4GttY4K+Ma6COmvYDt47SP8kXlkeHwIw5R5PCbTQagLJZ/dRxVtwB5wiZ42idwj/yBrWYN6h6/c6iZUAvacNA==" saltValue="TtofGFhRpEu5tDFszM88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8hBLrh9YnrGvo8ZkLnj7w3e1abO1KXZh7kyja0kMnAIdOLeJkxbv3njtO4NeWVYJCmfyOESBDFcFO10NFAsxg==" saltValue="sZn+5AobJgnZPtUffS9H8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495</v>
      </c>
      <c r="AL9" s="1189"/>
      <c r="AM9" s="1189"/>
      <c r="AN9" s="1190"/>
      <c r="AO9" s="312">
        <v>777311</v>
      </c>
      <c r="AP9" s="312">
        <v>109898</v>
      </c>
      <c r="AQ9" s="313">
        <v>116834</v>
      </c>
      <c r="AR9" s="314">
        <v>-5.9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496</v>
      </c>
      <c r="AL10" s="1189"/>
      <c r="AM10" s="1189"/>
      <c r="AN10" s="1190"/>
      <c r="AO10" s="315">
        <v>40446</v>
      </c>
      <c r="AP10" s="315">
        <v>5718</v>
      </c>
      <c r="AQ10" s="316">
        <v>12766</v>
      </c>
      <c r="AR10" s="317">
        <v>-55.2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497</v>
      </c>
      <c r="AL11" s="1189"/>
      <c r="AM11" s="1189"/>
      <c r="AN11" s="1190"/>
      <c r="AO11" s="315">
        <v>84359</v>
      </c>
      <c r="AP11" s="315">
        <v>11927</v>
      </c>
      <c r="AQ11" s="316">
        <v>19336</v>
      </c>
      <c r="AR11" s="317">
        <v>-38.299999999999997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498</v>
      </c>
      <c r="AL12" s="1189"/>
      <c r="AM12" s="1189"/>
      <c r="AN12" s="1190"/>
      <c r="AO12" s="315">
        <v>30297</v>
      </c>
      <c r="AP12" s="315">
        <v>4283</v>
      </c>
      <c r="AQ12" s="316">
        <v>1049</v>
      </c>
      <c r="AR12" s="317">
        <v>308.3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499</v>
      </c>
      <c r="AL13" s="1189"/>
      <c r="AM13" s="1189"/>
      <c r="AN13" s="1190"/>
      <c r="AO13" s="315" t="s">
        <v>500</v>
      </c>
      <c r="AP13" s="315" t="s">
        <v>500</v>
      </c>
      <c r="AQ13" s="316" t="s">
        <v>500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501</v>
      </c>
      <c r="AL14" s="1189"/>
      <c r="AM14" s="1189"/>
      <c r="AN14" s="1190"/>
      <c r="AO14" s="315">
        <v>54551</v>
      </c>
      <c r="AP14" s="315">
        <v>7713</v>
      </c>
      <c r="AQ14" s="316">
        <v>5063</v>
      </c>
      <c r="AR14" s="317">
        <v>52.3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502</v>
      </c>
      <c r="AL15" s="1189"/>
      <c r="AM15" s="1189"/>
      <c r="AN15" s="1190"/>
      <c r="AO15" s="315">
        <v>27614</v>
      </c>
      <c r="AP15" s="315">
        <v>3904</v>
      </c>
      <c r="AQ15" s="316">
        <v>3168</v>
      </c>
      <c r="AR15" s="317">
        <v>23.2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503</v>
      </c>
      <c r="AL16" s="1192"/>
      <c r="AM16" s="1192"/>
      <c r="AN16" s="1193"/>
      <c r="AO16" s="315">
        <v>-91241</v>
      </c>
      <c r="AP16" s="315">
        <v>-12900</v>
      </c>
      <c r="AQ16" s="316">
        <v>-11723</v>
      </c>
      <c r="AR16" s="317">
        <v>10</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923337</v>
      </c>
      <c r="AP17" s="315">
        <v>130544</v>
      </c>
      <c r="AQ17" s="316">
        <v>146494</v>
      </c>
      <c r="AR17" s="317">
        <v>-10.9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508</v>
      </c>
      <c r="AL21" s="1186"/>
      <c r="AM21" s="1186"/>
      <c r="AN21" s="1187"/>
      <c r="AO21" s="327">
        <v>13.43</v>
      </c>
      <c r="AP21" s="328">
        <v>13.76</v>
      </c>
      <c r="AQ21" s="329">
        <v>-0.33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509</v>
      </c>
      <c r="AL22" s="1186"/>
      <c r="AM22" s="1186"/>
      <c r="AN22" s="1187"/>
      <c r="AO22" s="332">
        <v>98</v>
      </c>
      <c r="AP22" s="333">
        <v>94.9</v>
      </c>
      <c r="AQ22" s="334">
        <v>3.1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513</v>
      </c>
      <c r="AL32" s="1177"/>
      <c r="AM32" s="1177"/>
      <c r="AN32" s="1178"/>
      <c r="AO32" s="342">
        <v>287949</v>
      </c>
      <c r="AP32" s="342">
        <v>40711</v>
      </c>
      <c r="AQ32" s="343">
        <v>73591</v>
      </c>
      <c r="AR32" s="344">
        <v>-44.7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514</v>
      </c>
      <c r="AL33" s="1177"/>
      <c r="AM33" s="1177"/>
      <c r="AN33" s="1178"/>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515</v>
      </c>
      <c r="AL34" s="1177"/>
      <c r="AM34" s="1177"/>
      <c r="AN34" s="1178"/>
      <c r="AO34" s="342" t="s">
        <v>500</v>
      </c>
      <c r="AP34" s="342" t="s">
        <v>500</v>
      </c>
      <c r="AQ34" s="343">
        <v>1</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516</v>
      </c>
      <c r="AL35" s="1177"/>
      <c r="AM35" s="1177"/>
      <c r="AN35" s="1178"/>
      <c r="AO35" s="342">
        <v>16092</v>
      </c>
      <c r="AP35" s="342">
        <v>2275</v>
      </c>
      <c r="AQ35" s="343">
        <v>19214</v>
      </c>
      <c r="AR35" s="344">
        <v>-88.2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517</v>
      </c>
      <c r="AL36" s="1177"/>
      <c r="AM36" s="1177"/>
      <c r="AN36" s="1178"/>
      <c r="AO36" s="342">
        <v>32783</v>
      </c>
      <c r="AP36" s="342">
        <v>4635</v>
      </c>
      <c r="AQ36" s="343">
        <v>5293</v>
      </c>
      <c r="AR36" s="344">
        <v>-12.4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518</v>
      </c>
      <c r="AL37" s="1177"/>
      <c r="AM37" s="1177"/>
      <c r="AN37" s="1178"/>
      <c r="AO37" s="342" t="s">
        <v>500</v>
      </c>
      <c r="AP37" s="342" t="s">
        <v>500</v>
      </c>
      <c r="AQ37" s="343">
        <v>1256</v>
      </c>
      <c r="AR37" s="344" t="s">
        <v>500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519</v>
      </c>
      <c r="AL38" s="1180"/>
      <c r="AM38" s="1180"/>
      <c r="AN38" s="1181"/>
      <c r="AO38" s="345" t="s">
        <v>500</v>
      </c>
      <c r="AP38" s="345" t="s">
        <v>500</v>
      </c>
      <c r="AQ38" s="346">
        <v>9</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520</v>
      </c>
      <c r="AL39" s="1180"/>
      <c r="AM39" s="1180"/>
      <c r="AN39" s="1181"/>
      <c r="AO39" s="342" t="s">
        <v>500</v>
      </c>
      <c r="AP39" s="342" t="s">
        <v>500</v>
      </c>
      <c r="AQ39" s="343">
        <v>-3572</v>
      </c>
      <c r="AR39" s="344" t="s">
        <v>500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521</v>
      </c>
      <c r="AL40" s="1177"/>
      <c r="AM40" s="1177"/>
      <c r="AN40" s="1178"/>
      <c r="AO40" s="342">
        <v>-242782</v>
      </c>
      <c r="AP40" s="342">
        <v>-34325</v>
      </c>
      <c r="AQ40" s="343">
        <v>-65248</v>
      </c>
      <c r="AR40" s="344">
        <v>-47.4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94042</v>
      </c>
      <c r="AP41" s="342">
        <v>13296</v>
      </c>
      <c r="AQ41" s="343">
        <v>30545</v>
      </c>
      <c r="AR41" s="344">
        <v>-56.5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490</v>
      </c>
      <c r="AN49" s="1171" t="s">
        <v>525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656943</v>
      </c>
      <c r="AN51" s="364">
        <v>88716</v>
      </c>
      <c r="AO51" s="365">
        <v>8</v>
      </c>
      <c r="AP51" s="366">
        <v>119685</v>
      </c>
      <c r="AQ51" s="367">
        <v>0</v>
      </c>
      <c r="AR51" s="368">
        <v>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175627</v>
      </c>
      <c r="AN52" s="372">
        <v>23717</v>
      </c>
      <c r="AO52" s="373">
        <v>-63.7</v>
      </c>
      <c r="AP52" s="374">
        <v>68464</v>
      </c>
      <c r="AQ52" s="375">
        <v>18.399999999999999</v>
      </c>
      <c r="AR52" s="376">
        <v>-82.1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492307</v>
      </c>
      <c r="AN53" s="364">
        <v>66844</v>
      </c>
      <c r="AO53" s="365">
        <v>-24.7</v>
      </c>
      <c r="AP53" s="366">
        <v>109920</v>
      </c>
      <c r="AQ53" s="367">
        <v>-8.1999999999999993</v>
      </c>
      <c r="AR53" s="368">
        <v>-16.5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238225</v>
      </c>
      <c r="AN54" s="372">
        <v>32346</v>
      </c>
      <c r="AO54" s="373">
        <v>36.4</v>
      </c>
      <c r="AP54" s="374">
        <v>62739</v>
      </c>
      <c r="AQ54" s="375">
        <v>-8.4</v>
      </c>
      <c r="AR54" s="376">
        <v>44.8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629596</v>
      </c>
      <c r="AN55" s="364">
        <v>86901</v>
      </c>
      <c r="AO55" s="365">
        <v>30</v>
      </c>
      <c r="AP55" s="366">
        <v>119882</v>
      </c>
      <c r="AQ55" s="367">
        <v>9.1</v>
      </c>
      <c r="AR55" s="368">
        <v>20.9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174411</v>
      </c>
      <c r="AN56" s="372">
        <v>24073</v>
      </c>
      <c r="AO56" s="373">
        <v>-25.6</v>
      </c>
      <c r="AP56" s="374">
        <v>66481</v>
      </c>
      <c r="AQ56" s="375">
        <v>6</v>
      </c>
      <c r="AR56" s="376">
        <v>-31.6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651034</v>
      </c>
      <c r="AN57" s="364">
        <v>91245</v>
      </c>
      <c r="AO57" s="365">
        <v>5</v>
      </c>
      <c r="AP57" s="366">
        <v>116162</v>
      </c>
      <c r="AQ57" s="367">
        <v>-3.1</v>
      </c>
      <c r="AR57" s="368">
        <v>8.1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214454</v>
      </c>
      <c r="AN58" s="372">
        <v>30057</v>
      </c>
      <c r="AO58" s="373">
        <v>24.9</v>
      </c>
      <c r="AP58" s="374">
        <v>61562</v>
      </c>
      <c r="AQ58" s="375">
        <v>-7.4</v>
      </c>
      <c r="AR58" s="376">
        <v>32.299999999999997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568960</v>
      </c>
      <c r="AN59" s="364">
        <v>80441</v>
      </c>
      <c r="AO59" s="365">
        <v>-11.8</v>
      </c>
      <c r="AP59" s="366">
        <v>121449</v>
      </c>
      <c r="AQ59" s="367">
        <v>4.5999999999999996</v>
      </c>
      <c r="AR59" s="368">
        <v>-16.399999999999999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252568</v>
      </c>
      <c r="AN60" s="372">
        <v>35709</v>
      </c>
      <c r="AO60" s="373">
        <v>18.8</v>
      </c>
      <c r="AP60" s="374">
        <v>62922</v>
      </c>
      <c r="AQ60" s="375">
        <v>2.2000000000000002</v>
      </c>
      <c r="AR60" s="376">
        <v>16.600000000000001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599768</v>
      </c>
      <c r="AN61" s="379">
        <v>82829</v>
      </c>
      <c r="AO61" s="380">
        <v>1.3</v>
      </c>
      <c r="AP61" s="381">
        <v>117420</v>
      </c>
      <c r="AQ61" s="382">
        <v>0.5</v>
      </c>
      <c r="AR61" s="368">
        <v>0.8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211057</v>
      </c>
      <c r="AN62" s="372">
        <v>29180</v>
      </c>
      <c r="AO62" s="373">
        <v>-1.8</v>
      </c>
      <c r="AP62" s="374">
        <v>64434</v>
      </c>
      <c r="AQ62" s="375">
        <v>2.2000000000000002</v>
      </c>
      <c r="AR62" s="376">
        <v>-4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x/mUU6pMOupMJ9czSWbAaaAU2zTzDIymbSIpxlfangJASmDHxy9J4UvjhQnychU5Hx7tk4Er6NRMre03VLxbg==" saltValue="p1VTHltPLDjIeQCtZF7b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4rRCYHm0y4W0KAJLsaoBp53lByRda7eHJvE6goYI2p8mISDa3fOXs6/R+1kRK3KrCaNCPW+YYTWKEKr7HrzzA==" saltValue="9TEk19bFdaFP1J+27Y98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487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y1fiKnw7uEjHRAHdE5znDPo4liIVZ7SCgcsVkdLu+n2PEor6innXGLvdniY4RDW86f7UGpCyrXRYZPC0y1H7g==" saltValue="VnVuGV8hatbcMRHR2r31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194" t="s">
        <v>3</v>
      </c>
      <c r="D47" s="1194"/>
      <c r="E47" s="1195"/>
      <c r="F47" s="11">
        <v>40.700000000000003</v>
      </c>
      <c r="G47" s="12">
        <v>43.08</v>
      </c>
      <c r="H47" s="12">
        <v>48.74</v>
      </c>
      <c r="I47" s="12">
        <v>51.55</v>
      </c>
      <c r="J47" s="13">
        <v>35.119999999999997</v>
      </c>
    </row>
    <row r="48" spans="2:10" ht="57.75" customHeight="1" x14ac:dyDescent="0.15">
      <c r="B48" s="14"/>
      <c r="C48" s="1196" t="s">
        <v>4</v>
      </c>
      <c r="D48" s="1196"/>
      <c r="E48" s="1197"/>
      <c r="F48" s="15">
        <v>4.41</v>
      </c>
      <c r="G48" s="16">
        <v>7.31</v>
      </c>
      <c r="H48" s="16">
        <v>6.04</v>
      </c>
      <c r="I48" s="16">
        <v>5.12</v>
      </c>
      <c r="J48" s="17">
        <v>0.65</v>
      </c>
    </row>
    <row r="49" spans="2:10" ht="57.75" customHeight="1" thickBot="1" x14ac:dyDescent="0.2">
      <c r="B49" s="18"/>
      <c r="C49" s="1198" t="s">
        <v>5</v>
      </c>
      <c r="D49" s="1198"/>
      <c r="E49" s="1199"/>
      <c r="F49" s="19">
        <v>3.83</v>
      </c>
      <c r="G49" s="20">
        <v>6.41</v>
      </c>
      <c r="H49" s="20">
        <v>3.96</v>
      </c>
      <c r="I49" s="20">
        <v>2.2999999999999998</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PQoZ+B+g+sbZL6aa2r2ZwDUmvEkz9fR1qGuTW1k0waAQPy1ANTDN0ydCdxC2Sea/IH0UPToBBRrlWimyLdbVw==" saltValue="gj3TAw5g5IyJ2i1ndDGS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2020-03-18T11:48:34Z</cp:lastPrinted>
  <dcterms:created xsi:type="dcterms:W3CDTF">2020-02-10T03:17:09Z</dcterms:created>
  <dcterms:modified xsi:type="dcterms:W3CDTF">2020-09-08T07:32:58Z</dcterms:modified>
  <cp:category/>
</cp:coreProperties>
</file>