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c r="CO35" i="10" s="1"/>
</calcChain>
</file>

<file path=xl/sharedStrings.xml><?xml version="1.0" encoding="utf-8"?>
<sst xmlns="http://schemas.openxmlformats.org/spreadsheetml/2006/main" count="1155" uniqueCount="602">
  <si>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</si>
  <si>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</si>
  <si>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</si>
  <si>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</si>
  <si>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</si>
  <si>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</si>
  <si>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</si>
  <si>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</si>
  <si>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</si>
  <si>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</si>
  <si>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</si>
  <si>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</si>
  <si>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</si>
  <si>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</si>
  <si>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</si>
  <si>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</si>
  <si>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</si>
  <si>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</si>
  <si>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</si>
  <si>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</si>
  <si>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</si>
  <si>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</si>
  <si>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</si>
  <si>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</si>
  <si>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</si>
  <si>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</si>
  <si>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</si>
  <si>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</si>
  <si>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</si>
  <si>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</si>
  <si>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</si>
  <si>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</si>
  <si>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</si>
  <si>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</si>
  <si>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</si>
  <si>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</si>
  <si>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</si>
  <si>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</si>
  <si>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</si>
  <si>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</si>
  <si>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</si>
  <si>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</si>
  <si>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</si>
  <si>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</si>
  <si>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</si>
  <si>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</si>
  <si>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</si>
  <si>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</si>
  <si>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</si>
  <si>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</si>
  <si>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</si>
  <si>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</si>
  <si>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</si>
  <si>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</si>
  <si>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</si>
  <si>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</si>
  <si>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</si>
  <si>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</si>
  <si>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</si>
  <si>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</si>
  <si>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</si>
  <si>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</si>
  <si>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</si>
  <si>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</si>
  <si>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</si>
  <si>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</si>
  <si>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</si>
  <si>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</si>
  <si>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</si>
  <si>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</si>
  <si>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</si>
  <si>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</si>
  <si>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</si>
  <si>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</si>
  <si>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</si>
  <si>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</si>
  <si>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</si>
  <si>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</si>
  <si>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</si>
  <si>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</si>
  <si>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</si>
  <si>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</si>
  <si>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</si>
  <si>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</si>
  <si>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</si>
  <si>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</si>
  <si>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</si>
  <si>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</si>
  <si>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</si>
  <si>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</si>
  <si>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</si>
  <si>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</si>
  <si>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</si>
  <si>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</si>
  <si>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</si>
  <si>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</si>
  <si>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</si>
  <si>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</si>
  <si>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</si>
  <si>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</si>
  <si>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</si>
  <si>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</si>
  <si>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</si>
  <si>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</si>
  <si>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</si>
  <si>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</si>
  <si>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</si>
  <si>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</si>
  <si>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</si>
  <si>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</si>
  <si>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</si>
  <si>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</si>
  <si>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</si>
  <si>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</si>
  <si>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</si>
  <si>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</si>
  <si>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</si>
  <si>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</si>
  <si>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</si>
  <si>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</si>
  <si>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</si>
  <si>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</si>
  <si>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</si>
  <si>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</si>
  <si>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</si>
  <si>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</si>
  <si>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</si>
  <si>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</si>
  <si>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</si>
  <si>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</si>
  <si>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</si>
  <si>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</si>
  <si>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</si>
  <si>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</si>
  <si>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</si>
  <si>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</si>
  <si>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</si>
  <si>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</si>
  <si>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</si>
  <si>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</si>
  <si>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</si>
  <si>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</si>
  <si>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</si>
  <si>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</si>
  <si>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</si>
  <si>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</si>
  <si>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</si>
  <si>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</si>
  <si>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</si>
  <si>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</si>
  <si>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</si>
  <si>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</si>
  <si>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</si>
  <si>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</si>
  <si>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</si>
  <si>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</si>
  <si>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</si>
  <si>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</si>
  <si>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</si>
  <si>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</si>
  <si>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</si>
  <si>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</si>
  <si>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</si>
  <si>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</si>
  <si>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</si>
  <si>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</si>
  <si>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</si>
  <si>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</si>
  <si>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</si>
  <si>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</si>
  <si>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</si>
  <si>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</si>
  <si>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</si>
  <si>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</si>
  <si>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</si>
  <si>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</si>
  <si>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</si>
  <si>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</si>
  <si>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</si>
  <si>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</si>
  <si>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</si>
  <si>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</si>
  <si>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</si>
  <si>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</si>
  <si>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</si>
  <si>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</si>
  <si>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</si>
  <si>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</si>
  <si>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</si>
  <si>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</si>
  <si>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</si>
  <si>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</si>
  <si>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</si>
  <si>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</si>
  <si>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</si>
  <si>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</si>
  <si>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</si>
  <si>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</si>
  <si>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</si>
  <si>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</si>
  <si>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</si>
  <si>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</si>
  <si>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</si>
  <si>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</si>
  <si>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</si>
  <si>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</si>
  <si>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</si>
  <si>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</si>
  <si>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</si>
  <si>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</si>
  <si>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</si>
  <si>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千葉県芝山町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</si>
  <si>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</si>
  <si>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</si>
  <si>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</si>
  <si>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</si>
  <si>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</si>
  <si>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</si>
  <si>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</si>
  <si>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</si>
  <si>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</si>
  <si>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</si>
  <si>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</si>
  <si>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</si>
  <si>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</si>
  <si>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</si>
  <si>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</si>
  <si>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</si>
  <si>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</si>
  <si>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</si>
  <si>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</si>
  <si>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</si>
  <si>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</si>
  <si>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</si>
  <si>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</si>
  <si>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</si>
  <si>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</si>
  <si>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</si>
  <si>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</si>
  <si>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</si>
  <si>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</si>
  <si>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</si>
  <si>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</si>
  <si>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</si>
  <si>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</si>
  <si>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</si>
  <si>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</si>
  <si>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</si>
  <si>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</si>
  <si>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</si>
  <si>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</si>
  <si>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</si>
  <si>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</si>
  <si>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</si>
  <si>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</si>
  <si>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</si>
  <si>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</si>
  <si>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</si>
  <si>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</si>
  <si>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</si>
  <si>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</si>
  <si>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</si>
  <si>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</si>
  <si>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</si>
  <si>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</si>
  <si>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</si>
  <si>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</si>
  <si>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</si>
  <si>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</si>
  <si>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</si>
  <si>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</si>
  <si>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</si>
  <si>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</si>
  <si>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</si>
  <si>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</si>
  <si>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</si>
  <si>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</si>
  <si>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</si>
  <si>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</si>
  <si>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</si>
  <si>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</si>
  <si>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</si>
  <si>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</si>
  <si>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</si>
  <si>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</si>
  <si>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</si>
  <si>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</si>
  <si>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</si>
  <si>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</si>
  <si>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</si>
  <si>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</si>
  <si>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</si>
  <si>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</si>
  <si>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</si>
  <si>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</si>
  <si>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</si>
  <si>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</si>
  <si>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</si>
  <si>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</si>
  <si>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</si>
  <si>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</si>
  <si>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</si>
  <si>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</si>
  <si>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</si>
  <si>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</si>
  <si>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</si>
  <si>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</si>
  <si>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</si>
  <si>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</si>
  <si>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</si>
  <si>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</si>
  <si>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</si>
  <si>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</si>
  <si>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</si>
  <si>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</si>
  <si>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</si>
  <si>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</si>
  <si>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</si>
  <si>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</si>
  <si>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</si>
  <si>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</si>
  <si>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</si>
  <si>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</si>
  <si>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</si>
  <si>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</si>
  <si>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</si>
  <si>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</si>
  <si>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</si>
  <si>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</si>
  <si>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</si>
  <si>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</si>
  <si>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</si>
  <si>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</si>
  <si>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</si>
  <si>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</si>
  <si>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</si>
  <si>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</si>
  <si>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</si>
  <si>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</si>
  <si>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</si>
  <si>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</si>
  <si>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</si>
  <si>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</si>
  <si>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</si>
  <si>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</si>
  <si>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</si>
  <si>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</si>
  <si>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</si>
  <si>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</si>
  <si>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</si>
  <si>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</si>
  <si>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</si>
  <si>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</si>
  <si>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</si>
  <si>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</si>
  <si>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</si>
  <si>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</si>
  <si>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</si>
  <si>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</si>
  <si>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</si>
  <si>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</si>
  <si>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</si>
  <si>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</si>
  <si>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</si>
  <si>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</si>
  <si>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千葉県芝山町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</si>
  <si>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</si>
  <si>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</si>
  <si>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</si>
  <si>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</si>
  <si>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</si>
  <si>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</si>
  <si>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</si>
  <si>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</si>
  <si>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</si>
  <si>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</si>
  <si>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</si>
  <si>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</si>
  <si>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</si>
  <si>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</si>
  <si>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</si>
  <si>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</si>
  <si>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</si>
  <si>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</si>
  <si>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</si>
  <si>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</si>
  <si>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</si>
  <si>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</si>
  <si>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</si>
  <si>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</si>
  <si>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</si>
  <si>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</si>
  <si>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</si>
  <si>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</si>
  <si>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</si>
  <si>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</si>
  <si>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</si>
  <si>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</si>
  <si>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</si>
  <si>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</si>
  <si>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</si>
  <si>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</si>
  <si>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</si>
  <si>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</si>
  <si>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</si>
  <si>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</si>
  <si>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</si>
  <si>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</si>
  <si>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</si>
  <si>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</si>
  <si>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</si>
  <si>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</si>
  <si>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</si>
  <si>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</si>
  <si>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</si>
  <si>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</si>
  <si>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</si>
  <si>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</si>
  <si>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</si>
  <si>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</si>
  <si>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</si>
  <si>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</si>
  <si>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</si>
  <si>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</si>
  <si>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</si>
  <si>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</si>
  <si>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</si>
  <si>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</si>
  <si>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</si>
  <si>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</si>
  <si>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</si>
  <si>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</si>
  <si>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</si>
  <si>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</si>
  <si>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</si>
  <si>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</si>
  <si>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</si>
  <si>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</si>
  <si>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</si>
  <si>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</si>
  <si>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</si>
  <si>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</si>
  <si>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</si>
  <si>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</si>
  <si>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</si>
  <si>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</si>
  <si>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</si>
  <si>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</si>
  <si>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</si>
  <si>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</si>
  <si>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</si>
  <si>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</si>
  <si>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</si>
  <si>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</si>
  <si>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</si>
  <si>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</si>
  <si>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</si>
  <si>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</si>
  <si>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</si>
  <si>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</si>
  <si>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</si>
  <si>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</si>
  <si>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</si>
  <si>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</si>
  <si>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</si>
  <si>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</si>
  <si>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</si>
  <si>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</si>
  <si>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</si>
  <si>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</si>
  <si>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</si>
  <si>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</si>
  <si>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</si>
  <si>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</si>
  <si>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</si>
  <si>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</si>
  <si>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</si>
  <si>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</si>
  <si>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</si>
  <si>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</si>
  <si>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</si>
  <si>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</si>
  <si>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</si>
  <si>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</si>
  <si>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</si>
  <si>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</si>
  <si>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</si>
  <si>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</si>
  <si>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</si>
  <si>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</si>
  <si>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</si>
  <si>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</si>
  <si>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</si>
  <si>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</si>
  <si>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</si>
  <si>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</si>
  <si>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</si>
  <si>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</si>
  <si>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</si>
  <si>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</si>
  <si>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</si>
  <si>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</si>
  <si>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</si>
  <si>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</si>
  <si>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</si>
  <si>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</si>
  <si>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</si>
  <si>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</si>
  <si>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</si>
  <si>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</si>
  <si>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</si>
  <si>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</si>
  <si>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</si>
  <si>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</si>
  <si>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</si>
  <si>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</si>
  <si>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</si>
  <si>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</si>
  <si>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</si>
  <si>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</si>
  <si>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</si>
  <si>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</si>
  <si>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</si>
  <si>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</si>
  <si>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</si>
  <si>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</si>
  <si>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</si>
  <si>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</si>
  <si>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</si>
  <si>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</si>
  <si>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</si>
  <si>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</si>
  <si>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</si>
  <si>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</si>
  <si>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</si>
  <si>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</si>
  <si>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</si>
  <si>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</si>
  <si>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</si>
  <si>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</si>
  <si>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</si>
  <si>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</si>
  <si>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</si>
  <si>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</si>
  <si>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</si>
  <si>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</si>
  <si>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</si>
  <si>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</si>
  <si>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</si>
  <si>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</si>
  <si>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</si>
  <si>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</si>
  <si>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</si>
  <si>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</si>
  <si>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4.22</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</si>
  <si>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</si>
  <si>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</si>
  <si>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</si>
  <si>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</si>
  <si>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</si>
  <si>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</si>
  <si>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</si>
  <si>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</si>
  <si>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</si>
  <si>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</si>
  <si>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</si>
  <si>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</si>
  <si>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</si>
  <si>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</si>
  <si>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芝山（向野）工業団地内給水施設等維持適正化整備基金</t>
    <rPh sb="0" eb="2">
      <t>シバヤマ</t>
    </rPh>
    <rPh sb="3" eb="4">
      <t>ム</t>
    </rPh>
    <rPh sb="4" eb="5">
      <t>ノ</t>
    </rPh>
    <rPh sb="6" eb="8">
      <t>コウギョウ</t>
    </rPh>
    <rPh sb="8" eb="10">
      <t>ダンチ</t>
    </rPh>
    <rPh sb="10" eb="11">
      <t>ナイ</t>
    </rPh>
    <rPh sb="11" eb="13">
      <t>キュウスイ</t>
    </rPh>
    <rPh sb="13" eb="15">
      <t>シセツ</t>
    </rPh>
    <rPh sb="15" eb="16">
      <t>トウ</t>
    </rPh>
    <rPh sb="16" eb="18">
      <t>イジ</t>
    </rPh>
    <rPh sb="18" eb="20">
      <t>テキセイ</t>
    </rPh>
    <rPh sb="20" eb="21">
      <t>カ</t>
    </rPh>
    <rPh sb="21" eb="23">
      <t>セイビ</t>
    </rPh>
    <rPh sb="23" eb="25">
      <t>キキン</t>
    </rPh>
    <phoneticPr fontId="2"/>
  </si>
  <si>
    <t>芝山町騒音地域整備基金</t>
    <rPh sb="0" eb="3">
      <t>シバヤママチ</t>
    </rPh>
    <rPh sb="3" eb="5">
      <t>ソウオン</t>
    </rPh>
    <rPh sb="5" eb="7">
      <t>チイキ</t>
    </rPh>
    <rPh sb="7" eb="9">
      <t>セイビ</t>
    </rPh>
    <rPh sb="9" eb="11">
      <t>キキン</t>
    </rPh>
    <phoneticPr fontId="2"/>
  </si>
  <si>
    <t>ふるさと芝山応援基金</t>
    <rPh sb="4" eb="6">
      <t>シバヤマ</t>
    </rPh>
    <rPh sb="6" eb="8">
      <t>オウエン</t>
    </rPh>
    <rPh sb="8" eb="10">
      <t>キキン</t>
    </rPh>
    <phoneticPr fontId="2"/>
  </si>
  <si>
    <t>芝山町福祉基金</t>
    <rPh sb="0" eb="3">
      <t>シバヤママチ</t>
    </rPh>
    <rPh sb="3" eb="5">
      <t>フクシ</t>
    </rPh>
    <rPh sb="5" eb="7">
      <t>キキン</t>
    </rPh>
    <phoneticPr fontId="2"/>
  </si>
  <si>
    <t>芝山町学校教育施設等整備基金</t>
    <rPh sb="0" eb="3">
      <t>シバヤママチ</t>
    </rPh>
    <rPh sb="3" eb="5">
      <t>ガッコウ</t>
    </rPh>
    <rPh sb="5" eb="7">
      <t>キョウイク</t>
    </rPh>
    <rPh sb="7" eb="10">
      <t>シセツナド</t>
    </rPh>
    <rPh sb="10" eb="12">
      <t>セイビ</t>
    </rPh>
    <rPh sb="12" eb="14">
      <t>キキン</t>
    </rPh>
    <phoneticPr fontId="5"/>
  </si>
  <si>
    <t>-</t>
    <phoneticPr fontId="2"/>
  </si>
  <si>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</si>
  <si>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</si>
  <si>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</si>
  <si>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</si>
  <si>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</si>
  <si>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</si>
  <si>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</si>
  <si>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</si>
  <si>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</si>
  <si>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</si>
  <si>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t>
    <phoneticPr fontId="2"/>
  </si>
  <si>
    <t>芝山町振興公社</t>
    <rPh sb="0" eb="3">
      <t>シバヤママチ</t>
    </rPh>
    <rPh sb="3" eb="5">
      <t>シンコウ</t>
    </rPh>
    <rPh sb="5" eb="7">
      <t>コウシャ</t>
    </rPh>
    <phoneticPr fontId="2"/>
  </si>
  <si>
    <t>風和里しばやま</t>
    <rPh sb="0" eb="1">
      <t>カゼ</t>
    </rPh>
    <rPh sb="1" eb="2">
      <t>ワ</t>
    </rPh>
    <rPh sb="2" eb="3">
      <t>サト</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</si>
  <si>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</si>
  <si>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</si>
  <si>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</si>
  <si>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</si>
  <si>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</si>
  <si>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</si>
  <si>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</si>
  <si>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実質公債比率は類似団体平均より２．４ポイント低い。
地方債の新規発行については、十分協議し、過度な発行等しないよう取り組む。</t>
    <rPh sb="0" eb="2">
      <t>ジッシツ</t>
    </rPh>
    <rPh sb="2" eb="4">
      <t>コウサイ</t>
    </rPh>
    <rPh sb="4" eb="6">
      <t>ヒリツ</t>
    </rPh>
    <rPh sb="7" eb="9">
      <t>ルイジ</t>
    </rPh>
    <rPh sb="9" eb="11">
      <t>ダンタイ</t>
    </rPh>
    <rPh sb="11" eb="13">
      <t>ヘイキン</t>
    </rPh>
    <rPh sb="22" eb="23">
      <t>ヒク</t>
    </rPh>
    <rPh sb="26" eb="29">
      <t>チホウサイ</t>
    </rPh>
    <rPh sb="30" eb="32">
      <t>シンキ</t>
    </rPh>
    <rPh sb="32" eb="34">
      <t>ハッコウ</t>
    </rPh>
    <rPh sb="40" eb="42">
      <t>ジュウブン</t>
    </rPh>
    <rPh sb="42" eb="44">
      <t>キョウギ</t>
    </rPh>
    <rPh sb="46" eb="48">
      <t>カド</t>
    </rPh>
    <rPh sb="49" eb="52">
      <t>ハッコウナド</t>
    </rPh>
    <rPh sb="57" eb="58">
      <t>ト</t>
    </rPh>
    <rPh sb="59" eb="60">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</si>
  <si>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</si>
  <si>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</si>
  <si>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</si>
  <si>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将来負担比率は現時点数値が振れていないものの、有形固定資産減価償却率は類似団体内平均を８．９ポイント上回っている状況にある。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</si>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</sst>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024-4843-8B27-F2FF46F2D6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78325</c:v>
                </c:pt>
                <c:pt idx="1">
                  <c:v>57147</c:v>
                </c:pt>
                <c:pt idx="2">
                  <c:v>74093</c:v>
                </c:pt>
                <c:pt idx="3">
                  <c:v>58202</c:v>
                </c:pt>
                <c:pt idx="4">
                  <c:v>54605</c:v>
                </c:pt>
              </c:numCache>
            </c:numRef>
          </c:val>
          <c:smooth val="0"/>
          <c:extLst>
            <c:ext xmlns:c16="http://schemas.microsoft.com/office/drawing/2014/chart" uri="{C3380CC4-5D6E-409C-BE32-E72D297353CC}">
              <c16:uniqueId val="{00000001-C024-4843-8B27-F2FF46F2D67C}"/>
            </c:ext>
          </c:extLst>
        </c:ser>
        <c:dLbls>
          <c:showLegendKey val="0"/>
          <c:showVal val="0"/>
          <c:showCatName val="0"/>
          <c:showSerName val="0"/>
          <c:showPercent val="0"/>
          <c:showBubbleSize val="0"/>
        </c:dLbls>
        <c:marker val="1"/>
        <c:smooth val="0"/>
        <c:axId val="350922672"/>
        <c:axId val="350921888"/>
      </c:lineChart>
      <c:catAx>
        <c:axId val="35092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921888"/>
        <c:crosses val="autoZero"/>
        <c:auto val="1"/>
        <c:lblAlgn val="ctr"/>
        <c:lblOffset val="100"/>
        <c:tickLblSkip val="1"/>
        <c:tickMarkSkip val="1"/>
        <c:noMultiLvlLbl val="0"/>
      </c:catAx>
      <c:valAx>
        <c:axId val="3509218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92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8.0399999999999991</c:v>
                </c:pt>
                <c:pt idx="1">
                  <c:v>9.19</c:v>
                </c:pt>
                <c:pt idx="2">
                  <c:v>6.73</c:v>
                </c:pt>
                <c:pt idx="3">
                  <c:v>13.87</c:v>
                </c:pt>
                <c:pt idx="4">
                  <c:v>8.1</c:v>
                </c:pt>
              </c:numCache>
            </c:numRef>
          </c:val>
          <c:extLst>
            <c:ext xmlns:c16="http://schemas.microsoft.com/office/drawing/2014/chart" uri="{C3380CC4-5D6E-409C-BE32-E72D297353CC}">
              <c16:uniqueId val="{00000000-9DC8-4C34-A63A-D61A118F08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23.46</c:v>
                </c:pt>
                <c:pt idx="1">
                  <c:v>24.73</c:v>
                </c:pt>
                <c:pt idx="2">
                  <c:v>28.83</c:v>
                </c:pt>
                <c:pt idx="3">
                  <c:v>17.829999999999998</c:v>
                </c:pt>
                <c:pt idx="4">
                  <c:v>26.38</c:v>
                </c:pt>
              </c:numCache>
            </c:numRef>
          </c:val>
          <c:extLst>
            <c:ext xmlns:c16="http://schemas.microsoft.com/office/drawing/2014/chart" uri="{C3380CC4-5D6E-409C-BE32-E72D297353CC}">
              <c16:uniqueId val="{00000001-9DC8-4C34-A63A-D61A118F082D}"/>
            </c:ext>
          </c:extLst>
        </c:ser>
        <c:dLbls>
          <c:showLegendKey val="0"/>
          <c:showVal val="0"/>
          <c:showCatName val="0"/>
          <c:showSerName val="0"/>
          <c:showPercent val="0"/>
          <c:showBubbleSize val="0"/>
        </c:dLbls>
        <c:gapWidth val="250"/>
        <c:overlap val="100"/>
        <c:axId val="350924240"/>
        <c:axId val="35092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1.53</c:v>
                </c:pt>
                <c:pt idx="1">
                  <c:v>2.4700000000000002</c:v>
                </c:pt>
                <c:pt idx="2">
                  <c:v>2.0499999999999998</c:v>
                </c:pt>
                <c:pt idx="3">
                  <c:v>-4.22</c:v>
                </c:pt>
                <c:pt idx="4">
                  <c:v>4.67</c:v>
                </c:pt>
              </c:numCache>
            </c:numRef>
          </c:val>
          <c:smooth val="0"/>
          <c:extLst>
            <c:ext xmlns:c16="http://schemas.microsoft.com/office/drawing/2014/chart" uri="{C3380CC4-5D6E-409C-BE32-E72D297353CC}">
              <c16:uniqueId val="{00000002-9DC8-4C34-A63A-D61A118F082D}"/>
            </c:ext>
          </c:extLst>
        </c:ser>
        <c:dLbls>
          <c:showLegendKey val="0"/>
          <c:showVal val="0"/>
          <c:showCatName val="0"/>
          <c:showSerName val="0"/>
          <c:showPercent val="0"/>
          <c:showBubbleSize val="0"/>
        </c:dLbls>
        <c:marker val="1"/>
        <c:smooth val="0"/>
        <c:axId val="350924240"/>
        <c:axId val="350923456"/>
      </c:lineChart>
      <c:catAx>
        <c:axId val="35092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0923456"/>
        <c:crosses val="autoZero"/>
        <c:auto val="1"/>
        <c:lblAlgn val="ctr"/>
        <c:lblOffset val="100"/>
        <c:tickLblSkip val="1"/>
        <c:tickMarkSkip val="1"/>
        <c:noMultiLvlLbl val="0"/>
      </c:catAx>
      <c:valAx>
        <c:axId val="3509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92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DA-4D3C-826B-72B6713276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DA-4D3C-826B-72B6713276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DA-4D3C-826B-72B6713276E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DA-4D3C-826B-72B6713276E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0.05</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9DA-4D3C-826B-72B6713276E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29DA-4D3C-826B-72B6713276E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29DA-4D3C-826B-72B6713276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0.51</c:v>
                </c:pt>
                <c:pt idx="4">
                  <c:v>#N/A</c:v>
                </c:pt>
                <c:pt idx="5">
                  <c:v>0.87</c:v>
                </c:pt>
                <c:pt idx="6">
                  <c:v>#N/A</c:v>
                </c:pt>
                <c:pt idx="7">
                  <c:v>1.76</c:v>
                </c:pt>
                <c:pt idx="8">
                  <c:v>#N/A</c:v>
                </c:pt>
                <c:pt idx="9">
                  <c:v>1.2</c:v>
                </c:pt>
              </c:numCache>
            </c:numRef>
          </c:val>
          <c:extLst>
            <c:ext xmlns:c16="http://schemas.microsoft.com/office/drawing/2014/chart" uri="{C3380CC4-5D6E-409C-BE32-E72D297353CC}">
              <c16:uniqueId val="{00000007-29DA-4D3C-826B-72B6713276E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0.67</c:v>
                </c:pt>
                <c:pt idx="2">
                  <c:v>#N/A</c:v>
                </c:pt>
                <c:pt idx="3">
                  <c:v>1.1200000000000001</c:v>
                </c:pt>
                <c:pt idx="4">
                  <c:v>#N/A</c:v>
                </c:pt>
                <c:pt idx="5">
                  <c:v>1.33</c:v>
                </c:pt>
                <c:pt idx="6">
                  <c:v>#N/A</c:v>
                </c:pt>
                <c:pt idx="7">
                  <c:v>1.5</c:v>
                </c:pt>
                <c:pt idx="8">
                  <c:v>#N/A</c:v>
                </c:pt>
                <c:pt idx="9">
                  <c:v>1.6</c:v>
                </c:pt>
              </c:numCache>
            </c:numRef>
          </c:val>
          <c:extLst>
            <c:ext xmlns:c16="http://schemas.microsoft.com/office/drawing/2014/chart" uri="{C3380CC4-5D6E-409C-BE32-E72D297353CC}">
              <c16:uniqueId val="{00000008-29DA-4D3C-826B-72B6713276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8.0299999999999994</c:v>
                </c:pt>
                <c:pt idx="2">
                  <c:v>#N/A</c:v>
                </c:pt>
                <c:pt idx="3">
                  <c:v>9.19</c:v>
                </c:pt>
                <c:pt idx="4">
                  <c:v>#N/A</c:v>
                </c:pt>
                <c:pt idx="5">
                  <c:v>6.73</c:v>
                </c:pt>
                <c:pt idx="6">
                  <c:v>#N/A</c:v>
                </c:pt>
                <c:pt idx="7">
                  <c:v>13.87</c:v>
                </c:pt>
                <c:pt idx="8">
                  <c:v>#N/A</c:v>
                </c:pt>
                <c:pt idx="9">
                  <c:v>8.1</c:v>
                </c:pt>
              </c:numCache>
            </c:numRef>
          </c:val>
          <c:extLst>
            <c:ext xmlns:c16="http://schemas.microsoft.com/office/drawing/2014/chart" uri="{C3380CC4-5D6E-409C-BE32-E72D297353CC}">
              <c16:uniqueId val="{00000009-29DA-4D3C-826B-72B6713276E2}"/>
            </c:ext>
          </c:extLst>
        </c:ser>
        <c:dLbls>
          <c:showLegendKey val="0"/>
          <c:showVal val="0"/>
          <c:showCatName val="0"/>
          <c:showSerName val="0"/>
          <c:showPercent val="0"/>
          <c:showBubbleSize val="0"/>
        </c:dLbls>
        <c:gapWidth val="150"/>
        <c:overlap val="100"/>
        <c:axId val="350923848"/>
        <c:axId val="350921104"/>
      </c:barChart>
      <c:catAx>
        <c:axId val="350923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921104"/>
        <c:crosses val="autoZero"/>
        <c:auto val="1"/>
        <c:lblAlgn val="ctr"/>
        <c:lblOffset val="100"/>
        <c:tickLblSkip val="1"/>
        <c:tickMarkSkip val="1"/>
        <c:noMultiLvlLbl val="0"/>
      </c:catAx>
      <c:valAx>
        <c:axId val="35092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923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267</c:v>
                </c:pt>
                <c:pt idx="5">
                  <c:v>266</c:v>
                </c:pt>
                <c:pt idx="8">
                  <c:v>262</c:v>
                </c:pt>
                <c:pt idx="11">
                  <c:v>255</c:v>
                </c:pt>
                <c:pt idx="14">
                  <c:v>250</c:v>
                </c:pt>
              </c:numCache>
            </c:numRef>
          </c:val>
          <c:extLst>
            <c:ext xmlns:c16="http://schemas.microsoft.com/office/drawing/2014/chart" uri="{C3380CC4-5D6E-409C-BE32-E72D297353CC}">
              <c16:uniqueId val="{00000000-4394-4178-9756-481662A46C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94-4178-9756-481662A46C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4394-4178-9756-481662A46C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17</c:v>
                </c:pt>
                <c:pt idx="6">
                  <c:v>19</c:v>
                </c:pt>
                <c:pt idx="9">
                  <c:v>22</c:v>
                </c:pt>
                <c:pt idx="12">
                  <c:v>28</c:v>
                </c:pt>
              </c:numCache>
            </c:numRef>
          </c:val>
          <c:extLst>
            <c:ext xmlns:c16="http://schemas.microsoft.com/office/drawing/2014/chart" uri="{C3380CC4-5D6E-409C-BE32-E72D297353CC}">
              <c16:uniqueId val="{00000003-4394-4178-9756-481662A46C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170</c:v>
                </c:pt>
                <c:pt idx="3">
                  <c:v>180</c:v>
                </c:pt>
                <c:pt idx="6">
                  <c:v>187</c:v>
                </c:pt>
                <c:pt idx="9">
                  <c:v>182</c:v>
                </c:pt>
                <c:pt idx="12">
                  <c:v>174</c:v>
                </c:pt>
              </c:numCache>
            </c:numRef>
          </c:val>
          <c:extLst>
            <c:ext xmlns:c16="http://schemas.microsoft.com/office/drawing/2014/chart" uri="{C3380CC4-5D6E-409C-BE32-E72D297353CC}">
              <c16:uniqueId val="{00000004-4394-4178-9756-481662A46C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94-4178-9756-481662A46C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94-4178-9756-481662A46C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c:v>
                </c:pt>
                <c:pt idx="3">
                  <c:v>214</c:v>
                </c:pt>
                <c:pt idx="6">
                  <c:v>220</c:v>
                </c:pt>
                <c:pt idx="9">
                  <c:v>231</c:v>
                </c:pt>
                <c:pt idx="12">
                  <c:v>240</c:v>
                </c:pt>
              </c:numCache>
            </c:numRef>
          </c:val>
          <c:extLst>
            <c:ext xmlns:c16="http://schemas.microsoft.com/office/drawing/2014/chart" uri="{C3380CC4-5D6E-409C-BE32-E72D297353CC}">
              <c16:uniqueId val="{00000007-4394-4178-9756-481662A46CCD}"/>
            </c:ext>
          </c:extLst>
        </c:ser>
        <c:dLbls>
          <c:showLegendKey val="0"/>
          <c:showVal val="0"/>
          <c:showCatName val="0"/>
          <c:showSerName val="0"/>
          <c:showPercent val="0"/>
          <c:showBubbleSize val="0"/>
        </c:dLbls>
        <c:gapWidth val="100"/>
        <c:overlap val="100"/>
        <c:axId val="361525544"/>
        <c:axId val="36152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c:v>
                </c:pt>
                <c:pt idx="2">
                  <c:v>#N/A</c:v>
                </c:pt>
                <c:pt idx="3">
                  <c:v>#N/A</c:v>
                </c:pt>
                <c:pt idx="4">
                  <c:v>146</c:v>
                </c:pt>
                <c:pt idx="5">
                  <c:v>#N/A</c:v>
                </c:pt>
                <c:pt idx="6">
                  <c:v>#N/A</c:v>
                </c:pt>
                <c:pt idx="7">
                  <c:v>165</c:v>
                </c:pt>
                <c:pt idx="8">
                  <c:v>#N/A</c:v>
                </c:pt>
                <c:pt idx="9">
                  <c:v>#N/A</c:v>
                </c:pt>
                <c:pt idx="10">
                  <c:v>181</c:v>
                </c:pt>
                <c:pt idx="11">
                  <c:v>#N/A</c:v>
                </c:pt>
                <c:pt idx="12">
                  <c:v>#N/A</c:v>
                </c:pt>
                <c:pt idx="13">
                  <c:v>192</c:v>
                </c:pt>
                <c:pt idx="14">
                  <c:v>#N/A</c:v>
                </c:pt>
              </c:numCache>
            </c:numRef>
          </c:val>
          <c:smooth val="0"/>
          <c:extLst>
            <c:ext xmlns:c16="http://schemas.microsoft.com/office/drawing/2014/chart" uri="{C3380CC4-5D6E-409C-BE32-E72D297353CC}">
              <c16:uniqueId val="{00000008-4394-4178-9756-481662A46CCD}"/>
            </c:ext>
          </c:extLst>
        </c:ser>
        <c:dLbls>
          <c:showLegendKey val="0"/>
          <c:showVal val="0"/>
          <c:showCatName val="0"/>
          <c:showSerName val="0"/>
          <c:showPercent val="0"/>
          <c:showBubbleSize val="0"/>
        </c:dLbls>
        <c:marker val="1"/>
        <c:smooth val="0"/>
        <c:axId val="361525544"/>
        <c:axId val="361521232"/>
      </c:lineChart>
      <c:catAx>
        <c:axId val="36152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521232"/>
        <c:crosses val="autoZero"/>
        <c:auto val="1"/>
        <c:lblAlgn val="ctr"/>
        <c:lblOffset val="100"/>
        <c:tickLblSkip val="1"/>
        <c:tickMarkSkip val="1"/>
        <c:noMultiLvlLbl val="0"/>
      </c:catAx>
      <c:valAx>
        <c:axId val="36152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52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3077</c:v>
                </c:pt>
                <c:pt idx="5">
                  <c:v>2975</c:v>
                </c:pt>
                <c:pt idx="8">
                  <c:v>2818</c:v>
                </c:pt>
                <c:pt idx="11">
                  <c:v>2599</c:v>
                </c:pt>
                <c:pt idx="14">
                  <c:v>2471</c:v>
                </c:pt>
              </c:numCache>
            </c:numRef>
          </c:val>
          <c:extLst>
            <c:ext xmlns:c16="http://schemas.microsoft.com/office/drawing/2014/chart" uri="{C3380CC4-5D6E-409C-BE32-E72D297353CC}">
              <c16:uniqueId val="{00000000-62C5-4574-9C71-C190F0FB3F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2C5-4574-9C71-C190F0FB3F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2042</c:v>
                </c:pt>
                <c:pt idx="5">
                  <c:v>2314</c:v>
                </c:pt>
                <c:pt idx="8">
                  <c:v>2409</c:v>
                </c:pt>
                <c:pt idx="11">
                  <c:v>2116</c:v>
                </c:pt>
                <c:pt idx="14">
                  <c:v>2561</c:v>
                </c:pt>
              </c:numCache>
            </c:numRef>
          </c:val>
          <c:extLst>
            <c:ext xmlns:c16="http://schemas.microsoft.com/office/drawing/2014/chart" uri="{C3380CC4-5D6E-409C-BE32-E72D297353CC}">
              <c16:uniqueId val="{00000002-62C5-4574-9C71-C190F0FB3F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5-4574-9C71-C190F0FB3F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C5-4574-9C71-C190F0FB3F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5-4574-9C71-C190F0FB3F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175</c:v>
                </c:pt>
                <c:pt idx="3">
                  <c:v>132</c:v>
                </c:pt>
                <c:pt idx="6">
                  <c:v>101</c:v>
                </c:pt>
                <c:pt idx="9">
                  <c:v>92</c:v>
                </c:pt>
                <c:pt idx="12">
                  <c:v>158</c:v>
                </c:pt>
              </c:numCache>
            </c:numRef>
          </c:val>
          <c:extLst>
            <c:ext xmlns:c16="http://schemas.microsoft.com/office/drawing/2014/chart" uri="{C3380CC4-5D6E-409C-BE32-E72D297353CC}">
              <c16:uniqueId val="{00000006-62C5-4574-9C71-C190F0FB3F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132</c:v>
                </c:pt>
                <c:pt idx="3">
                  <c:v>163</c:v>
                </c:pt>
                <c:pt idx="6">
                  <c:v>153</c:v>
                </c:pt>
                <c:pt idx="9">
                  <c:v>188</c:v>
                </c:pt>
                <c:pt idx="12">
                  <c:v>168</c:v>
                </c:pt>
              </c:numCache>
            </c:numRef>
          </c:val>
          <c:extLst>
            <c:ext xmlns:c16="http://schemas.microsoft.com/office/drawing/2014/chart" uri="{C3380CC4-5D6E-409C-BE32-E72D297353CC}">
              <c16:uniqueId val="{00000007-62C5-4574-9C71-C190F0FB3F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1455</c:v>
                </c:pt>
                <c:pt idx="3">
                  <c:v>1377</c:v>
                </c:pt>
                <c:pt idx="6">
                  <c:v>1254</c:v>
                </c:pt>
                <c:pt idx="9">
                  <c:v>1092</c:v>
                </c:pt>
                <c:pt idx="12">
                  <c:v>933</c:v>
                </c:pt>
              </c:numCache>
            </c:numRef>
          </c:val>
          <c:extLst>
            <c:ext xmlns:c16="http://schemas.microsoft.com/office/drawing/2014/chart" uri="{C3380CC4-5D6E-409C-BE32-E72D297353CC}">
              <c16:uniqueId val="{00000008-62C5-4574-9C71-C190F0FB3F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C5-4574-9C71-C190F0FB3F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2552</c:v>
                </c:pt>
                <c:pt idx="3">
                  <c:v>2510</c:v>
                </c:pt>
                <c:pt idx="6">
                  <c:v>2475</c:v>
                </c:pt>
                <c:pt idx="9">
                  <c:v>2414</c:v>
                </c:pt>
                <c:pt idx="12">
                  <c:v>2296</c:v>
                </c:pt>
              </c:numCache>
            </c:numRef>
          </c:val>
          <c:extLst>
            <c:ext xmlns:c16="http://schemas.microsoft.com/office/drawing/2014/chart" uri="{C3380CC4-5D6E-409C-BE32-E72D297353CC}">
              <c16:uniqueId val="{0000000A-62C5-4574-9C71-C190F0FB3F01}"/>
            </c:ext>
          </c:extLst>
        </c:ser>
        <c:dLbls>
          <c:showLegendKey val="0"/>
          <c:showVal val="0"/>
          <c:showCatName val="0"/>
          <c:showSerName val="0"/>
          <c:showPercent val="0"/>
          <c:showBubbleSize val="0"/>
        </c:dLbls>
        <c:gapWidth val="100"/>
        <c:overlap val="100"/>
        <c:axId val="361526328"/>
        <c:axId val="361521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C5-4574-9C71-C190F0FB3F01}"/>
            </c:ext>
          </c:extLst>
        </c:ser>
        <c:dLbls>
          <c:showLegendKey val="0"/>
          <c:showVal val="0"/>
          <c:showCatName val="0"/>
          <c:showSerName val="0"/>
          <c:showPercent val="0"/>
          <c:showBubbleSize val="0"/>
        </c:dLbls>
        <c:marker val="1"/>
        <c:smooth val="0"/>
        <c:axId val="361526328"/>
        <c:axId val="361521624"/>
      </c:lineChart>
      <c:catAx>
        <c:axId val="36152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521624"/>
        <c:crosses val="autoZero"/>
        <c:auto val="1"/>
        <c:lblAlgn val="ctr"/>
        <c:lblOffset val="100"/>
        <c:tickLblSkip val="1"/>
        <c:tickMarkSkip val="1"/>
        <c:noMultiLvlLbl val="0"/>
      </c:catAx>
      <c:valAx>
        <c:axId val="361521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52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855</c:v>
                </c:pt>
                <c:pt idx="1">
                  <c:v>524</c:v>
                </c:pt>
                <c:pt idx="2">
                  <c:v>824</c:v>
                </c:pt>
              </c:numCache>
            </c:numRef>
          </c:val>
          <c:extLst>
            <c:ext xmlns:c16="http://schemas.microsoft.com/office/drawing/2014/chart" uri="{C3380CC4-5D6E-409C-BE32-E72D297353CC}">
              <c16:uniqueId val="{00000000-3188-4E12-82EE-F16515C967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3188-4E12-82EE-F16515C967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1247</c:v>
                </c:pt>
                <c:pt idx="1">
                  <c:v>1288</c:v>
                </c:pt>
                <c:pt idx="2">
                  <c:v>1418</c:v>
                </c:pt>
              </c:numCache>
            </c:numRef>
          </c:val>
          <c:extLst>
            <c:ext xmlns:c16="http://schemas.microsoft.com/office/drawing/2014/chart" uri="{C3380CC4-5D6E-409C-BE32-E72D297353CC}">
              <c16:uniqueId val="{00000002-3188-4E12-82EE-F16515C9675A}"/>
            </c:ext>
          </c:extLst>
        </c:ser>
        <c:dLbls>
          <c:showLegendKey val="0"/>
          <c:showVal val="0"/>
          <c:showCatName val="0"/>
          <c:showSerName val="0"/>
          <c:showPercent val="0"/>
          <c:showBubbleSize val="0"/>
        </c:dLbls>
        <c:gapWidth val="120"/>
        <c:overlap val="100"/>
        <c:axId val="361522408"/>
        <c:axId val="361527112"/>
      </c:barChart>
      <c:catAx>
        <c:axId val="36152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1527112"/>
        <c:crosses val="autoZero"/>
        <c:auto val="1"/>
        <c:lblAlgn val="ctr"/>
        <c:lblOffset val="100"/>
        <c:tickLblSkip val="1"/>
        <c:tickMarkSkip val="1"/>
        <c:noMultiLvlLbl val="0"/>
      </c:catAx>
      <c:valAx>
        <c:axId val="361527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152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{0C103EE7-F652-4BEB-B631-688E48A9CAD9}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1A-4B6D-B04F-C98FDEE0A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{3952DC67-F45B-4E36-9691-731608383C85}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1A-4B6D-B04F-C98FDEE0A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{D448401B-9174-48E1-9A15-ECC153A2FDA6}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1A-4B6D-B04F-C98FDEE0A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{B18838C3-0B1A-4B22-BD43-BCB51E2BB891}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1A-4B6D-B04F-C98FDEE0A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{D50CE124-9274-477D-8919-1D1EE1A8DD8A}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1A-4B6D-B04F-C98FDEE0AB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{90DB3DA4-B507-4264-81CB-808F58FBA89A}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1A-4B6D-B04F-C98FDEE0AB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{74C609E5-3BCB-4100-BDB4-BB77F68B85D8}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1A-4B6D-B04F-C98FDEE0AB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{53D33981-4549-48BB-BED0-DA514710A2BB}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1A-4B6D-B04F-C98FDEE0AB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{2A786EC6-D691-46C3-BDB2-96CEEC04D353}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1A-4B6D-B04F-C98FDEE0A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65.900000000000006</c:v>
                </c:pt>
                <c:pt idx="8">
                  <c:v>67.599999999999994</c:v>
                </c:pt>
                <c:pt idx="16">
                  <c:v>69.400000000000006</c:v>
                </c:pt>
                <c:pt idx="24">
                  <c:v>71.2</c:v>
                </c:pt>
                <c:pt idx="32">
                  <c:v>72.900000000000006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1A-4B6D-B04F-C98FDEE0AB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{A0EA2A52-3309-416B-9E6A-5CC149FC65B9}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1A-4B6D-B04F-C98FDEE0AB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{54B78E1B-C873-488E-8D47-6B8F6EF4A949}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1A-4B6D-B04F-C98FDEE0A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{025C86AD-A6E9-4E86-9ACD-E6DB9E9AE600}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1A-4B6D-B04F-C98FDEE0A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{AD65EA74-0BF0-4FDF-9B6A-381012A846C7}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1A-4B6D-B04F-C98FDEE0A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{74566E4F-950B-451B-AFEC-00496FB4C6D8}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1A-4B6D-B04F-C98FDEE0AB1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{9108DD76-0019-4EE1-B3E6-8D2673BD2979}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1A-4B6D-B04F-C98FDEE0AB1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{F50D205B-1795-441A-ACF8-25C209550447}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1A-4B6D-B04F-C98FDEE0AB1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{78F5A14A-6CE7-4E47-92EE-DB4D013B9486}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1A-4B6D-B04F-C98FDEE0AB1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{0C3D1811-5687-4E56-8174-8CA0BC2B717C}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1A-4B6D-B04F-C98FDEE0A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1A-4B6D-B04F-C98FDEE0AB16}"/>
            </c:ext>
          </c:extLst>
        </c:ser>
        <c:dLbls>
          <c:showLegendKey val="0"/>
          <c:showVal val="1"/>
          <c:showCatName val="0"/>
          <c:showSerName val="0"/>
          <c:showPercent val="0"/>
          <c:showBubbleSize val="0"/>
        </c:dLbls>
        <c:axId val="588448864"/>
        <c:axId val="588452000"/>
      </c:scatterChart>
      <c:valAx>
        <c:axId val="588448864"/>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452000"/>
        <c:crosses val="autoZero"/>
        <c:crossBetween val="midCat"/>
      </c:valAx>
      <c:valAx>
        <c:axId val="58845200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88448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{4217B543-D113-44D5-8569-0EAD0DD6EFC9}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666-46B1-BFF5-5960FBC2B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{7482C8B4-2F8A-44D0-9005-04805A7ABC4D}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66-46B1-BFF5-5960FBC2B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{9BAFAD79-D6DF-43DE-9155-F3C5A4DF9C91}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66-46B1-BFF5-5960FBC2B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{F45C10F9-DB40-4422-92F5-90D121857358}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66-46B1-BFF5-5960FBC2B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{937E8135-4573-451C-A1FD-B2D32E5CB4F4}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66-46B1-BFF5-5960FBC2B11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{18183BA2-E620-4380-AB73-902BEA6A902E}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666-46B1-BFF5-5960FBC2B11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{9BF67F40-57DB-4473-B695-D5E357395F36}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666-46B1-BFF5-5960FBC2B11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{2B2D91D0-75A5-4B4C-A546-75D02E3BBDD3}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666-46B1-BFF5-5960FBC2B11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{7742B4EF-7787-468B-A653-E2364AC0015A}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666-46B1-BFF5-5960FBC2B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4.7</c:v>
                </c:pt>
                <c:pt idx="16">
                  <c:v>5.3</c:v>
                </c:pt>
                <c:pt idx="24">
                  <c:v>6.1</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66-46B1-BFF5-5960FBC2B1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{F8939C14-DFCD-46BE-919D-8F9E64B11F8B}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666-46B1-BFF5-5960FBC2B1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{7033AA1F-E189-41F9-B3A6-F133E5500A20}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66-46B1-BFF5-5960FBC2B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{09F5CFE6-204D-45A8-95D4-A24A67208F51}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66-46B1-BFF5-5960FBC2B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{D66B1C31-0D84-4345-8EF0-67CBDDE76AD6}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66-46B1-BFF5-5960FBC2B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{6ECF2914-B682-4FAF-9536-FDEE8EEEDB3C}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66-46B1-BFF5-5960FBC2B114}"/>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{1572E46D-DC2B-4009-AF63-F8164CE012BD}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666-46B1-BFF5-5960FBC2B114}"/>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{EAFFA8BB-A4A8-4B7A-B836-C8FBD7F29963}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666-46B1-BFF5-5960FBC2B114}"/>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{B70AEBF7-94AB-401B-B205-90D10C166B1C}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666-46B1-BFF5-5960FBC2B11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{25369DF5-AE44-47FE-8F29-178C204E694B}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666-46B1-BFF5-5960FBC2B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66-46B1-BFF5-5960FBC2B114}"/>
            </c:ext>
          </c:extLst>
        </c:ser>
        <c:dLbls>
          <c:showLegendKey val="0"/>
          <c:showVal val="1"/>
          <c:showCatName val="0"/>
          <c:showSerName val="0"/>
          <c:showPercent val="0"/>
          <c:showBubbleSize val="0"/>
        </c:dLbls>
        <c:axId val="369788104"/>
        <c:axId val="369759480"/>
      </c:scatterChart>
      <c:valAx>
        <c:axId val="369788104"/>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759480"/>
        <c:crosses val="autoZero"/>
        <c:crossBetween val="midCat"/>
      </c:valAx>
      <c:valAx>
        <c:axId val="3697594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9788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元利償還金は一部事務組合が起こした地方債の元利償還金に対する負担金等の増加及び過去に起こした地方債の償還が開始されたことにより公債費が微増した。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平成３０年度まで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増加傾向であったが、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年度以降は公営企業の事業が概成したことにより地方債の新規発行が減少するので、公営企業債の元利償還金に対する繰入金は減少していく見込みである。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満期一括償還地方債の借り入れ実績がありません。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将来負担額はＨ２８年度以降、地方債の発行額を償還額が上回ったため減少しており、現状の水準であれば問題ない水準にあると思われる。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特定目的基金は今後予定される大規模事業に向けて計画的な積立を実施していく。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将来負担比率の数値は表示されないものの、今後も負債の残高の動向には注視しつつ、年度発行限度額の設定など抑制策の検討を行っていき財政の健全化に努める。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令和２年度末の基金残高は、普通会計で約２３億円となっており、前年度から約４億円の増加となっている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これは財政調整基金で約３億円、芝山町騒音地域整備基金で約１．４億円が増加したためである。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目標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に積み増しを行い、特定目的基金においても、各基金の目的を達成出来るよう積み立てていくことを予定している。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effectLst/>
              <a:latin typeface="ＭＳ Ｐゴシック" panose="020B0600070205080204" pitchFamily="50" charset="-128"/>
              <a:ea typeface="ＭＳ Ｐゴシック" panose="020B0600070205080204" pitchFamily="50" charset="-128"/>
            </a:rPr>
            <a:t>芝山町学校教育施設等整備基金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a:t>
          </a:r>
          <a:r>
            <a:rPr lang="ja-JP" altLang="en-US" sz="1100">
              <a:effectLst/>
              <a:latin typeface="ＭＳ Ｐゴシック" panose="020B0600070205080204" pitchFamily="50" charset="-128"/>
              <a:ea typeface="ＭＳ Ｐゴシック" panose="020B0600070205080204" pitchFamily="50" charset="-128"/>
            </a:rPr>
            <a:t>校教育施設等整備事業の財源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芝山（向野）工業団地内給水施設等維持適正化整備基金：</a:t>
          </a:r>
          <a:r>
            <a:rPr lang="ja-JP" altLang="en-US" sz="1100">
              <a:effectLst/>
              <a:latin typeface="ＭＳ Ｐゴシック" panose="020B0600070205080204" pitchFamily="50" charset="-128"/>
              <a:ea typeface="ＭＳ Ｐゴシック" panose="020B0600070205080204" pitchFamily="50" charset="-128"/>
            </a:rPr>
            <a:t>芝山工業団地向野地区内の給水施設及び調整池の維持適正化整備の財源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芝山町騒音地域整備基金：</a:t>
          </a:r>
          <a:r>
            <a:rPr lang="ja-JP" altLang="en-US" sz="1100">
              <a:effectLst/>
              <a:latin typeface="ＭＳ Ｐゴシック" panose="020B0600070205080204" pitchFamily="50" charset="-128"/>
              <a:ea typeface="ＭＳ Ｐゴシック" panose="020B0600070205080204" pitchFamily="50" charset="-128"/>
            </a:rPr>
            <a:t>航空機騒音地域の振興及び環境整備等の財源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ふるさと芝山応援基金：まちづくりや子育て等に関する事業の財源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芝山町福祉基金：</a:t>
          </a:r>
          <a:r>
            <a:rPr lang="ja-JP" altLang="en-US" sz="1100">
              <a:effectLst/>
              <a:latin typeface="ＭＳ Ｐゴシック" panose="020B0600070205080204" pitchFamily="50" charset="-128"/>
              <a:ea typeface="ＭＳ Ｐゴシック" panose="020B0600070205080204" pitchFamily="50" charset="-128"/>
            </a:rPr>
            <a:t>福祉活動の促進、快適な生活環境の形成事業等の財源</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芝山町学校教育施設等整備基金及び芝山町騒音地域整備基金は、今後、事業を予定しているため、積立てたので増額となっている。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芝山（向野）工業団地内給水施設等維持適正化整備基金は維持管理事業の費用の取崩しにより約４百万円の減少となっている。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ふるさと芝山応援基金は地方創生事業や子育て支援事業の費用の取崩しにより約９百万円の減少となっている。。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庁舎、公民館、小学校等の公共施設が老朽化して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いるので</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に基づき基金の積立を行う。</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諸収入等の増加により基金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しの必要がなくなり、約３億円を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積立したため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財政調整基金は１０億円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を目標に積み増しを行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積立てた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のみで大きな増減はない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町債の償還に必要な財源は確保できているため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短期的には積立を行う予定はないが、中長期的には起債額の増加に合わせ、必要があれば積立を行う。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主な要因としては建築後３０年以上の建物が多いためである。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平成２８年度に策定した公共施設等総合管理計画に基づき、老朽化した施設の集約化・複合化・除却を進めていく。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xdr:cNvSpPr txBox="1"/>
      </xdr:nvSpPr>
      <xdr:spPr>
        <a:xfrm>
          <a:off x="4813300" y="5363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46736</xdr:rowOff>
    </xdr:from>
    <xdr:to>
      <xdr:col>23</xdr:col>
      <xdr:colOff>136525</xdr:colOff>
      <xdr:row>33</xdr:row>
      <xdr:rowOff>148336</xdr:rowOff>
    </xdr:to>
    <xdr:sp macro="" textlink="">
      <xdr:nvSpPr>
        <xdr:cNvPr id="89" name="楕円 88"/>
        <xdr:cNvSpPr/>
      </xdr:nvSpPr>
      <xdr:spPr>
        <a:xfrm>
          <a:off x="4711700" y="57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25163</xdr:rowOff>
    </xdr:from>
    <xdr:ext cx="405111" cy="259045"/>
    <xdr:sp macro="" textlink="">
      <xdr:nvSpPr>
        <xdr:cNvPr id="90" name="有形固定資産減価償却率該当値テキスト"/>
        <xdr:cNvSpPr txBox="1"/>
      </xdr:nvSpPr>
      <xdr:spPr>
        <a:xfrm>
          <a:off x="4813300" y="568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10033</xdr:rowOff>
    </xdr:from>
    <xdr:to>
      <xdr:col>19</xdr:col>
      <xdr:colOff>187325</xdr:colOff>
      <xdr:row>33</xdr:row>
      <xdr:rowOff>111633</xdr:rowOff>
    </xdr:to>
    <xdr:sp macro="" textlink="">
      <xdr:nvSpPr>
        <xdr:cNvPr id="91" name="楕円 90"/>
        <xdr:cNvSpPr/>
      </xdr:nvSpPr>
      <xdr:spPr>
        <a:xfrm>
          <a:off x="4000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97536</xdr:rowOff>
    </xdr:to>
    <xdr:cxnSp macro="">
      <xdr:nvCxnSpPr>
        <xdr:cNvPr id="92" name="直線コネクタ 91"/>
        <xdr:cNvCxnSpPr/>
      </xdr:nvCxnSpPr>
      <xdr:spPr>
        <a:xfrm>
          <a:off x="4051300" y="5718683"/>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142621</xdr:rowOff>
    </xdr:from>
    <xdr:to>
      <xdr:col>15</xdr:col>
      <xdr:colOff>187325</xdr:colOff>
      <xdr:row>33</xdr:row>
      <xdr:rowOff>72771</xdr:rowOff>
    </xdr:to>
    <xdr:sp macro="" textlink="">
      <xdr:nvSpPr>
        <xdr:cNvPr id="93" name="楕円 92"/>
        <xdr:cNvSpPr/>
      </xdr:nvSpPr>
      <xdr:spPr>
        <a:xfrm>
          <a:off x="32385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21971</xdr:rowOff>
    </xdr:from>
    <xdr:to>
      <xdr:col>19</xdr:col>
      <xdr:colOff>136525</xdr:colOff>
      <xdr:row>33</xdr:row>
      <xdr:rowOff>60833</xdr:rowOff>
    </xdr:to>
    <xdr:cxnSp macro="">
      <xdr:nvCxnSpPr>
        <xdr:cNvPr id="94" name="直線コネクタ 93"/>
        <xdr:cNvCxnSpPr/>
      </xdr:nvCxnSpPr>
      <xdr:spPr>
        <a:xfrm>
          <a:off x="3289300" y="567982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103759</xdr:rowOff>
    </xdr:from>
    <xdr:to>
      <xdr:col>11</xdr:col>
      <xdr:colOff>187325</xdr:colOff>
      <xdr:row>33</xdr:row>
      <xdr:rowOff>33909</xdr:rowOff>
    </xdr:to>
    <xdr:sp macro="" textlink="">
      <xdr:nvSpPr>
        <xdr:cNvPr id="95" name="楕円 94"/>
        <xdr:cNvSpPr/>
      </xdr:nvSpPr>
      <xdr:spPr>
        <a:xfrm>
          <a:off x="2476500" y="55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154559</xdr:rowOff>
    </xdr:from>
    <xdr:to>
      <xdr:col>15</xdr:col>
      <xdr:colOff>136525</xdr:colOff>
      <xdr:row>33</xdr:row>
      <xdr:rowOff>21971</xdr:rowOff>
    </xdr:to>
    <xdr:cxnSp macro="">
      <xdr:nvCxnSpPr>
        <xdr:cNvPr id="96" name="直線コネクタ 95"/>
        <xdr:cNvCxnSpPr/>
      </xdr:nvCxnSpPr>
      <xdr:spPr>
        <a:xfrm>
          <a:off x="2527300" y="564095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67056</xdr:rowOff>
    </xdr:from>
    <xdr:to>
      <xdr:col>7</xdr:col>
      <xdr:colOff>187325</xdr:colOff>
      <xdr:row>32</xdr:row>
      <xdr:rowOff>168656</xdr:rowOff>
    </xdr:to>
    <xdr:sp macro="" textlink="">
      <xdr:nvSpPr>
        <xdr:cNvPr id="97" name="楕円 96"/>
        <xdr:cNvSpPr/>
      </xdr:nvSpPr>
      <xdr:spPr>
        <a:xfrm>
          <a:off x="1714500" y="55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117856</xdr:rowOff>
    </xdr:from>
    <xdr:to>
      <xdr:col>11</xdr:col>
      <xdr:colOff>136525</xdr:colOff>
      <xdr:row>32</xdr:row>
      <xdr:rowOff>154559</xdr:rowOff>
    </xdr:to>
    <xdr:cxnSp macro="">
      <xdr:nvCxnSpPr>
        <xdr:cNvPr id="98" name="直線コネクタ 97"/>
        <xdr:cNvCxnSpPr/>
      </xdr:nvCxnSpPr>
      <xdr:spPr>
        <a:xfrm>
          <a:off x="1765300" y="560425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xdr:cNvSpPr txBox="1"/>
      </xdr:nvSpPr>
      <xdr:spPr>
        <a:xfrm>
          <a:off x="3836044" y="5235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xdr:cNvSpPr txBox="1"/>
      </xdr:nvSpPr>
      <xdr:spPr>
        <a:xfrm>
          <a:off x="3086744" y="520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xdr:cNvSpPr txBox="1"/>
      </xdr:nvSpPr>
      <xdr:spPr>
        <a:xfrm>
          <a:off x="2324744" y="516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xdr:cNvSpPr txBox="1"/>
      </xdr:nvSpPr>
      <xdr:spPr>
        <a:xfrm>
          <a:off x="1562744" y="511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102760</xdr:rowOff>
    </xdr:from>
    <xdr:ext cx="405111" cy="259045"/>
    <xdr:sp macro="" textlink="">
      <xdr:nvSpPr>
        <xdr:cNvPr id="103" name="n_1mainValue有形固定資産減価償却率"/>
        <xdr:cNvSpPr txBox="1"/>
      </xdr:nvSpPr>
      <xdr:spPr>
        <a:xfrm>
          <a:off x="3836044" y="576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63898</xdr:rowOff>
    </xdr:from>
    <xdr:ext cx="405111" cy="259045"/>
    <xdr:sp macro="" textlink="">
      <xdr:nvSpPr>
        <xdr:cNvPr id="104" name="n_2mainValue有形固定資産減価償却率"/>
        <xdr:cNvSpPr txBox="1"/>
      </xdr:nvSpPr>
      <xdr:spPr>
        <a:xfrm>
          <a:off x="3086744" y="5721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105" name="n_3mainValue有形固定資産減価償却率"/>
        <xdr:cNvSpPr txBox="1"/>
      </xdr:nvSpPr>
      <xdr:spPr>
        <a:xfrm>
          <a:off x="2324744" y="568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159783</xdr:rowOff>
    </xdr:from>
    <xdr:ext cx="405111" cy="259045"/>
    <xdr:sp macro="" textlink="">
      <xdr:nvSpPr>
        <xdr:cNvPr id="106" name="n_4mainValue有形固定資産減価償却率"/>
        <xdr:cNvSpPr txBox="1"/>
      </xdr:nvSpPr>
      <xdr:spPr>
        <a:xfrm>
          <a:off x="1562744" y="5646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債務償還可能年数は類似団体平均を下回っている。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今後は、起債発行額の上限目安を設け、その上限を超えないよう財政運営を取り組む。</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118860</xdr:rowOff>
    </xdr:from>
    <xdr:to>
      <xdr:col>76</xdr:col>
      <xdr:colOff>73025</xdr:colOff>
      <xdr:row>27</xdr:row>
      <xdr:rowOff>49010</xdr:rowOff>
    </xdr:to>
    <xdr:sp macro="" textlink="">
      <xdr:nvSpPr>
        <xdr:cNvPr id="153" name="楕円 152"/>
        <xdr:cNvSpPr/>
      </xdr:nvSpPr>
      <xdr:spPr>
        <a:xfrm>
          <a:off x="14744700" y="4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141737</xdr:rowOff>
    </xdr:from>
    <xdr:ext cx="469744" cy="259045"/>
    <xdr:sp macro="" textlink="">
      <xdr:nvSpPr>
        <xdr:cNvPr id="154" name="債務償還比率該当値テキスト"/>
        <xdr:cNvSpPr txBox="1"/>
      </xdr:nvSpPr>
      <xdr:spPr>
        <a:xfrm>
          <a:off x="14846300" y="4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61528</xdr:rowOff>
    </xdr:from>
    <xdr:to>
      <xdr:col>72</xdr:col>
      <xdr:colOff>123825</xdr:colOff>
      <xdr:row>27</xdr:row>
      <xdr:rowOff>163128</xdr:rowOff>
    </xdr:to>
    <xdr:sp macro="" textlink="">
      <xdr:nvSpPr>
        <xdr:cNvPr id="155" name="楕円 154"/>
        <xdr:cNvSpPr/>
      </xdr:nvSpPr>
      <xdr:spPr>
        <a:xfrm>
          <a:off x="14033500" y="46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169660</xdr:rowOff>
    </xdr:from>
    <xdr:to>
      <xdr:col>76</xdr:col>
      <xdr:colOff>22225</xdr:colOff>
      <xdr:row>27</xdr:row>
      <xdr:rowOff>112328</xdr:rowOff>
    </xdr:to>
    <xdr:cxnSp macro="">
      <xdr:nvCxnSpPr>
        <xdr:cNvPr id="156" name="直線コネクタ 155"/>
        <xdr:cNvCxnSpPr/>
      </xdr:nvCxnSpPr>
      <xdr:spPr>
        <a:xfrm flipV="1">
          <a:off x="14084300" y="4627360"/>
          <a:ext cx="7112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22358</xdr:rowOff>
    </xdr:from>
    <xdr:to>
      <xdr:col>68</xdr:col>
      <xdr:colOff>123825</xdr:colOff>
      <xdr:row>27</xdr:row>
      <xdr:rowOff>123958</xdr:rowOff>
    </xdr:to>
    <xdr:sp macro="" textlink="">
      <xdr:nvSpPr>
        <xdr:cNvPr id="157" name="楕円 156"/>
        <xdr:cNvSpPr/>
      </xdr:nvSpPr>
      <xdr:spPr>
        <a:xfrm>
          <a:off x="13271500" y="46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73158</xdr:rowOff>
    </xdr:from>
    <xdr:to>
      <xdr:col>72</xdr:col>
      <xdr:colOff>73025</xdr:colOff>
      <xdr:row>27</xdr:row>
      <xdr:rowOff>112328</xdr:rowOff>
    </xdr:to>
    <xdr:cxnSp macro="">
      <xdr:nvCxnSpPr>
        <xdr:cNvPr id="158" name="直線コネクタ 157"/>
        <xdr:cNvCxnSpPr/>
      </xdr:nvCxnSpPr>
      <xdr:spPr>
        <a:xfrm>
          <a:off x="13322300" y="4702308"/>
          <a:ext cx="7620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42200</xdr:rowOff>
    </xdr:from>
    <xdr:to>
      <xdr:col>64</xdr:col>
      <xdr:colOff>123825</xdr:colOff>
      <xdr:row>27</xdr:row>
      <xdr:rowOff>143800</xdr:rowOff>
    </xdr:to>
    <xdr:sp macro="" textlink="">
      <xdr:nvSpPr>
        <xdr:cNvPr id="159" name="楕円 158"/>
        <xdr:cNvSpPr/>
      </xdr:nvSpPr>
      <xdr:spPr>
        <a:xfrm>
          <a:off x="12509500" y="46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73158</xdr:rowOff>
    </xdr:from>
    <xdr:to>
      <xdr:col>68</xdr:col>
      <xdr:colOff>73025</xdr:colOff>
      <xdr:row>27</xdr:row>
      <xdr:rowOff>93000</xdr:rowOff>
    </xdr:to>
    <xdr:cxnSp macro="">
      <xdr:nvCxnSpPr>
        <xdr:cNvPr id="160" name="直線コネクタ 159"/>
        <xdr:cNvCxnSpPr/>
      </xdr:nvCxnSpPr>
      <xdr:spPr>
        <a:xfrm flipV="1">
          <a:off x="12560300" y="4702308"/>
          <a:ext cx="762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137710</xdr:rowOff>
    </xdr:from>
    <xdr:to>
      <xdr:col>60</xdr:col>
      <xdr:colOff>123825</xdr:colOff>
      <xdr:row>28</xdr:row>
      <xdr:rowOff>67860</xdr:rowOff>
    </xdr:to>
    <xdr:sp macro="" textlink="">
      <xdr:nvSpPr>
        <xdr:cNvPr id="161" name="楕円 160"/>
        <xdr:cNvSpPr/>
      </xdr:nvSpPr>
      <xdr:spPr>
        <a:xfrm>
          <a:off x="11747500" y="47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93000</xdr:rowOff>
    </xdr:from>
    <xdr:to>
      <xdr:col>64</xdr:col>
      <xdr:colOff>73025</xdr:colOff>
      <xdr:row>28</xdr:row>
      <xdr:rowOff>17060</xdr:rowOff>
    </xdr:to>
    <xdr:cxnSp macro="">
      <xdr:nvCxnSpPr>
        <xdr:cNvPr id="162" name="直線コネクタ 161"/>
        <xdr:cNvCxnSpPr/>
      </xdr:nvCxnSpPr>
      <xdr:spPr>
        <a:xfrm flipV="1">
          <a:off x="11798300" y="4722150"/>
          <a:ext cx="762000" cy="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xdr:cNvSpPr txBox="1"/>
      </xdr:nvSpPr>
      <xdr:spPr>
        <a:xfrm>
          <a:off x="13836727" y="49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xdr:cNvSpPr txBox="1"/>
      </xdr:nvSpPr>
      <xdr:spPr>
        <a:xfrm>
          <a:off x="13087427" y="49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xdr:cNvSpPr txBox="1"/>
      </xdr:nvSpPr>
      <xdr:spPr>
        <a:xfrm>
          <a:off x="12325427" y="49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xdr:cNvSpPr txBox="1"/>
      </xdr:nvSpPr>
      <xdr:spPr>
        <a:xfrm>
          <a:off x="11563427" y="49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8205</xdr:rowOff>
    </xdr:from>
    <xdr:ext cx="469744" cy="259045"/>
    <xdr:sp macro="" textlink="">
      <xdr:nvSpPr>
        <xdr:cNvPr id="167" name="n_1mainValue債務償還比率"/>
        <xdr:cNvSpPr txBox="1"/>
      </xdr:nvSpPr>
      <xdr:spPr>
        <a:xfrm>
          <a:off x="13836727" y="446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140485</xdr:rowOff>
    </xdr:from>
    <xdr:ext cx="469744" cy="259045"/>
    <xdr:sp macro="" textlink="">
      <xdr:nvSpPr>
        <xdr:cNvPr id="168" name="n_2mainValue債務償還比率"/>
        <xdr:cNvSpPr txBox="1"/>
      </xdr:nvSpPr>
      <xdr:spPr>
        <a:xfrm>
          <a:off x="13087427" y="44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160327</xdr:rowOff>
    </xdr:from>
    <xdr:ext cx="469744" cy="259045"/>
    <xdr:sp macro="" textlink="">
      <xdr:nvSpPr>
        <xdr:cNvPr id="169" name="n_3mainValue債務償還比率"/>
        <xdr:cNvSpPr txBox="1"/>
      </xdr:nvSpPr>
      <xdr:spPr>
        <a:xfrm>
          <a:off x="12325427" y="444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84387</xdr:rowOff>
    </xdr:from>
    <xdr:ext cx="469744" cy="259045"/>
    <xdr:sp macro="" textlink="">
      <xdr:nvSpPr>
        <xdr:cNvPr id="170" name="n_4mainValue債務償還比率"/>
        <xdr:cNvSpPr txBox="1"/>
      </xdr:nvSpPr>
      <xdr:spPr>
        <a:xfrm>
          <a:off x="11563427" y="454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71120</xdr:rowOff>
    </xdr:from>
    <xdr:to>
      <xdr:col>24</xdr:col>
      <xdr:colOff>114300</xdr:colOff>
      <xdr:row>41</xdr:row>
      <xdr:rowOff>1270</xdr:rowOff>
    </xdr:to>
    <xdr:sp macro="" textlink="">
      <xdr:nvSpPr>
        <xdr:cNvPr id="74" name="楕円 73"/>
        <xdr:cNvSpPr/>
      </xdr:nvSpPr>
      <xdr:spPr>
        <a:xfrm>
          <a:off x="4584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49547</xdr:rowOff>
    </xdr:from>
    <xdr:ext cx="405111" cy="259045"/>
    <xdr:sp macro="" textlink="">
      <xdr:nvSpPr>
        <xdr:cNvPr id="75" name="【道路】&#10;有形固定資産減価償却率該当値テキスト"/>
        <xdr:cNvSpPr txBox="1"/>
      </xdr:nvSpPr>
      <xdr:spPr>
        <a:xfrm>
          <a:off x="467360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46627</xdr:rowOff>
    </xdr:from>
    <xdr:to>
      <xdr:col>20</xdr:col>
      <xdr:colOff>38100</xdr:colOff>
      <xdr:row>40</xdr:row>
      <xdr:rowOff>148227</xdr:rowOff>
    </xdr:to>
    <xdr:sp macro="" textlink="">
      <xdr:nvSpPr>
        <xdr:cNvPr id="76" name="楕円 75"/>
        <xdr:cNvSpPr/>
      </xdr:nvSpPr>
      <xdr:spPr>
        <a:xfrm>
          <a:off x="3746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97427</xdr:rowOff>
    </xdr:from>
    <xdr:to>
      <xdr:col>24</xdr:col>
      <xdr:colOff>63500</xdr:colOff>
      <xdr:row>40</xdr:row>
      <xdr:rowOff>121920</xdr:rowOff>
    </xdr:to>
    <xdr:cxnSp macro="">
      <xdr:nvCxnSpPr>
        <xdr:cNvPr id="77" name="直線コネクタ 76"/>
        <xdr:cNvCxnSpPr/>
      </xdr:nvCxnSpPr>
      <xdr:spPr>
        <a:xfrm>
          <a:off x="3797300" y="69554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20501</xdr:rowOff>
    </xdr:from>
    <xdr:to>
      <xdr:col>15</xdr:col>
      <xdr:colOff>101600</xdr:colOff>
      <xdr:row>40</xdr:row>
      <xdr:rowOff>122101</xdr:rowOff>
    </xdr:to>
    <xdr:sp macro="" textlink="">
      <xdr:nvSpPr>
        <xdr:cNvPr id="78" name="楕円 77"/>
        <xdr:cNvSpPr/>
      </xdr:nvSpPr>
      <xdr:spPr>
        <a:xfrm>
          <a:off x="2857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71301</xdr:rowOff>
    </xdr:from>
    <xdr:to>
      <xdr:col>19</xdr:col>
      <xdr:colOff>177800</xdr:colOff>
      <xdr:row>40</xdr:row>
      <xdr:rowOff>97427</xdr:rowOff>
    </xdr:to>
    <xdr:cxnSp macro="">
      <xdr:nvCxnSpPr>
        <xdr:cNvPr id="79" name="直線コネクタ 78"/>
        <xdr:cNvCxnSpPr/>
      </xdr:nvCxnSpPr>
      <xdr:spPr>
        <a:xfrm>
          <a:off x="2908300" y="69293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162560</xdr:rowOff>
    </xdr:from>
    <xdr:to>
      <xdr:col>10</xdr:col>
      <xdr:colOff>165100</xdr:colOff>
      <xdr:row>40</xdr:row>
      <xdr:rowOff>92710</xdr:rowOff>
    </xdr:to>
    <xdr:sp macro="" textlink="">
      <xdr:nvSpPr>
        <xdr:cNvPr id="80" name="楕円 79"/>
        <xdr:cNvSpPr/>
      </xdr:nvSpPr>
      <xdr:spPr>
        <a:xfrm>
          <a:off x="1968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41910</xdr:rowOff>
    </xdr:from>
    <xdr:to>
      <xdr:col>15</xdr:col>
      <xdr:colOff>50800</xdr:colOff>
      <xdr:row>40</xdr:row>
      <xdr:rowOff>71301</xdr:rowOff>
    </xdr:to>
    <xdr:cxnSp macro="">
      <xdr:nvCxnSpPr>
        <xdr:cNvPr id="81" name="直線コネクタ 80"/>
        <xdr:cNvCxnSpPr/>
      </xdr:nvCxnSpPr>
      <xdr:spPr>
        <a:xfrm>
          <a:off x="2019300" y="68999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134801</xdr:rowOff>
    </xdr:from>
    <xdr:to>
      <xdr:col>6</xdr:col>
      <xdr:colOff>38100</xdr:colOff>
      <xdr:row>40</xdr:row>
      <xdr:rowOff>64951</xdr:rowOff>
    </xdr:to>
    <xdr:sp macro="" textlink="">
      <xdr:nvSpPr>
        <xdr:cNvPr id="82" name="楕円 81"/>
        <xdr:cNvSpPr/>
      </xdr:nvSpPr>
      <xdr:spPr>
        <a:xfrm>
          <a:off x="1079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xdr:rowOff>
    </xdr:from>
    <xdr:to>
      <xdr:col>10</xdr:col>
      <xdr:colOff>114300</xdr:colOff>
      <xdr:row>40</xdr:row>
      <xdr:rowOff>41910</xdr:rowOff>
    </xdr:to>
    <xdr:cxnSp macro="">
      <xdr:nvCxnSpPr>
        <xdr:cNvPr id="83" name="直線コネクタ 82"/>
        <xdr:cNvCxnSpPr/>
      </xdr:nvCxnSpPr>
      <xdr:spPr>
        <a:xfrm>
          <a:off x="1130300" y="68721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139354</xdr:rowOff>
    </xdr:from>
    <xdr:ext cx="405111" cy="259045"/>
    <xdr:sp macro="" textlink="">
      <xdr:nvSpPr>
        <xdr:cNvPr id="88" name="n_1mainValue【道路】&#10;有形固定資産減価償却率"/>
        <xdr:cNvSpPr txBox="1"/>
      </xdr:nvSpPr>
      <xdr:spPr>
        <a:xfrm>
          <a:off x="35820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113228</xdr:rowOff>
    </xdr:from>
    <xdr:ext cx="405111" cy="259045"/>
    <xdr:sp macro="" textlink="">
      <xdr:nvSpPr>
        <xdr:cNvPr id="89" name="n_2mainValue【道路】&#10;有形固定資産減価償却率"/>
        <xdr:cNvSpPr txBox="1"/>
      </xdr:nvSpPr>
      <xdr:spPr>
        <a:xfrm>
          <a:off x="2705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83837</xdr:rowOff>
    </xdr:from>
    <xdr:ext cx="405111" cy="259045"/>
    <xdr:sp macro="" textlink="">
      <xdr:nvSpPr>
        <xdr:cNvPr id="90" name="n_3mainValue【道路】&#10;有形固定資産減価償却率"/>
        <xdr:cNvSpPr txBox="1"/>
      </xdr:nvSpPr>
      <xdr:spPr>
        <a:xfrm>
          <a:off x="1816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56078</xdr:rowOff>
    </xdr:from>
    <xdr:ext cx="405111" cy="259045"/>
    <xdr:sp macro="" textlink="">
      <xdr:nvSpPr>
        <xdr:cNvPr id="91" name="n_4mainValue【道路】&#10;有形固定資産減価償却率"/>
        <xdr:cNvSpPr txBox="1"/>
      </xdr:nvSpPr>
      <xdr:spPr>
        <a:xfrm>
          <a:off x="927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104976</xdr:rowOff>
    </xdr:from>
    <xdr:to>
      <xdr:col>55</xdr:col>
      <xdr:colOff>50800</xdr:colOff>
      <xdr:row>42</xdr:row>
      <xdr:rowOff>35126</xdr:rowOff>
    </xdr:to>
    <xdr:sp macro="" textlink="">
      <xdr:nvSpPr>
        <xdr:cNvPr id="131" name="楕円 130"/>
        <xdr:cNvSpPr/>
      </xdr:nvSpPr>
      <xdr:spPr>
        <a:xfrm>
          <a:off x="10426700" y="71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106006</xdr:rowOff>
    </xdr:from>
    <xdr:to>
      <xdr:col>50</xdr:col>
      <xdr:colOff>165100</xdr:colOff>
      <xdr:row>42</xdr:row>
      <xdr:rowOff>36156</xdr:rowOff>
    </xdr:to>
    <xdr:sp macro="" textlink="">
      <xdr:nvSpPr>
        <xdr:cNvPr id="133" name="楕円 132"/>
        <xdr:cNvSpPr/>
      </xdr:nvSpPr>
      <xdr:spPr>
        <a:xfrm>
          <a:off x="9588500" y="71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155776</xdr:rowOff>
    </xdr:from>
    <xdr:to>
      <xdr:col>55</xdr:col>
      <xdr:colOff>0</xdr:colOff>
      <xdr:row>41</xdr:row>
      <xdr:rowOff>156806</xdr:rowOff>
    </xdr:to>
    <xdr:cxnSp macro="">
      <xdr:nvCxnSpPr>
        <xdr:cNvPr id="134" name="直線コネクタ 133"/>
        <xdr:cNvCxnSpPr/>
      </xdr:nvCxnSpPr>
      <xdr:spPr>
        <a:xfrm flipV="1">
          <a:off x="9639300" y="7185226"/>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106378</xdr:rowOff>
    </xdr:from>
    <xdr:to>
      <xdr:col>46</xdr:col>
      <xdr:colOff>38100</xdr:colOff>
      <xdr:row>42</xdr:row>
      <xdr:rowOff>36528</xdr:rowOff>
    </xdr:to>
    <xdr:sp macro="" textlink="">
      <xdr:nvSpPr>
        <xdr:cNvPr id="135" name="楕円 134"/>
        <xdr:cNvSpPr/>
      </xdr:nvSpPr>
      <xdr:spPr>
        <a:xfrm>
          <a:off x="8699500" y="71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156806</xdr:rowOff>
    </xdr:from>
    <xdr:to>
      <xdr:col>50</xdr:col>
      <xdr:colOff>114300</xdr:colOff>
      <xdr:row>41</xdr:row>
      <xdr:rowOff>157178</xdr:rowOff>
    </xdr:to>
    <xdr:cxnSp macro="">
      <xdr:nvCxnSpPr>
        <xdr:cNvPr id="136" name="直線コネクタ 135"/>
        <xdr:cNvCxnSpPr/>
      </xdr:nvCxnSpPr>
      <xdr:spPr>
        <a:xfrm flipV="1">
          <a:off x="8750300" y="7186256"/>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107713</xdr:rowOff>
    </xdr:from>
    <xdr:to>
      <xdr:col>41</xdr:col>
      <xdr:colOff>101600</xdr:colOff>
      <xdr:row>42</xdr:row>
      <xdr:rowOff>37863</xdr:rowOff>
    </xdr:to>
    <xdr:sp macro="" textlink="">
      <xdr:nvSpPr>
        <xdr:cNvPr id="137" name="楕円 136"/>
        <xdr:cNvSpPr/>
      </xdr:nvSpPr>
      <xdr:spPr>
        <a:xfrm>
          <a:off x="7810500" y="71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157178</xdr:rowOff>
    </xdr:from>
    <xdr:to>
      <xdr:col>45</xdr:col>
      <xdr:colOff>177800</xdr:colOff>
      <xdr:row>41</xdr:row>
      <xdr:rowOff>158513</xdr:rowOff>
    </xdr:to>
    <xdr:cxnSp macro="">
      <xdr:nvCxnSpPr>
        <xdr:cNvPr id="138" name="直線コネクタ 137"/>
        <xdr:cNvCxnSpPr/>
      </xdr:nvCxnSpPr>
      <xdr:spPr>
        <a:xfrm flipV="1">
          <a:off x="7861300" y="718662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107761</xdr:rowOff>
    </xdr:from>
    <xdr:to>
      <xdr:col>36</xdr:col>
      <xdr:colOff>165100</xdr:colOff>
      <xdr:row>42</xdr:row>
      <xdr:rowOff>37911</xdr:rowOff>
    </xdr:to>
    <xdr:sp macro="" textlink="">
      <xdr:nvSpPr>
        <xdr:cNvPr id="139" name="楕円 138"/>
        <xdr:cNvSpPr/>
      </xdr:nvSpPr>
      <xdr:spPr>
        <a:xfrm>
          <a:off x="6921500" y="71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158513</xdr:rowOff>
    </xdr:from>
    <xdr:to>
      <xdr:col>41</xdr:col>
      <xdr:colOff>50800</xdr:colOff>
      <xdr:row>41</xdr:row>
      <xdr:rowOff>158561</xdr:rowOff>
    </xdr:to>
    <xdr:cxnSp macro="">
      <xdr:nvCxnSpPr>
        <xdr:cNvPr id="140" name="直線コネクタ 139"/>
        <xdr:cNvCxnSpPr/>
      </xdr:nvCxnSpPr>
      <xdr:spPr>
        <a:xfrm flipV="1">
          <a:off x="6972300" y="7187963"/>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27283</xdr:rowOff>
    </xdr:from>
    <xdr:ext cx="534377" cy="259045"/>
    <xdr:sp macro="" textlink="">
      <xdr:nvSpPr>
        <xdr:cNvPr id="145" name="n_1mainValue【道路】&#10;一人当たり延長"/>
        <xdr:cNvSpPr txBox="1"/>
      </xdr:nvSpPr>
      <xdr:spPr>
        <a:xfrm>
          <a:off x="9359411" y="72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27655</xdr:rowOff>
    </xdr:from>
    <xdr:ext cx="534377" cy="259045"/>
    <xdr:sp macro="" textlink="">
      <xdr:nvSpPr>
        <xdr:cNvPr id="146" name="n_2mainValue【道路】&#10;一人当たり延長"/>
        <xdr:cNvSpPr txBox="1"/>
      </xdr:nvSpPr>
      <xdr:spPr>
        <a:xfrm>
          <a:off x="8483111" y="72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28990</xdr:rowOff>
    </xdr:from>
    <xdr:ext cx="534377" cy="259045"/>
    <xdr:sp macro="" textlink="">
      <xdr:nvSpPr>
        <xdr:cNvPr id="147" name="n_3mainValue【道路】&#10;一人当たり延長"/>
        <xdr:cNvSpPr txBox="1"/>
      </xdr:nvSpPr>
      <xdr:spPr>
        <a:xfrm>
          <a:off x="7594111" y="722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29038</xdr:rowOff>
    </xdr:from>
    <xdr:ext cx="534377" cy="259045"/>
    <xdr:sp macro="" textlink="">
      <xdr:nvSpPr>
        <xdr:cNvPr id="148" name="n_4mainValue【道路】&#10;一人当たり延長"/>
        <xdr:cNvSpPr txBox="1"/>
      </xdr:nvSpPr>
      <xdr:spPr>
        <a:xfrm>
          <a:off x="6705111" y="72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32476</xdr:rowOff>
    </xdr:from>
    <xdr:to>
      <xdr:col>24</xdr:col>
      <xdr:colOff>114300</xdr:colOff>
      <xdr:row>63</xdr:row>
      <xdr:rowOff>134076</xdr:rowOff>
    </xdr:to>
    <xdr:sp macro="" textlink="">
      <xdr:nvSpPr>
        <xdr:cNvPr id="190" name="楕円 189"/>
        <xdr:cNvSpPr/>
      </xdr:nvSpPr>
      <xdr:spPr>
        <a:xfrm>
          <a:off x="4584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10903</xdr:rowOff>
    </xdr:from>
    <xdr:ext cx="405111" cy="259045"/>
    <xdr:sp macro="" textlink="">
      <xdr:nvSpPr>
        <xdr:cNvPr id="191" name="【橋りょう・トンネル】&#10;有形固定資産減価償却率該当値テキスト"/>
        <xdr:cNvSpPr txBox="1"/>
      </xdr:nvSpPr>
      <xdr:spPr>
        <a:xfrm>
          <a:off x="4673600"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17780</xdr:rowOff>
    </xdr:from>
    <xdr:to>
      <xdr:col>20</xdr:col>
      <xdr:colOff>38100</xdr:colOff>
      <xdr:row>63</xdr:row>
      <xdr:rowOff>119380</xdr:rowOff>
    </xdr:to>
    <xdr:sp macro="" textlink="">
      <xdr:nvSpPr>
        <xdr:cNvPr id="192" name="楕円 191"/>
        <xdr:cNvSpPr/>
      </xdr:nvSpPr>
      <xdr:spPr>
        <a:xfrm>
          <a:off x="3746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83276</xdr:rowOff>
    </xdr:to>
    <xdr:cxnSp macro="">
      <xdr:nvCxnSpPr>
        <xdr:cNvPr id="193" name="直線コネクタ 192"/>
        <xdr:cNvCxnSpPr/>
      </xdr:nvCxnSpPr>
      <xdr:spPr>
        <a:xfrm>
          <a:off x="3797300" y="1086993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4" name="楕円 193"/>
        <xdr:cNvSpPr/>
      </xdr:nvSpPr>
      <xdr:spPr>
        <a:xfrm>
          <a:off x="2857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53884</xdr:rowOff>
    </xdr:from>
    <xdr:to>
      <xdr:col>19</xdr:col>
      <xdr:colOff>177800</xdr:colOff>
      <xdr:row>63</xdr:row>
      <xdr:rowOff>68580</xdr:rowOff>
    </xdr:to>
    <xdr:cxnSp macro="">
      <xdr:nvCxnSpPr>
        <xdr:cNvPr id="195" name="直線コネクタ 194"/>
        <xdr:cNvCxnSpPr/>
      </xdr:nvCxnSpPr>
      <xdr:spPr>
        <a:xfrm>
          <a:off x="2908300" y="108552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161472</xdr:rowOff>
    </xdr:from>
    <xdr:to>
      <xdr:col>10</xdr:col>
      <xdr:colOff>165100</xdr:colOff>
      <xdr:row>63</xdr:row>
      <xdr:rowOff>91622</xdr:rowOff>
    </xdr:to>
    <xdr:sp macro="" textlink="">
      <xdr:nvSpPr>
        <xdr:cNvPr id="196" name="楕円 195"/>
        <xdr:cNvSpPr/>
      </xdr:nvSpPr>
      <xdr:spPr>
        <a:xfrm>
          <a:off x="1968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40822</xdr:rowOff>
    </xdr:from>
    <xdr:to>
      <xdr:col>15</xdr:col>
      <xdr:colOff>50800</xdr:colOff>
      <xdr:row>63</xdr:row>
      <xdr:rowOff>53884</xdr:rowOff>
    </xdr:to>
    <xdr:cxnSp macro="">
      <xdr:nvCxnSpPr>
        <xdr:cNvPr id="197" name="直線コネクタ 196"/>
        <xdr:cNvCxnSpPr/>
      </xdr:nvCxnSpPr>
      <xdr:spPr>
        <a:xfrm>
          <a:off x="2019300" y="1084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146776</xdr:rowOff>
    </xdr:from>
    <xdr:to>
      <xdr:col>6</xdr:col>
      <xdr:colOff>38100</xdr:colOff>
      <xdr:row>63</xdr:row>
      <xdr:rowOff>76926</xdr:rowOff>
    </xdr:to>
    <xdr:sp macro="" textlink="">
      <xdr:nvSpPr>
        <xdr:cNvPr id="198" name="楕円 197"/>
        <xdr:cNvSpPr/>
      </xdr:nvSpPr>
      <xdr:spPr>
        <a:xfrm>
          <a:off x="1079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26126</xdr:rowOff>
    </xdr:from>
    <xdr:to>
      <xdr:col>10</xdr:col>
      <xdr:colOff>114300</xdr:colOff>
      <xdr:row>63</xdr:row>
      <xdr:rowOff>40822</xdr:rowOff>
    </xdr:to>
    <xdr:cxnSp macro="">
      <xdr:nvCxnSpPr>
        <xdr:cNvPr id="199" name="直線コネクタ 198"/>
        <xdr:cNvCxnSpPr/>
      </xdr:nvCxnSpPr>
      <xdr:spPr>
        <a:xfrm>
          <a:off x="1130300" y="1082747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110507</xdr:rowOff>
    </xdr:from>
    <xdr:ext cx="405111" cy="259045"/>
    <xdr:sp macro="" textlink="">
      <xdr:nvSpPr>
        <xdr:cNvPr id="204" name="n_1mainValue【橋りょう・トンネル】&#10;有形固定資産減価償却率"/>
        <xdr:cNvSpPr txBox="1"/>
      </xdr:nvSpPr>
      <xdr:spPr>
        <a:xfrm>
          <a:off x="35820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5" name="n_2mainValue【橋りょう・トンネル】&#10;有形固定資産減価償却率"/>
        <xdr:cNvSpPr txBox="1"/>
      </xdr:nvSpPr>
      <xdr:spPr>
        <a:xfrm>
          <a:off x="2705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82749</xdr:rowOff>
    </xdr:from>
    <xdr:ext cx="405111" cy="259045"/>
    <xdr:sp macro="" textlink="">
      <xdr:nvSpPr>
        <xdr:cNvPr id="206" name="n_3mainValue【橋りょう・トンネル】&#10;有形固定資産減価償却率"/>
        <xdr:cNvSpPr txBox="1"/>
      </xdr:nvSpPr>
      <xdr:spPr>
        <a:xfrm>
          <a:off x="1816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68053</xdr:rowOff>
    </xdr:from>
    <xdr:ext cx="405111" cy="259045"/>
    <xdr:sp macro="" textlink="">
      <xdr:nvSpPr>
        <xdr:cNvPr id="207" name="n_4mainValue【橋りょう・トンネル】&#10;有形固定資産減価償却率"/>
        <xdr:cNvSpPr txBox="1"/>
      </xdr:nvSpPr>
      <xdr:spPr>
        <a:xfrm>
          <a:off x="9277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165515</xdr:rowOff>
    </xdr:from>
    <xdr:to>
      <xdr:col>55</xdr:col>
      <xdr:colOff>50800</xdr:colOff>
      <xdr:row>64</xdr:row>
      <xdr:rowOff>95665</xdr:rowOff>
    </xdr:to>
    <xdr:sp macro="" textlink="">
      <xdr:nvSpPr>
        <xdr:cNvPr id="247" name="楕円 246"/>
        <xdr:cNvSpPr/>
      </xdr:nvSpPr>
      <xdr:spPr>
        <a:xfrm>
          <a:off x="10426700" y="109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80442</xdr:rowOff>
    </xdr:from>
    <xdr:ext cx="599010" cy="259045"/>
    <xdr:sp macro="" textlink="">
      <xdr:nvSpPr>
        <xdr:cNvPr id="248" name="【橋りょう・トンネル】&#10;一人当たり有形固定資産（償却資産）額該当値テキスト"/>
        <xdr:cNvSpPr txBox="1"/>
      </xdr:nvSpPr>
      <xdr:spPr>
        <a:xfrm>
          <a:off x="10515600" y="1088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166115</xdr:rowOff>
    </xdr:from>
    <xdr:to>
      <xdr:col>50</xdr:col>
      <xdr:colOff>165100</xdr:colOff>
      <xdr:row>64</xdr:row>
      <xdr:rowOff>96265</xdr:rowOff>
    </xdr:to>
    <xdr:sp macro="" textlink="">
      <xdr:nvSpPr>
        <xdr:cNvPr id="249" name="楕円 248"/>
        <xdr:cNvSpPr/>
      </xdr:nvSpPr>
      <xdr:spPr>
        <a:xfrm>
          <a:off x="9588500" y="109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44865</xdr:rowOff>
    </xdr:from>
    <xdr:to>
      <xdr:col>55</xdr:col>
      <xdr:colOff>0</xdr:colOff>
      <xdr:row>64</xdr:row>
      <xdr:rowOff>45465</xdr:rowOff>
    </xdr:to>
    <xdr:cxnSp macro="">
      <xdr:nvCxnSpPr>
        <xdr:cNvPr id="250" name="直線コネクタ 249"/>
        <xdr:cNvCxnSpPr/>
      </xdr:nvCxnSpPr>
      <xdr:spPr>
        <a:xfrm flipV="1">
          <a:off x="9639300" y="11017665"/>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166334</xdr:rowOff>
    </xdr:from>
    <xdr:to>
      <xdr:col>46</xdr:col>
      <xdr:colOff>38100</xdr:colOff>
      <xdr:row>64</xdr:row>
      <xdr:rowOff>96484</xdr:rowOff>
    </xdr:to>
    <xdr:sp macro="" textlink="">
      <xdr:nvSpPr>
        <xdr:cNvPr id="251" name="楕円 250"/>
        <xdr:cNvSpPr/>
      </xdr:nvSpPr>
      <xdr:spPr>
        <a:xfrm>
          <a:off x="8699500" y="109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45465</xdr:rowOff>
    </xdr:from>
    <xdr:to>
      <xdr:col>50</xdr:col>
      <xdr:colOff>114300</xdr:colOff>
      <xdr:row>64</xdr:row>
      <xdr:rowOff>45684</xdr:rowOff>
    </xdr:to>
    <xdr:cxnSp macro="">
      <xdr:nvCxnSpPr>
        <xdr:cNvPr id="252" name="直線コネクタ 251"/>
        <xdr:cNvCxnSpPr/>
      </xdr:nvCxnSpPr>
      <xdr:spPr>
        <a:xfrm flipV="1">
          <a:off x="8750300" y="11018265"/>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167119</xdr:rowOff>
    </xdr:from>
    <xdr:to>
      <xdr:col>41</xdr:col>
      <xdr:colOff>101600</xdr:colOff>
      <xdr:row>64</xdr:row>
      <xdr:rowOff>97269</xdr:rowOff>
    </xdr:to>
    <xdr:sp macro="" textlink="">
      <xdr:nvSpPr>
        <xdr:cNvPr id="253" name="楕円 252"/>
        <xdr:cNvSpPr/>
      </xdr:nvSpPr>
      <xdr:spPr>
        <a:xfrm>
          <a:off x="7810500" y="109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45684</xdr:rowOff>
    </xdr:from>
    <xdr:to>
      <xdr:col>45</xdr:col>
      <xdr:colOff>177800</xdr:colOff>
      <xdr:row>64</xdr:row>
      <xdr:rowOff>46469</xdr:rowOff>
    </xdr:to>
    <xdr:cxnSp macro="">
      <xdr:nvCxnSpPr>
        <xdr:cNvPr id="254" name="直線コネクタ 253"/>
        <xdr:cNvCxnSpPr/>
      </xdr:nvCxnSpPr>
      <xdr:spPr>
        <a:xfrm flipV="1">
          <a:off x="7861300" y="11018484"/>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167147</xdr:rowOff>
    </xdr:from>
    <xdr:to>
      <xdr:col>36</xdr:col>
      <xdr:colOff>165100</xdr:colOff>
      <xdr:row>64</xdr:row>
      <xdr:rowOff>97297</xdr:rowOff>
    </xdr:to>
    <xdr:sp macro="" textlink="">
      <xdr:nvSpPr>
        <xdr:cNvPr id="255" name="楕円 254"/>
        <xdr:cNvSpPr/>
      </xdr:nvSpPr>
      <xdr:spPr>
        <a:xfrm>
          <a:off x="6921500" y="10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46469</xdr:rowOff>
    </xdr:from>
    <xdr:to>
      <xdr:col>41</xdr:col>
      <xdr:colOff>50800</xdr:colOff>
      <xdr:row>64</xdr:row>
      <xdr:rowOff>46497</xdr:rowOff>
    </xdr:to>
    <xdr:cxnSp macro="">
      <xdr:nvCxnSpPr>
        <xdr:cNvPr id="256" name="直線コネクタ 255"/>
        <xdr:cNvCxnSpPr/>
      </xdr:nvCxnSpPr>
      <xdr:spPr>
        <a:xfrm flipV="1">
          <a:off x="6972300" y="11019269"/>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87392</xdr:rowOff>
    </xdr:from>
    <xdr:ext cx="599010" cy="259045"/>
    <xdr:sp macro="" textlink="">
      <xdr:nvSpPr>
        <xdr:cNvPr id="261" name="n_1mainValue【橋りょう・トンネル】&#10;一人当たり有形固定資産（償却資産）額"/>
        <xdr:cNvSpPr txBox="1"/>
      </xdr:nvSpPr>
      <xdr:spPr>
        <a:xfrm>
          <a:off x="9327095" y="110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87611</xdr:rowOff>
    </xdr:from>
    <xdr:ext cx="599010" cy="259045"/>
    <xdr:sp macro="" textlink="">
      <xdr:nvSpPr>
        <xdr:cNvPr id="262" name="n_2mainValue【橋りょう・トンネル】&#10;一人当たり有形固定資産（償却資産）額"/>
        <xdr:cNvSpPr txBox="1"/>
      </xdr:nvSpPr>
      <xdr:spPr>
        <a:xfrm>
          <a:off x="8450795" y="1106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88396</xdr:rowOff>
    </xdr:from>
    <xdr:ext cx="599010" cy="259045"/>
    <xdr:sp macro="" textlink="">
      <xdr:nvSpPr>
        <xdr:cNvPr id="263" name="n_3mainValue【橋りょう・トンネル】&#10;一人当たり有形固定資産（償却資産）額"/>
        <xdr:cNvSpPr txBox="1"/>
      </xdr:nvSpPr>
      <xdr:spPr>
        <a:xfrm>
          <a:off x="7561795" y="110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88424</xdr:rowOff>
    </xdr:from>
    <xdr:ext cx="599010" cy="259045"/>
    <xdr:sp macro="" textlink="">
      <xdr:nvSpPr>
        <xdr:cNvPr id="264" name="n_4mainValue【橋りょう・トンネル】&#10;一人当たり有形固定資産（償却資産）額"/>
        <xdr:cNvSpPr txBox="1"/>
      </xdr:nvSpPr>
      <xdr:spPr>
        <a:xfrm>
          <a:off x="6672795" y="1106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22" name="直線コネクタ 3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26" name="直線コネクタ 3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27"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28" name="フローチャート: 判断 3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29" name="フローチャート: 判断 3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0" name="フローチャート: 判断 3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31" name="フローチャート: 判断 3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32" name="フローチャート: 判断 3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338" name="楕円 337"/>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339" name="【認定こども園・幼稚園・保育所】&#10;有形固定資産減価償却率該当値テキスト"/>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169091</xdr:rowOff>
    </xdr:from>
    <xdr:to>
      <xdr:col>81</xdr:col>
      <xdr:colOff>101600</xdr:colOff>
      <xdr:row>40</xdr:row>
      <xdr:rowOff>99241</xdr:rowOff>
    </xdr:to>
    <xdr:sp macro="" textlink="">
      <xdr:nvSpPr>
        <xdr:cNvPr id="340" name="楕円 339"/>
        <xdr:cNvSpPr/>
      </xdr:nvSpPr>
      <xdr:spPr>
        <a:xfrm>
          <a:off x="15430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48441</xdr:rowOff>
    </xdr:from>
    <xdr:to>
      <xdr:col>85</xdr:col>
      <xdr:colOff>127000</xdr:colOff>
      <xdr:row>40</xdr:row>
      <xdr:rowOff>79466</xdr:rowOff>
    </xdr:to>
    <xdr:cxnSp macro="">
      <xdr:nvCxnSpPr>
        <xdr:cNvPr id="341" name="直線コネクタ 340"/>
        <xdr:cNvCxnSpPr/>
      </xdr:nvCxnSpPr>
      <xdr:spPr>
        <a:xfrm>
          <a:off x="15481300" y="690644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129903</xdr:rowOff>
    </xdr:from>
    <xdr:to>
      <xdr:col>76</xdr:col>
      <xdr:colOff>165100</xdr:colOff>
      <xdr:row>40</xdr:row>
      <xdr:rowOff>60053</xdr:rowOff>
    </xdr:to>
    <xdr:sp macro="" textlink="">
      <xdr:nvSpPr>
        <xdr:cNvPr id="342" name="楕円 341"/>
        <xdr:cNvSpPr/>
      </xdr:nvSpPr>
      <xdr:spPr>
        <a:xfrm>
          <a:off x="14541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9253</xdr:rowOff>
    </xdr:from>
    <xdr:to>
      <xdr:col>81</xdr:col>
      <xdr:colOff>50800</xdr:colOff>
      <xdr:row>40</xdr:row>
      <xdr:rowOff>48441</xdr:rowOff>
    </xdr:to>
    <xdr:cxnSp macro="">
      <xdr:nvCxnSpPr>
        <xdr:cNvPr id="343" name="直線コネクタ 342"/>
        <xdr:cNvCxnSpPr/>
      </xdr:nvCxnSpPr>
      <xdr:spPr>
        <a:xfrm>
          <a:off x="14592300" y="68672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344" name="楕円 343"/>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9253</xdr:rowOff>
    </xdr:to>
    <xdr:cxnSp macro="">
      <xdr:nvCxnSpPr>
        <xdr:cNvPr id="345" name="直線コネクタ 344"/>
        <xdr:cNvCxnSpPr/>
      </xdr:nvCxnSpPr>
      <xdr:spPr>
        <a:xfrm>
          <a:off x="13703300" y="68607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87449</xdr:rowOff>
    </xdr:from>
    <xdr:to>
      <xdr:col>67</xdr:col>
      <xdr:colOff>101600</xdr:colOff>
      <xdr:row>40</xdr:row>
      <xdr:rowOff>17599</xdr:rowOff>
    </xdr:to>
    <xdr:sp macro="" textlink="">
      <xdr:nvSpPr>
        <xdr:cNvPr id="346" name="楕円 345"/>
        <xdr:cNvSpPr/>
      </xdr:nvSpPr>
      <xdr:spPr>
        <a:xfrm>
          <a:off x="12763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138249</xdr:rowOff>
    </xdr:from>
    <xdr:to>
      <xdr:col>71</xdr:col>
      <xdr:colOff>177800</xdr:colOff>
      <xdr:row>40</xdr:row>
      <xdr:rowOff>2722</xdr:rowOff>
    </xdr:to>
    <xdr:cxnSp macro="">
      <xdr:nvCxnSpPr>
        <xdr:cNvPr id="347" name="直線コネクタ 346"/>
        <xdr:cNvCxnSpPr/>
      </xdr:nvCxnSpPr>
      <xdr:spPr>
        <a:xfrm>
          <a:off x="12814300" y="68247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348"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49"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50" name="n_3aveValue【認定こども園・幼稚園・保育所】&#10;有形固定資産減価償却率"/>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351" name="n_4aveValue【認定こども園・幼稚園・保育所】&#10;有形固定資産減価償却率"/>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90368</xdr:rowOff>
    </xdr:from>
    <xdr:ext cx="405111" cy="259045"/>
    <xdr:sp macro="" textlink="">
      <xdr:nvSpPr>
        <xdr:cNvPr id="352" name="n_1mainValue【認定こども園・幼稚園・保育所】&#10;有形固定資産減価償却率"/>
        <xdr:cNvSpPr txBox="1"/>
      </xdr:nvSpPr>
      <xdr:spPr>
        <a:xfrm>
          <a:off x="152660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51180</xdr:rowOff>
    </xdr:from>
    <xdr:ext cx="405111" cy="259045"/>
    <xdr:sp macro="" textlink="">
      <xdr:nvSpPr>
        <xdr:cNvPr id="353" name="n_2mainValue【認定こども園・幼稚園・保育所】&#10;有形固定資産減価償却率"/>
        <xdr:cNvSpPr txBox="1"/>
      </xdr:nvSpPr>
      <xdr:spPr>
        <a:xfrm>
          <a:off x="14389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354" name="n_3mainValue【認定こども園・幼稚園・保育所】&#10;有形固定資産減価償却率"/>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8726</xdr:rowOff>
    </xdr:from>
    <xdr:ext cx="405111" cy="259045"/>
    <xdr:sp macro="" textlink="">
      <xdr:nvSpPr>
        <xdr:cNvPr id="355" name="n_4mainValue【認定こども園・幼稚園・保育所】&#10;有形固定資産減価償却率"/>
        <xdr:cNvSpPr txBox="1"/>
      </xdr:nvSpPr>
      <xdr:spPr>
        <a:xfrm>
          <a:off x="12611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377" name="直線コネクタ 3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3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381" name="直線コネクタ 3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384" name="フローチャート: 判断 3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385" name="フローチャート: 判断 3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386" name="フローチャート: 判断 3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387" name="フローチャート: 判断 3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393" name="楕円 392"/>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58691</xdr:rowOff>
    </xdr:from>
    <xdr:ext cx="469744" cy="259045"/>
    <xdr:sp macro="" textlink="">
      <xdr:nvSpPr>
        <xdr:cNvPr id="394" name="【認定こども園・幼稚園・保育所】&#10;一人当たり面積該当値テキスト"/>
        <xdr:cNvSpPr txBox="1"/>
      </xdr:nvSpPr>
      <xdr:spPr>
        <a:xfrm>
          <a:off x="22199600"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83921</xdr:rowOff>
    </xdr:from>
    <xdr:to>
      <xdr:col>112</xdr:col>
      <xdr:colOff>38100</xdr:colOff>
      <xdr:row>41</xdr:row>
      <xdr:rowOff>14071</xdr:rowOff>
    </xdr:to>
    <xdr:sp macro="" textlink="">
      <xdr:nvSpPr>
        <xdr:cNvPr id="395" name="楕円 394"/>
        <xdr:cNvSpPr/>
      </xdr:nvSpPr>
      <xdr:spPr>
        <a:xfrm>
          <a:off x="21272500" y="6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131064</xdr:rowOff>
    </xdr:from>
    <xdr:to>
      <xdr:col>116</xdr:col>
      <xdr:colOff>63500</xdr:colOff>
      <xdr:row>40</xdr:row>
      <xdr:rowOff>134721</xdr:rowOff>
    </xdr:to>
    <xdr:cxnSp macro="">
      <xdr:nvCxnSpPr>
        <xdr:cNvPr id="396" name="直線コネクタ 395"/>
        <xdr:cNvCxnSpPr/>
      </xdr:nvCxnSpPr>
      <xdr:spPr>
        <a:xfrm flipV="1">
          <a:off x="21323300" y="698906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84836</xdr:rowOff>
    </xdr:from>
    <xdr:to>
      <xdr:col>107</xdr:col>
      <xdr:colOff>101600</xdr:colOff>
      <xdr:row>41</xdr:row>
      <xdr:rowOff>14986</xdr:rowOff>
    </xdr:to>
    <xdr:sp macro="" textlink="">
      <xdr:nvSpPr>
        <xdr:cNvPr id="397" name="楕円 396"/>
        <xdr:cNvSpPr/>
      </xdr:nvSpPr>
      <xdr:spPr>
        <a:xfrm>
          <a:off x="20383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134721</xdr:rowOff>
    </xdr:from>
    <xdr:to>
      <xdr:col>111</xdr:col>
      <xdr:colOff>177800</xdr:colOff>
      <xdr:row>40</xdr:row>
      <xdr:rowOff>135636</xdr:rowOff>
    </xdr:to>
    <xdr:cxnSp macro="">
      <xdr:nvCxnSpPr>
        <xdr:cNvPr id="398" name="直線コネクタ 397"/>
        <xdr:cNvCxnSpPr/>
      </xdr:nvCxnSpPr>
      <xdr:spPr>
        <a:xfrm flipV="1">
          <a:off x="20434300" y="699272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399" name="楕円 3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135636</xdr:rowOff>
    </xdr:from>
    <xdr:to>
      <xdr:col>107</xdr:col>
      <xdr:colOff>50800</xdr:colOff>
      <xdr:row>40</xdr:row>
      <xdr:rowOff>140208</xdr:rowOff>
    </xdr:to>
    <xdr:cxnSp macro="">
      <xdr:nvCxnSpPr>
        <xdr:cNvPr id="400" name="直線コネクタ 399"/>
        <xdr:cNvCxnSpPr/>
      </xdr:nvCxnSpPr>
      <xdr:spPr>
        <a:xfrm flipV="1">
          <a:off x="19545300" y="6993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89408</xdr:rowOff>
    </xdr:from>
    <xdr:to>
      <xdr:col>98</xdr:col>
      <xdr:colOff>38100</xdr:colOff>
      <xdr:row>41</xdr:row>
      <xdr:rowOff>19558</xdr:rowOff>
    </xdr:to>
    <xdr:sp macro="" textlink="">
      <xdr:nvSpPr>
        <xdr:cNvPr id="401" name="楕円 400"/>
        <xdr:cNvSpPr/>
      </xdr:nvSpPr>
      <xdr:spPr>
        <a:xfrm>
          <a:off x="18605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140208</xdr:rowOff>
    </xdr:from>
    <xdr:to>
      <xdr:col>102</xdr:col>
      <xdr:colOff>114300</xdr:colOff>
      <xdr:row>40</xdr:row>
      <xdr:rowOff>140208</xdr:rowOff>
    </xdr:to>
    <xdr:cxnSp macro="">
      <xdr:nvCxnSpPr>
        <xdr:cNvPr id="402" name="直線コネクタ 401"/>
        <xdr:cNvCxnSpPr/>
      </xdr:nvCxnSpPr>
      <xdr:spPr>
        <a:xfrm>
          <a:off x="18656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03"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05"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5198</xdr:rowOff>
    </xdr:from>
    <xdr:ext cx="469744" cy="259045"/>
    <xdr:sp macro="" textlink="">
      <xdr:nvSpPr>
        <xdr:cNvPr id="407" name="n_1mainValue【認定こども園・幼稚園・保育所】&#10;一人当たり面積"/>
        <xdr:cNvSpPr txBox="1"/>
      </xdr:nvSpPr>
      <xdr:spPr>
        <a:xfrm>
          <a:off x="21075727" y="70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6113</xdr:rowOff>
    </xdr:from>
    <xdr:ext cx="469744" cy="259045"/>
    <xdr:sp macro="" textlink="">
      <xdr:nvSpPr>
        <xdr:cNvPr id="408" name="n_2mainValue【認定こども園・幼稚園・保育所】&#10;一人当たり面積"/>
        <xdr:cNvSpPr txBox="1"/>
      </xdr:nvSpPr>
      <xdr:spPr>
        <a:xfrm>
          <a:off x="20199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10685</xdr:rowOff>
    </xdr:from>
    <xdr:ext cx="469744" cy="259045"/>
    <xdr:sp macro="" textlink="">
      <xdr:nvSpPr>
        <xdr:cNvPr id="410" name="n_4mainValue【認定こども園・幼稚園・保育所】&#10;一人当たり面積"/>
        <xdr:cNvSpPr txBox="1"/>
      </xdr:nvSpPr>
      <xdr:spPr>
        <a:xfrm>
          <a:off x="18421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5" name="直線コネクタ 4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7" name="直線コネクタ 4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39" name="直線コネクタ 4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40"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1" name="フローチャート: 判断 4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2" name="フローチャート: 判断 4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3" name="フローチャート: 判断 4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4" name="フローチャート: 判断 4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5" name="フローチャート: 判断 4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51" name="楕円 450"/>
        <xdr:cNvSpPr/>
      </xdr:nvSpPr>
      <xdr:spPr>
        <a:xfrm>
          <a:off x="16268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452" name="【学校施設】&#10;有形固定資産減価償却率該当値テキスト"/>
        <xdr:cNvSpPr txBox="1"/>
      </xdr:nvSpPr>
      <xdr:spPr>
        <a:xfrm>
          <a:off x="16357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53" name="楕円 452"/>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106680</xdr:rowOff>
    </xdr:to>
    <xdr:cxnSp macro="">
      <xdr:nvCxnSpPr>
        <xdr:cNvPr id="454" name="直線コネクタ 453"/>
        <xdr:cNvCxnSpPr/>
      </xdr:nvCxnSpPr>
      <xdr:spPr>
        <a:xfrm>
          <a:off x="15481300" y="10195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55" name="楕円 454"/>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26670</xdr:rowOff>
    </xdr:from>
    <xdr:to>
      <xdr:col>81</xdr:col>
      <xdr:colOff>50800</xdr:colOff>
      <xdr:row>59</xdr:row>
      <xdr:rowOff>80010</xdr:rowOff>
    </xdr:to>
    <xdr:cxnSp macro="">
      <xdr:nvCxnSpPr>
        <xdr:cNvPr id="456" name="直線コネクタ 455"/>
        <xdr:cNvCxnSpPr/>
      </xdr:nvCxnSpPr>
      <xdr:spPr>
        <a:xfrm>
          <a:off x="14592300" y="10142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69215</xdr:rowOff>
    </xdr:from>
    <xdr:to>
      <xdr:col>72</xdr:col>
      <xdr:colOff>38100</xdr:colOff>
      <xdr:row>58</xdr:row>
      <xdr:rowOff>170815</xdr:rowOff>
    </xdr:to>
    <xdr:sp macro="" textlink="">
      <xdr:nvSpPr>
        <xdr:cNvPr id="457" name="楕円 456"/>
        <xdr:cNvSpPr/>
      </xdr:nvSpPr>
      <xdr:spPr>
        <a:xfrm>
          <a:off x="13652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59</xdr:row>
      <xdr:rowOff>26670</xdr:rowOff>
    </xdr:to>
    <xdr:cxnSp macro="">
      <xdr:nvCxnSpPr>
        <xdr:cNvPr id="458" name="直線コネクタ 457"/>
        <xdr:cNvCxnSpPr/>
      </xdr:nvCxnSpPr>
      <xdr:spPr>
        <a:xfrm>
          <a:off x="13703300" y="100641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31115</xdr:rowOff>
    </xdr:from>
    <xdr:to>
      <xdr:col>67</xdr:col>
      <xdr:colOff>101600</xdr:colOff>
      <xdr:row>58</xdr:row>
      <xdr:rowOff>132715</xdr:rowOff>
    </xdr:to>
    <xdr:sp macro="" textlink="">
      <xdr:nvSpPr>
        <xdr:cNvPr id="459" name="楕円 458"/>
        <xdr:cNvSpPr/>
      </xdr:nvSpPr>
      <xdr:spPr>
        <a:xfrm>
          <a:off x="12763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81915</xdr:rowOff>
    </xdr:from>
    <xdr:to>
      <xdr:col>71</xdr:col>
      <xdr:colOff>177800</xdr:colOff>
      <xdr:row>58</xdr:row>
      <xdr:rowOff>120015</xdr:rowOff>
    </xdr:to>
    <xdr:cxnSp macro="">
      <xdr:nvCxnSpPr>
        <xdr:cNvPr id="460" name="直線コネクタ 459"/>
        <xdr:cNvCxnSpPr/>
      </xdr:nvCxnSpPr>
      <xdr:spPr>
        <a:xfrm>
          <a:off x="12814300" y="10026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1"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462"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63"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4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65" name="n_1main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66" name="n_2mainValue【学校施設】&#10;有形固定資産減価償却率"/>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15892</xdr:rowOff>
    </xdr:from>
    <xdr:ext cx="405111" cy="259045"/>
    <xdr:sp macro="" textlink="">
      <xdr:nvSpPr>
        <xdr:cNvPr id="467" name="n_3mainValue【学校施設】&#10;有形固定資産減価償却率"/>
        <xdr:cNvSpPr txBox="1"/>
      </xdr:nvSpPr>
      <xdr:spPr>
        <a:xfrm>
          <a:off x="13500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149242</xdr:rowOff>
    </xdr:from>
    <xdr:ext cx="405111" cy="259045"/>
    <xdr:sp macro="" textlink="">
      <xdr:nvSpPr>
        <xdr:cNvPr id="468" name="n_4mainValue【学校施設】&#10;有形固定資産減価償却率"/>
        <xdr:cNvSpPr txBox="1"/>
      </xdr:nvSpPr>
      <xdr:spPr>
        <a:xfrm>
          <a:off x="12611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2" name="直線コネクタ 4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4" name="直線コネクタ 4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6" name="直線コネクタ 4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98" name="フローチャート: 判断 4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99" name="フローチャート: 判断 4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0" name="フローチャート: 判断 4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1" name="フローチャート: 判断 5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2" name="フローチャート: 判断 5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16408</xdr:rowOff>
    </xdr:from>
    <xdr:to>
      <xdr:col>116</xdr:col>
      <xdr:colOff>114300</xdr:colOff>
      <xdr:row>63</xdr:row>
      <xdr:rowOff>118008</xdr:rowOff>
    </xdr:to>
    <xdr:sp macro="" textlink="">
      <xdr:nvSpPr>
        <xdr:cNvPr id="508" name="楕円 507"/>
        <xdr:cNvSpPr/>
      </xdr:nvSpPr>
      <xdr:spPr>
        <a:xfrm>
          <a:off x="22110700" y="108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102785</xdr:rowOff>
    </xdr:from>
    <xdr:ext cx="469744" cy="259045"/>
    <xdr:sp macro="" textlink="">
      <xdr:nvSpPr>
        <xdr:cNvPr id="509" name="【学校施設】&#10;一人当たり面積該当値テキスト"/>
        <xdr:cNvSpPr txBox="1"/>
      </xdr:nvSpPr>
      <xdr:spPr>
        <a:xfrm>
          <a:off x="22199600" y="1073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19914</xdr:rowOff>
    </xdr:from>
    <xdr:to>
      <xdr:col>112</xdr:col>
      <xdr:colOff>38100</xdr:colOff>
      <xdr:row>63</xdr:row>
      <xdr:rowOff>121514</xdr:rowOff>
    </xdr:to>
    <xdr:sp macro="" textlink="">
      <xdr:nvSpPr>
        <xdr:cNvPr id="510" name="楕円 509"/>
        <xdr:cNvSpPr/>
      </xdr:nvSpPr>
      <xdr:spPr>
        <a:xfrm>
          <a:off x="21272500" y="108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67208</xdr:rowOff>
    </xdr:from>
    <xdr:to>
      <xdr:col>116</xdr:col>
      <xdr:colOff>63500</xdr:colOff>
      <xdr:row>63</xdr:row>
      <xdr:rowOff>70714</xdr:rowOff>
    </xdr:to>
    <xdr:cxnSp macro="">
      <xdr:nvCxnSpPr>
        <xdr:cNvPr id="511" name="直線コネクタ 510"/>
        <xdr:cNvCxnSpPr/>
      </xdr:nvCxnSpPr>
      <xdr:spPr>
        <a:xfrm flipV="1">
          <a:off x="21323300" y="10868558"/>
          <a:ext cx="8382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21133</xdr:rowOff>
    </xdr:from>
    <xdr:to>
      <xdr:col>107</xdr:col>
      <xdr:colOff>101600</xdr:colOff>
      <xdr:row>63</xdr:row>
      <xdr:rowOff>122733</xdr:rowOff>
    </xdr:to>
    <xdr:sp macro="" textlink="">
      <xdr:nvSpPr>
        <xdr:cNvPr id="512" name="楕円 511"/>
        <xdr:cNvSpPr/>
      </xdr:nvSpPr>
      <xdr:spPr>
        <a:xfrm>
          <a:off x="20383500" y="108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70714</xdr:rowOff>
    </xdr:from>
    <xdr:to>
      <xdr:col>111</xdr:col>
      <xdr:colOff>177800</xdr:colOff>
      <xdr:row>63</xdr:row>
      <xdr:rowOff>71933</xdr:rowOff>
    </xdr:to>
    <xdr:cxnSp macro="">
      <xdr:nvCxnSpPr>
        <xdr:cNvPr id="513" name="直線コネクタ 512"/>
        <xdr:cNvCxnSpPr/>
      </xdr:nvCxnSpPr>
      <xdr:spPr>
        <a:xfrm flipV="1">
          <a:off x="20434300" y="1087206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16561</xdr:rowOff>
    </xdr:from>
    <xdr:to>
      <xdr:col>102</xdr:col>
      <xdr:colOff>165100</xdr:colOff>
      <xdr:row>63</xdr:row>
      <xdr:rowOff>118161</xdr:rowOff>
    </xdr:to>
    <xdr:sp macro="" textlink="">
      <xdr:nvSpPr>
        <xdr:cNvPr id="514" name="楕円 513"/>
        <xdr:cNvSpPr/>
      </xdr:nvSpPr>
      <xdr:spPr>
        <a:xfrm>
          <a:off x="19494500" y="108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67361</xdr:rowOff>
    </xdr:from>
    <xdr:to>
      <xdr:col>107</xdr:col>
      <xdr:colOff>50800</xdr:colOff>
      <xdr:row>63</xdr:row>
      <xdr:rowOff>71933</xdr:rowOff>
    </xdr:to>
    <xdr:cxnSp macro="">
      <xdr:nvCxnSpPr>
        <xdr:cNvPr id="515" name="直線コネクタ 514"/>
        <xdr:cNvCxnSpPr/>
      </xdr:nvCxnSpPr>
      <xdr:spPr>
        <a:xfrm>
          <a:off x="19545300" y="1086871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16713</xdr:rowOff>
    </xdr:from>
    <xdr:to>
      <xdr:col>98</xdr:col>
      <xdr:colOff>38100</xdr:colOff>
      <xdr:row>63</xdr:row>
      <xdr:rowOff>118313</xdr:rowOff>
    </xdr:to>
    <xdr:sp macro="" textlink="">
      <xdr:nvSpPr>
        <xdr:cNvPr id="516" name="楕円 515"/>
        <xdr:cNvSpPr/>
      </xdr:nvSpPr>
      <xdr:spPr>
        <a:xfrm>
          <a:off x="18605500" y="108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67361</xdr:rowOff>
    </xdr:from>
    <xdr:to>
      <xdr:col>102</xdr:col>
      <xdr:colOff>114300</xdr:colOff>
      <xdr:row>63</xdr:row>
      <xdr:rowOff>67513</xdr:rowOff>
    </xdr:to>
    <xdr:cxnSp macro="">
      <xdr:nvCxnSpPr>
        <xdr:cNvPr id="517" name="直線コネクタ 516"/>
        <xdr:cNvCxnSpPr/>
      </xdr:nvCxnSpPr>
      <xdr:spPr>
        <a:xfrm flipV="1">
          <a:off x="18656300" y="108687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112641</xdr:rowOff>
    </xdr:from>
    <xdr:ext cx="469744" cy="259045"/>
    <xdr:sp macro="" textlink="">
      <xdr:nvSpPr>
        <xdr:cNvPr id="522" name="n_1mainValue【学校施設】&#10;一人当たり面積"/>
        <xdr:cNvSpPr txBox="1"/>
      </xdr:nvSpPr>
      <xdr:spPr>
        <a:xfrm>
          <a:off x="21075727" y="1091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113860</xdr:rowOff>
    </xdr:from>
    <xdr:ext cx="469744" cy="259045"/>
    <xdr:sp macro="" textlink="">
      <xdr:nvSpPr>
        <xdr:cNvPr id="523" name="n_2mainValue【学校施設】&#10;一人当たり面積"/>
        <xdr:cNvSpPr txBox="1"/>
      </xdr:nvSpPr>
      <xdr:spPr>
        <a:xfrm>
          <a:off x="20199427" y="109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109288</xdr:rowOff>
    </xdr:from>
    <xdr:ext cx="469744" cy="259045"/>
    <xdr:sp macro="" textlink="">
      <xdr:nvSpPr>
        <xdr:cNvPr id="524" name="n_3mainValue【学校施設】&#10;一人当たり面積"/>
        <xdr:cNvSpPr txBox="1"/>
      </xdr:nvSpPr>
      <xdr:spPr>
        <a:xfrm>
          <a:off x="19310427" y="1091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109440</xdr:rowOff>
    </xdr:from>
    <xdr:ext cx="469744" cy="259045"/>
    <xdr:sp macro="" textlink="">
      <xdr:nvSpPr>
        <xdr:cNvPr id="525" name="n_4mainValue【学校施設】&#10;一人当たり面積"/>
        <xdr:cNvSpPr txBox="1"/>
      </xdr:nvSpPr>
      <xdr:spPr>
        <a:xfrm>
          <a:off x="18421427"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2" name="フローチャート: 判断 5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3" name="フローチャート: 判断 5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4" name="フローチャート: 判断 5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5" name="フローチャート: 判断 5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111761</xdr:rowOff>
    </xdr:from>
    <xdr:to>
      <xdr:col>85</xdr:col>
      <xdr:colOff>177800</xdr:colOff>
      <xdr:row>106</xdr:row>
      <xdr:rowOff>41911</xdr:rowOff>
    </xdr:to>
    <xdr:sp macro="" textlink="">
      <xdr:nvSpPr>
        <xdr:cNvPr id="581" name="楕円 580"/>
        <xdr:cNvSpPr/>
      </xdr:nvSpPr>
      <xdr:spPr>
        <a:xfrm>
          <a:off x="16268700" y="181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90188</xdr:rowOff>
    </xdr:from>
    <xdr:ext cx="405111" cy="259045"/>
    <xdr:sp macro="" textlink="">
      <xdr:nvSpPr>
        <xdr:cNvPr id="582" name="【公民館】&#10;有形固定資産減価償却率該当値テキスト"/>
        <xdr:cNvSpPr txBox="1"/>
      </xdr:nvSpPr>
      <xdr:spPr>
        <a:xfrm>
          <a:off x="16357600"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80011</xdr:rowOff>
    </xdr:from>
    <xdr:to>
      <xdr:col>81</xdr:col>
      <xdr:colOff>101600</xdr:colOff>
      <xdr:row>106</xdr:row>
      <xdr:rowOff>10161</xdr:rowOff>
    </xdr:to>
    <xdr:sp macro="" textlink="">
      <xdr:nvSpPr>
        <xdr:cNvPr id="583" name="楕円 582"/>
        <xdr:cNvSpPr/>
      </xdr:nvSpPr>
      <xdr:spPr>
        <a:xfrm>
          <a:off x="15430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130811</xdr:rowOff>
    </xdr:from>
    <xdr:to>
      <xdr:col>85</xdr:col>
      <xdr:colOff>127000</xdr:colOff>
      <xdr:row>105</xdr:row>
      <xdr:rowOff>162561</xdr:rowOff>
    </xdr:to>
    <xdr:cxnSp macro="">
      <xdr:nvCxnSpPr>
        <xdr:cNvPr id="584" name="直線コネクタ 583"/>
        <xdr:cNvCxnSpPr/>
      </xdr:nvCxnSpPr>
      <xdr:spPr>
        <a:xfrm>
          <a:off x="15481300" y="1813306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85089</xdr:rowOff>
    </xdr:from>
    <xdr:to>
      <xdr:col>76</xdr:col>
      <xdr:colOff>165100</xdr:colOff>
      <xdr:row>106</xdr:row>
      <xdr:rowOff>15239</xdr:rowOff>
    </xdr:to>
    <xdr:sp macro="" textlink="">
      <xdr:nvSpPr>
        <xdr:cNvPr id="585" name="楕円 584"/>
        <xdr:cNvSpPr/>
      </xdr:nvSpPr>
      <xdr:spPr>
        <a:xfrm>
          <a:off x="14541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130811</xdr:rowOff>
    </xdr:from>
    <xdr:to>
      <xdr:col>81</xdr:col>
      <xdr:colOff>50800</xdr:colOff>
      <xdr:row>105</xdr:row>
      <xdr:rowOff>135889</xdr:rowOff>
    </xdr:to>
    <xdr:cxnSp macro="">
      <xdr:nvCxnSpPr>
        <xdr:cNvPr id="586" name="直線コネクタ 585"/>
        <xdr:cNvCxnSpPr/>
      </xdr:nvCxnSpPr>
      <xdr:spPr>
        <a:xfrm flipV="1">
          <a:off x="14592300" y="181330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106680</xdr:rowOff>
    </xdr:from>
    <xdr:to>
      <xdr:col>72</xdr:col>
      <xdr:colOff>38100</xdr:colOff>
      <xdr:row>106</xdr:row>
      <xdr:rowOff>36830</xdr:rowOff>
    </xdr:to>
    <xdr:sp macro="" textlink="">
      <xdr:nvSpPr>
        <xdr:cNvPr id="587" name="楕円 586"/>
        <xdr:cNvSpPr/>
      </xdr:nvSpPr>
      <xdr:spPr>
        <a:xfrm>
          <a:off x="13652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135889</xdr:rowOff>
    </xdr:from>
    <xdr:to>
      <xdr:col>76</xdr:col>
      <xdr:colOff>114300</xdr:colOff>
      <xdr:row>105</xdr:row>
      <xdr:rowOff>157480</xdr:rowOff>
    </xdr:to>
    <xdr:cxnSp macro="">
      <xdr:nvCxnSpPr>
        <xdr:cNvPr id="588" name="直線コネクタ 587"/>
        <xdr:cNvCxnSpPr/>
      </xdr:nvCxnSpPr>
      <xdr:spPr>
        <a:xfrm flipV="1">
          <a:off x="13703300" y="181381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106680</xdr:rowOff>
    </xdr:from>
    <xdr:to>
      <xdr:col>67</xdr:col>
      <xdr:colOff>101600</xdr:colOff>
      <xdr:row>106</xdr:row>
      <xdr:rowOff>36830</xdr:rowOff>
    </xdr:to>
    <xdr:sp macro="" textlink="">
      <xdr:nvSpPr>
        <xdr:cNvPr id="589" name="楕円 588"/>
        <xdr:cNvSpPr/>
      </xdr:nvSpPr>
      <xdr:spPr>
        <a:xfrm>
          <a:off x="12763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157480</xdr:rowOff>
    </xdr:from>
    <xdr:to>
      <xdr:col>71</xdr:col>
      <xdr:colOff>177800</xdr:colOff>
      <xdr:row>105</xdr:row>
      <xdr:rowOff>157480</xdr:rowOff>
    </xdr:to>
    <xdr:cxnSp macro="">
      <xdr:nvCxnSpPr>
        <xdr:cNvPr id="590" name="直線コネクタ 589"/>
        <xdr:cNvCxnSpPr/>
      </xdr:nvCxnSpPr>
      <xdr:spPr>
        <a:xfrm>
          <a:off x="12814300" y="18159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1"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3"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4"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1288</xdr:rowOff>
    </xdr:from>
    <xdr:ext cx="405111" cy="259045"/>
    <xdr:sp macro="" textlink="">
      <xdr:nvSpPr>
        <xdr:cNvPr id="595" name="n_1mainValue【公民館】&#10;有形固定資産減価償却率"/>
        <xdr:cNvSpPr txBox="1"/>
      </xdr:nvSpPr>
      <xdr:spPr>
        <a:xfrm>
          <a:off x="152660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6366</xdr:rowOff>
    </xdr:from>
    <xdr:ext cx="405111" cy="259045"/>
    <xdr:sp macro="" textlink="">
      <xdr:nvSpPr>
        <xdr:cNvPr id="596" name="n_2mainValue【公民館】&#10;有形固定資産減価償却率"/>
        <xdr:cNvSpPr txBox="1"/>
      </xdr:nvSpPr>
      <xdr:spPr>
        <a:xfrm>
          <a:off x="14389744" y="1818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27957</xdr:rowOff>
    </xdr:from>
    <xdr:ext cx="405111" cy="259045"/>
    <xdr:sp macro="" textlink="">
      <xdr:nvSpPr>
        <xdr:cNvPr id="597" name="n_3mainValue【公民館】&#10;有形固定資産減価償却率"/>
        <xdr:cNvSpPr txBox="1"/>
      </xdr:nvSpPr>
      <xdr:spPr>
        <a:xfrm>
          <a:off x="135007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27957</xdr:rowOff>
    </xdr:from>
    <xdr:ext cx="405111" cy="259045"/>
    <xdr:sp macro="" textlink="">
      <xdr:nvSpPr>
        <xdr:cNvPr id="598" name="n_4mainValue【公民館】&#10;有形固定資産減価償却率"/>
        <xdr:cNvSpPr txBox="1"/>
      </xdr:nvSpPr>
      <xdr:spPr>
        <a:xfrm>
          <a:off x="12611744"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2" name="直線コネクタ 6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6" name="直線コネクタ 6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7"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28" name="フローチャート: 判断 6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29" name="フローチャート: 判断 6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0" name="フローチャート: 判断 6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1" name="フローチャート: 判断 6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2" name="フローチャート: 判断 6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5587</xdr:rowOff>
    </xdr:from>
    <xdr:to>
      <xdr:col>116</xdr:col>
      <xdr:colOff>114300</xdr:colOff>
      <xdr:row>108</xdr:row>
      <xdr:rowOff>107187</xdr:rowOff>
    </xdr:to>
    <xdr:sp macro="" textlink="">
      <xdr:nvSpPr>
        <xdr:cNvPr id="638" name="楕円 637"/>
        <xdr:cNvSpPr/>
      </xdr:nvSpPr>
      <xdr:spPr>
        <a:xfrm>
          <a:off x="221107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91964</xdr:rowOff>
    </xdr:from>
    <xdr:ext cx="469744" cy="259045"/>
    <xdr:sp macro="" textlink="">
      <xdr:nvSpPr>
        <xdr:cNvPr id="639" name="【公民館】&#10;一人当たり面積該当値テキスト"/>
        <xdr:cNvSpPr txBox="1"/>
      </xdr:nvSpPr>
      <xdr:spPr>
        <a:xfrm>
          <a:off x="22199600" y="184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7113</xdr:rowOff>
    </xdr:from>
    <xdr:to>
      <xdr:col>112</xdr:col>
      <xdr:colOff>38100</xdr:colOff>
      <xdr:row>108</xdr:row>
      <xdr:rowOff>108713</xdr:rowOff>
    </xdr:to>
    <xdr:sp macro="" textlink="">
      <xdr:nvSpPr>
        <xdr:cNvPr id="640" name="楕円 639"/>
        <xdr:cNvSpPr/>
      </xdr:nvSpPr>
      <xdr:spPr>
        <a:xfrm>
          <a:off x="21272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56387</xdr:rowOff>
    </xdr:from>
    <xdr:to>
      <xdr:col>116</xdr:col>
      <xdr:colOff>63500</xdr:colOff>
      <xdr:row>108</xdr:row>
      <xdr:rowOff>57913</xdr:rowOff>
    </xdr:to>
    <xdr:cxnSp macro="">
      <xdr:nvCxnSpPr>
        <xdr:cNvPr id="641" name="直線コネクタ 640"/>
        <xdr:cNvCxnSpPr/>
      </xdr:nvCxnSpPr>
      <xdr:spPr>
        <a:xfrm flipV="1">
          <a:off x="21323300" y="1857298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7874</xdr:rowOff>
    </xdr:from>
    <xdr:to>
      <xdr:col>107</xdr:col>
      <xdr:colOff>101600</xdr:colOff>
      <xdr:row>108</xdr:row>
      <xdr:rowOff>109474</xdr:rowOff>
    </xdr:to>
    <xdr:sp macro="" textlink="">
      <xdr:nvSpPr>
        <xdr:cNvPr id="642" name="楕円 641"/>
        <xdr:cNvSpPr/>
      </xdr:nvSpPr>
      <xdr:spPr>
        <a:xfrm>
          <a:off x="203835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57913</xdr:rowOff>
    </xdr:from>
    <xdr:to>
      <xdr:col>111</xdr:col>
      <xdr:colOff>177800</xdr:colOff>
      <xdr:row>108</xdr:row>
      <xdr:rowOff>58674</xdr:rowOff>
    </xdr:to>
    <xdr:cxnSp macro="">
      <xdr:nvCxnSpPr>
        <xdr:cNvPr id="643" name="直線コネクタ 642"/>
        <xdr:cNvCxnSpPr/>
      </xdr:nvCxnSpPr>
      <xdr:spPr>
        <a:xfrm flipV="1">
          <a:off x="20434300" y="185745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13208</xdr:rowOff>
    </xdr:from>
    <xdr:to>
      <xdr:col>102</xdr:col>
      <xdr:colOff>165100</xdr:colOff>
      <xdr:row>108</xdr:row>
      <xdr:rowOff>114808</xdr:rowOff>
    </xdr:to>
    <xdr:sp macro="" textlink="">
      <xdr:nvSpPr>
        <xdr:cNvPr id="644" name="楕円 643"/>
        <xdr:cNvSpPr/>
      </xdr:nvSpPr>
      <xdr:spPr>
        <a:xfrm>
          <a:off x="19494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58674</xdr:rowOff>
    </xdr:from>
    <xdr:to>
      <xdr:col>107</xdr:col>
      <xdr:colOff>50800</xdr:colOff>
      <xdr:row>108</xdr:row>
      <xdr:rowOff>64008</xdr:rowOff>
    </xdr:to>
    <xdr:cxnSp macro="">
      <xdr:nvCxnSpPr>
        <xdr:cNvPr id="645" name="直線コネクタ 644"/>
        <xdr:cNvCxnSpPr/>
      </xdr:nvCxnSpPr>
      <xdr:spPr>
        <a:xfrm flipV="1">
          <a:off x="19545300" y="185752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13208</xdr:rowOff>
    </xdr:from>
    <xdr:to>
      <xdr:col>98</xdr:col>
      <xdr:colOff>38100</xdr:colOff>
      <xdr:row>108</xdr:row>
      <xdr:rowOff>114808</xdr:rowOff>
    </xdr:to>
    <xdr:sp macro="" textlink="">
      <xdr:nvSpPr>
        <xdr:cNvPr id="646" name="楕円 645"/>
        <xdr:cNvSpPr/>
      </xdr:nvSpPr>
      <xdr:spPr>
        <a:xfrm>
          <a:off x="18605500" y="18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64008</xdr:rowOff>
    </xdr:from>
    <xdr:to>
      <xdr:col>102</xdr:col>
      <xdr:colOff>114300</xdr:colOff>
      <xdr:row>108</xdr:row>
      <xdr:rowOff>64008</xdr:rowOff>
    </xdr:to>
    <xdr:cxnSp macro="">
      <xdr:nvCxnSpPr>
        <xdr:cNvPr id="647" name="直線コネクタ 646"/>
        <xdr:cNvCxnSpPr/>
      </xdr:nvCxnSpPr>
      <xdr:spPr>
        <a:xfrm>
          <a:off x="18656300" y="1858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48"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49"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0"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1"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99840</xdr:rowOff>
    </xdr:from>
    <xdr:ext cx="469744" cy="259045"/>
    <xdr:sp macro="" textlink="">
      <xdr:nvSpPr>
        <xdr:cNvPr id="652" name="n_1mainValue【公民館】&#10;一人当たり面積"/>
        <xdr:cNvSpPr txBox="1"/>
      </xdr:nvSpPr>
      <xdr:spPr>
        <a:xfrm>
          <a:off x="210757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100601</xdr:rowOff>
    </xdr:from>
    <xdr:ext cx="469744" cy="259045"/>
    <xdr:sp macro="" textlink="">
      <xdr:nvSpPr>
        <xdr:cNvPr id="653" name="n_2mainValue【公民館】&#10;一人当たり面積"/>
        <xdr:cNvSpPr txBox="1"/>
      </xdr:nvSpPr>
      <xdr:spPr>
        <a:xfrm>
          <a:off x="20199427" y="18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105935</xdr:rowOff>
    </xdr:from>
    <xdr:ext cx="469744" cy="259045"/>
    <xdr:sp macro="" textlink="">
      <xdr:nvSpPr>
        <xdr:cNvPr id="654" name="n_3mainValue【公民館】&#10;一人当たり面積"/>
        <xdr:cNvSpPr txBox="1"/>
      </xdr:nvSpPr>
      <xdr:spPr>
        <a:xfrm>
          <a:off x="19310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105935</xdr:rowOff>
    </xdr:from>
    <xdr:ext cx="469744" cy="259045"/>
    <xdr:sp macro="" textlink="">
      <xdr:nvSpPr>
        <xdr:cNvPr id="655" name="n_4mainValue【公民館】&#10;一人当たり面積"/>
        <xdr:cNvSpPr txBox="1"/>
      </xdr:nvSpPr>
      <xdr:spPr>
        <a:xfrm>
          <a:off x="18421427" y="186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道路、橋梁については長寿命化計画を策定し、計画に基づき、老朽化対策に取り組んでいる。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また、個別施設計画が未策定の公共施設は個別施設計画を策定し、施設の複合化や統廃合等の検討を行うとともに施設の適正配置・適正管理に努めていく。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90" name="楕円 89"/>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9633</xdr:rowOff>
    </xdr:from>
    <xdr:ext cx="405111" cy="259045"/>
    <xdr:sp macro="" textlink="">
      <xdr:nvSpPr>
        <xdr:cNvPr id="91" name="【体育館・プール】&#10;有形固定資産減価償却率該当値テキスト"/>
        <xdr:cNvSpPr txBox="1"/>
      </xdr:nvSpPr>
      <xdr:spPr>
        <a:xfrm>
          <a:off x="4673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92" name="楕円 91"/>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37556</xdr:rowOff>
    </xdr:to>
    <xdr:cxnSp macro="">
      <xdr:nvCxnSpPr>
        <xdr:cNvPr id="93" name="直線コネクタ 92"/>
        <xdr:cNvCxnSpPr/>
      </xdr:nvCxnSpPr>
      <xdr:spPr>
        <a:xfrm>
          <a:off x="3797300" y="1029516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94" name="楕円 93"/>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8165</xdr:rowOff>
    </xdr:to>
    <xdr:cxnSp macro="">
      <xdr:nvCxnSpPr>
        <xdr:cNvPr id="95" name="直線コネクタ 94"/>
        <xdr:cNvCxnSpPr/>
      </xdr:nvCxnSpPr>
      <xdr:spPr>
        <a:xfrm>
          <a:off x="2908300" y="102641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96" name="楕円 95"/>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61</xdr:row>
      <xdr:rowOff>111034</xdr:rowOff>
    </xdr:to>
    <xdr:cxnSp macro="">
      <xdr:nvCxnSpPr>
        <xdr:cNvPr id="97" name="直線コネクタ 96"/>
        <xdr:cNvCxnSpPr/>
      </xdr:nvCxnSpPr>
      <xdr:spPr>
        <a:xfrm flipV="1">
          <a:off x="2019300" y="10264140"/>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30843</xdr:rowOff>
    </xdr:from>
    <xdr:to>
      <xdr:col>6</xdr:col>
      <xdr:colOff>38100</xdr:colOff>
      <xdr:row>61</xdr:row>
      <xdr:rowOff>132443</xdr:rowOff>
    </xdr:to>
    <xdr:sp macro="" textlink="">
      <xdr:nvSpPr>
        <xdr:cNvPr id="98" name="楕円 97"/>
        <xdr:cNvSpPr/>
      </xdr:nvSpPr>
      <xdr:spPr>
        <a:xfrm>
          <a:off x="1079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81643</xdr:rowOff>
    </xdr:from>
    <xdr:to>
      <xdr:col>10</xdr:col>
      <xdr:colOff>114300</xdr:colOff>
      <xdr:row>61</xdr:row>
      <xdr:rowOff>111034</xdr:rowOff>
    </xdr:to>
    <xdr:cxnSp macro="">
      <xdr:nvCxnSpPr>
        <xdr:cNvPr id="99" name="直線コネクタ 98"/>
        <xdr:cNvCxnSpPr/>
      </xdr:nvCxnSpPr>
      <xdr:spPr>
        <a:xfrm>
          <a:off x="1130300" y="1054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104" name="n_1mainValue【体育館・プール】&#10;有形固定資産減価償却率"/>
        <xdr:cNvSpPr txBox="1"/>
      </xdr:nvSpPr>
      <xdr:spPr>
        <a:xfrm>
          <a:off x="3582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105"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106" name="n_3mainValue【体育館・プール】&#10;有形固定資産減価償却率"/>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123570</xdr:rowOff>
    </xdr:from>
    <xdr:ext cx="405111" cy="259045"/>
    <xdr:sp macro="" textlink="">
      <xdr:nvSpPr>
        <xdr:cNvPr id="107" name="n_4mainValue【体育館・プール】&#10;有形固定資産減価償却率"/>
        <xdr:cNvSpPr txBox="1"/>
      </xdr:nvSpPr>
      <xdr:spPr>
        <a:xfrm>
          <a:off x="927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151021</xdr:rowOff>
    </xdr:from>
    <xdr:to>
      <xdr:col>55</xdr:col>
      <xdr:colOff>50800</xdr:colOff>
      <xdr:row>64</xdr:row>
      <xdr:rowOff>81171</xdr:rowOff>
    </xdr:to>
    <xdr:sp macro="" textlink="">
      <xdr:nvSpPr>
        <xdr:cNvPr id="149" name="楕円 148"/>
        <xdr:cNvSpPr/>
      </xdr:nvSpPr>
      <xdr:spPr>
        <a:xfrm>
          <a:off x="10426700" y="10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65948</xdr:rowOff>
    </xdr:from>
    <xdr:ext cx="469744" cy="259045"/>
    <xdr:sp macro="" textlink="">
      <xdr:nvSpPr>
        <xdr:cNvPr id="150" name="【体育館・プール】&#10;一人当たり面積該当値テキスト"/>
        <xdr:cNvSpPr txBox="1"/>
      </xdr:nvSpPr>
      <xdr:spPr>
        <a:xfrm>
          <a:off x="10515600" y="1086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152654</xdr:rowOff>
    </xdr:from>
    <xdr:to>
      <xdr:col>50</xdr:col>
      <xdr:colOff>165100</xdr:colOff>
      <xdr:row>64</xdr:row>
      <xdr:rowOff>82804</xdr:rowOff>
    </xdr:to>
    <xdr:sp macro="" textlink="">
      <xdr:nvSpPr>
        <xdr:cNvPr id="151" name="楕円 150"/>
        <xdr:cNvSpPr/>
      </xdr:nvSpPr>
      <xdr:spPr>
        <a:xfrm>
          <a:off x="9588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30371</xdr:rowOff>
    </xdr:from>
    <xdr:to>
      <xdr:col>55</xdr:col>
      <xdr:colOff>0</xdr:colOff>
      <xdr:row>64</xdr:row>
      <xdr:rowOff>32004</xdr:rowOff>
    </xdr:to>
    <xdr:cxnSp macro="">
      <xdr:nvCxnSpPr>
        <xdr:cNvPr id="152" name="直線コネクタ 151"/>
        <xdr:cNvCxnSpPr/>
      </xdr:nvCxnSpPr>
      <xdr:spPr>
        <a:xfrm flipV="1">
          <a:off x="9639300" y="1100317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153634</xdr:rowOff>
    </xdr:from>
    <xdr:to>
      <xdr:col>46</xdr:col>
      <xdr:colOff>38100</xdr:colOff>
      <xdr:row>64</xdr:row>
      <xdr:rowOff>83784</xdr:rowOff>
    </xdr:to>
    <xdr:sp macro="" textlink="">
      <xdr:nvSpPr>
        <xdr:cNvPr id="153" name="楕円 152"/>
        <xdr:cNvSpPr/>
      </xdr:nvSpPr>
      <xdr:spPr>
        <a:xfrm>
          <a:off x="8699500" y="10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32004</xdr:rowOff>
    </xdr:from>
    <xdr:to>
      <xdr:col>50</xdr:col>
      <xdr:colOff>114300</xdr:colOff>
      <xdr:row>64</xdr:row>
      <xdr:rowOff>32984</xdr:rowOff>
    </xdr:to>
    <xdr:cxnSp macro="">
      <xdr:nvCxnSpPr>
        <xdr:cNvPr id="154" name="直線コネクタ 153"/>
        <xdr:cNvCxnSpPr/>
      </xdr:nvCxnSpPr>
      <xdr:spPr>
        <a:xfrm flipV="1">
          <a:off x="8750300" y="1100480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145143</xdr:rowOff>
    </xdr:from>
    <xdr:to>
      <xdr:col>41</xdr:col>
      <xdr:colOff>101600</xdr:colOff>
      <xdr:row>64</xdr:row>
      <xdr:rowOff>75293</xdr:rowOff>
    </xdr:to>
    <xdr:sp macro="" textlink="">
      <xdr:nvSpPr>
        <xdr:cNvPr id="155" name="楕円 154"/>
        <xdr:cNvSpPr/>
      </xdr:nvSpPr>
      <xdr:spPr>
        <a:xfrm>
          <a:off x="7810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24493</xdr:rowOff>
    </xdr:from>
    <xdr:to>
      <xdr:col>45</xdr:col>
      <xdr:colOff>177800</xdr:colOff>
      <xdr:row>64</xdr:row>
      <xdr:rowOff>32984</xdr:rowOff>
    </xdr:to>
    <xdr:cxnSp macro="">
      <xdr:nvCxnSpPr>
        <xdr:cNvPr id="156" name="直線コネクタ 155"/>
        <xdr:cNvCxnSpPr/>
      </xdr:nvCxnSpPr>
      <xdr:spPr>
        <a:xfrm>
          <a:off x="7861300" y="1099729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145143</xdr:rowOff>
    </xdr:from>
    <xdr:to>
      <xdr:col>36</xdr:col>
      <xdr:colOff>165100</xdr:colOff>
      <xdr:row>64</xdr:row>
      <xdr:rowOff>75293</xdr:rowOff>
    </xdr:to>
    <xdr:sp macro="" textlink="">
      <xdr:nvSpPr>
        <xdr:cNvPr id="157" name="楕円 156"/>
        <xdr:cNvSpPr/>
      </xdr:nvSpPr>
      <xdr:spPr>
        <a:xfrm>
          <a:off x="6921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24493</xdr:rowOff>
    </xdr:from>
    <xdr:to>
      <xdr:col>41</xdr:col>
      <xdr:colOff>50800</xdr:colOff>
      <xdr:row>64</xdr:row>
      <xdr:rowOff>24493</xdr:rowOff>
    </xdr:to>
    <xdr:cxnSp macro="">
      <xdr:nvCxnSpPr>
        <xdr:cNvPr id="158" name="直線コネクタ 157"/>
        <xdr:cNvCxnSpPr/>
      </xdr:nvCxnSpPr>
      <xdr:spPr>
        <a:xfrm>
          <a:off x="6972300" y="10997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73931</xdr:rowOff>
    </xdr:from>
    <xdr:ext cx="469744" cy="259045"/>
    <xdr:sp macro="" textlink="">
      <xdr:nvSpPr>
        <xdr:cNvPr id="163" name="n_1mainValue【体育館・プール】&#10;一人当たり面積"/>
        <xdr:cNvSpPr txBox="1"/>
      </xdr:nvSpPr>
      <xdr:spPr>
        <a:xfrm>
          <a:off x="93917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74911</xdr:rowOff>
    </xdr:from>
    <xdr:ext cx="469744" cy="259045"/>
    <xdr:sp macro="" textlink="">
      <xdr:nvSpPr>
        <xdr:cNvPr id="164" name="n_2mainValue【体育館・プール】&#10;一人当たり面積"/>
        <xdr:cNvSpPr txBox="1"/>
      </xdr:nvSpPr>
      <xdr:spPr>
        <a:xfrm>
          <a:off x="8515427" y="110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66420</xdr:rowOff>
    </xdr:from>
    <xdr:ext cx="469744" cy="259045"/>
    <xdr:sp macro="" textlink="">
      <xdr:nvSpPr>
        <xdr:cNvPr id="165" name="n_3mainValue【体育館・プール】&#10;一人当たり面積"/>
        <xdr:cNvSpPr txBox="1"/>
      </xdr:nvSpPr>
      <xdr:spPr>
        <a:xfrm>
          <a:off x="7626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66420</xdr:rowOff>
    </xdr:from>
    <xdr:ext cx="469744" cy="259045"/>
    <xdr:sp macro="" textlink="">
      <xdr:nvSpPr>
        <xdr:cNvPr id="166" name="n_4mainValue【体育館・プール】&#10;一人当たり面積"/>
        <xdr:cNvSpPr txBox="1"/>
      </xdr:nvSpPr>
      <xdr:spPr>
        <a:xfrm>
          <a:off x="6737427" y="1103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133986</xdr:rowOff>
    </xdr:from>
    <xdr:to>
      <xdr:col>10</xdr:col>
      <xdr:colOff>165100</xdr:colOff>
      <xdr:row>80</xdr:row>
      <xdr:rowOff>64136</xdr:rowOff>
    </xdr:to>
    <xdr:sp macro="" textlink="">
      <xdr:nvSpPr>
        <xdr:cNvPr id="207" name="楕円 206"/>
        <xdr:cNvSpPr/>
      </xdr:nvSpPr>
      <xdr:spPr>
        <a:xfrm>
          <a:off x="1968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95886</xdr:rowOff>
    </xdr:from>
    <xdr:to>
      <xdr:col>6</xdr:col>
      <xdr:colOff>38100</xdr:colOff>
      <xdr:row>80</xdr:row>
      <xdr:rowOff>26036</xdr:rowOff>
    </xdr:to>
    <xdr:sp macro="" textlink="">
      <xdr:nvSpPr>
        <xdr:cNvPr id="208" name="楕円 207"/>
        <xdr:cNvSpPr/>
      </xdr:nvSpPr>
      <xdr:spPr>
        <a:xfrm>
          <a:off x="1079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146686</xdr:rowOff>
    </xdr:from>
    <xdr:to>
      <xdr:col>10</xdr:col>
      <xdr:colOff>114300</xdr:colOff>
      <xdr:row>80</xdr:row>
      <xdr:rowOff>13336</xdr:rowOff>
    </xdr:to>
    <xdr:cxnSp macro="">
      <xdr:nvCxnSpPr>
        <xdr:cNvPr id="209" name="直線コネクタ 208"/>
        <xdr:cNvCxnSpPr/>
      </xdr:nvCxnSpPr>
      <xdr:spPr>
        <a:xfrm>
          <a:off x="1130300" y="136912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0"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1"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2" name="n_3aveValue【福祉施設】&#10;有形固定資産減価償却率"/>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13"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80663</xdr:rowOff>
    </xdr:from>
    <xdr:ext cx="405111" cy="259045"/>
    <xdr:sp macro="" textlink="">
      <xdr:nvSpPr>
        <xdr:cNvPr id="214" name="n_3mainValue【福祉施設】&#10;有形固定資産減価償却率"/>
        <xdr:cNvSpPr txBox="1"/>
      </xdr:nvSpPr>
      <xdr:spPr>
        <a:xfrm>
          <a:off x="1816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42563</xdr:rowOff>
    </xdr:from>
    <xdr:ext cx="405111" cy="259045"/>
    <xdr:sp macro="" textlink="">
      <xdr:nvSpPr>
        <xdr:cNvPr id="215" name="n_4mainValue【福祉施設】&#10;有形固定資産減価償却率"/>
        <xdr:cNvSpPr txBox="1"/>
      </xdr:nvSpPr>
      <xdr:spPr>
        <a:xfrm>
          <a:off x="9277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6" name="直線コネクタ 2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7" name="テキスト ボックス 2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8" name="直線コネクタ 2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9" name="テキスト ボックス 2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0" name="直線コネクタ 2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1" name="テキスト ボックス 2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2" name="直線コネクタ 2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3" name="テキスト ボックス 2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37" name="直線コネクタ 236"/>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8"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9" name="直線コネクタ 238"/>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0"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1" name="直線コネクタ 240"/>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242" name="【福祉施設】&#10;一人当たり面積平均値テキスト"/>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3" name="フローチャート: 判断 242"/>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4" name="フローチャート: 判断 243"/>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45" name="フローチャート: 判断 244"/>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46" name="フローチャート: 判断 245"/>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47" name="フローチャート: 判断 246"/>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166066</xdr:rowOff>
    </xdr:from>
    <xdr:to>
      <xdr:col>41</xdr:col>
      <xdr:colOff>101600</xdr:colOff>
      <xdr:row>85</xdr:row>
      <xdr:rowOff>96216</xdr:rowOff>
    </xdr:to>
    <xdr:sp macro="" textlink="">
      <xdr:nvSpPr>
        <xdr:cNvPr id="253" name="楕円 252"/>
        <xdr:cNvSpPr/>
      </xdr:nvSpPr>
      <xdr:spPr>
        <a:xfrm>
          <a:off x="7810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166066</xdr:rowOff>
    </xdr:from>
    <xdr:to>
      <xdr:col>36</xdr:col>
      <xdr:colOff>165100</xdr:colOff>
      <xdr:row>85</xdr:row>
      <xdr:rowOff>96216</xdr:rowOff>
    </xdr:to>
    <xdr:sp macro="" textlink="">
      <xdr:nvSpPr>
        <xdr:cNvPr id="254" name="楕円 253"/>
        <xdr:cNvSpPr/>
      </xdr:nvSpPr>
      <xdr:spPr>
        <a:xfrm>
          <a:off x="6921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45416</xdr:rowOff>
    </xdr:from>
    <xdr:to>
      <xdr:col>41</xdr:col>
      <xdr:colOff>50800</xdr:colOff>
      <xdr:row>85</xdr:row>
      <xdr:rowOff>45416</xdr:rowOff>
    </xdr:to>
    <xdr:cxnSp macro="">
      <xdr:nvCxnSpPr>
        <xdr:cNvPr id="255" name="直線コネクタ 254"/>
        <xdr:cNvCxnSpPr/>
      </xdr:nvCxnSpPr>
      <xdr:spPr>
        <a:xfrm>
          <a:off x="6972300" y="14618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56"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57"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58"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259" name="n_4aveValue【福祉施設】&#10;一人当たり面積"/>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87343</xdr:rowOff>
    </xdr:from>
    <xdr:ext cx="469744" cy="259045"/>
    <xdr:sp macro="" textlink="">
      <xdr:nvSpPr>
        <xdr:cNvPr id="260" name="n_3mainValue【福祉施設】&#10;一人当たり面積"/>
        <xdr:cNvSpPr txBox="1"/>
      </xdr:nvSpPr>
      <xdr:spPr>
        <a:xfrm>
          <a:off x="7626427" y="146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112743</xdr:rowOff>
    </xdr:from>
    <xdr:ext cx="469744" cy="259045"/>
    <xdr:sp macro="" textlink="">
      <xdr:nvSpPr>
        <xdr:cNvPr id="261" name="n_4mainValue【福祉施設】&#10;一人当たり面積"/>
        <xdr:cNvSpPr txBox="1"/>
      </xdr:nvSpPr>
      <xdr:spPr>
        <a:xfrm>
          <a:off x="6737427" y="1434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3" name="直線コネクタ 2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4" name="テキスト ボックス 2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5" name="直線コネクタ 2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6" name="テキスト ボックス 2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7" name="直線コネクタ 2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8" name="テキスト ボックス 2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9" name="直線コネクタ 2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0" name="テキスト ボックス 2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1" name="直線コネクタ 2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2" name="テキスト ボックス 2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3" name="直線コネクタ 2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4" name="テキスト ボックス 2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87" name="直線コネクタ 286"/>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9" name="直線コネクタ 2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90"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91" name="直線コネクタ 290"/>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92" name="【市民会館】&#10;有形固定資産減価償却率平均値テキスト"/>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93" name="フローチャート: 判断 292"/>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94" name="フローチャート: 判断 293"/>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95" name="フローチャート: 判断 294"/>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96" name="フローチャート: 判断 295"/>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97" name="フローチャート: 判断 296"/>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03" name="楕円 302"/>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04" name="【市民会館】&#10;有形固定資産減価償却率該当値テキスト"/>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85816</xdr:rowOff>
    </xdr:from>
    <xdr:to>
      <xdr:col>20</xdr:col>
      <xdr:colOff>38100</xdr:colOff>
      <xdr:row>107</xdr:row>
      <xdr:rowOff>15966</xdr:rowOff>
    </xdr:to>
    <xdr:sp macro="" textlink="">
      <xdr:nvSpPr>
        <xdr:cNvPr id="305" name="楕円 304"/>
        <xdr:cNvSpPr/>
      </xdr:nvSpPr>
      <xdr:spPr>
        <a:xfrm>
          <a:off x="3746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136616</xdr:rowOff>
    </xdr:from>
    <xdr:to>
      <xdr:col>24</xdr:col>
      <xdr:colOff>63500</xdr:colOff>
      <xdr:row>107</xdr:row>
      <xdr:rowOff>7620</xdr:rowOff>
    </xdr:to>
    <xdr:cxnSp macro="">
      <xdr:nvCxnSpPr>
        <xdr:cNvPr id="306" name="直線コネクタ 305"/>
        <xdr:cNvCxnSpPr/>
      </xdr:nvCxnSpPr>
      <xdr:spPr>
        <a:xfrm>
          <a:off x="3797300" y="183103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307" name="楕円 306"/>
        <xdr:cNvSpPr/>
      </xdr:nvSpPr>
      <xdr:spPr>
        <a:xfrm>
          <a:off x="2857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136616</xdr:rowOff>
    </xdr:to>
    <xdr:cxnSp macro="">
      <xdr:nvCxnSpPr>
        <xdr:cNvPr id="308" name="直線コネクタ 307"/>
        <xdr:cNvCxnSpPr/>
      </xdr:nvCxnSpPr>
      <xdr:spPr>
        <a:xfrm>
          <a:off x="2908300" y="182662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49893</xdr:rowOff>
    </xdr:from>
    <xdr:to>
      <xdr:col>10</xdr:col>
      <xdr:colOff>165100</xdr:colOff>
      <xdr:row>106</xdr:row>
      <xdr:rowOff>151493</xdr:rowOff>
    </xdr:to>
    <xdr:sp macro="" textlink="">
      <xdr:nvSpPr>
        <xdr:cNvPr id="309" name="楕円 308"/>
        <xdr:cNvSpPr/>
      </xdr:nvSpPr>
      <xdr:spPr>
        <a:xfrm>
          <a:off x="1968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92529</xdr:rowOff>
    </xdr:from>
    <xdr:to>
      <xdr:col>15</xdr:col>
      <xdr:colOff>50800</xdr:colOff>
      <xdr:row>106</xdr:row>
      <xdr:rowOff>100693</xdr:rowOff>
    </xdr:to>
    <xdr:cxnSp macro="">
      <xdr:nvCxnSpPr>
        <xdr:cNvPr id="310" name="直線コネクタ 309"/>
        <xdr:cNvCxnSpPr/>
      </xdr:nvCxnSpPr>
      <xdr:spPr>
        <a:xfrm flipV="1">
          <a:off x="2019300" y="182662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311" name="楕円 310"/>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100693</xdr:rowOff>
    </xdr:to>
    <xdr:cxnSp macro="">
      <xdr:nvCxnSpPr>
        <xdr:cNvPr id="312" name="直線コネクタ 311"/>
        <xdr:cNvCxnSpPr/>
      </xdr:nvCxnSpPr>
      <xdr:spPr>
        <a:xfrm>
          <a:off x="1130300" y="1823357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313" name="n_1aveValue【市民会館】&#10;有形固定資産減価償却率"/>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14" name="n_2aveValue【市民会館】&#10;有形固定資産減価償却率"/>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15" name="n_3aveValue【市民会館】&#10;有形固定資産減価償却率"/>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16" name="n_4aveValue【市民会館】&#10;有形固定資産減価償却率"/>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7093</xdr:rowOff>
    </xdr:from>
    <xdr:ext cx="405111" cy="259045"/>
    <xdr:sp macro="" textlink="">
      <xdr:nvSpPr>
        <xdr:cNvPr id="317" name="n_1mainValue【市民会館】&#10;有形固定資産減価償却率"/>
        <xdr:cNvSpPr txBox="1"/>
      </xdr:nvSpPr>
      <xdr:spPr>
        <a:xfrm>
          <a:off x="3582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318" name="n_2mainValue【市民会館】&#10;有形固定資産減価償却率"/>
        <xdr:cNvSpPr txBox="1"/>
      </xdr:nvSpPr>
      <xdr:spPr>
        <a:xfrm>
          <a:off x="2705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142620</xdr:rowOff>
    </xdr:from>
    <xdr:ext cx="405111" cy="259045"/>
    <xdr:sp macro="" textlink="">
      <xdr:nvSpPr>
        <xdr:cNvPr id="319" name="n_3mainValue【市民会館】&#10;有形固定資産減価償却率"/>
        <xdr:cNvSpPr txBox="1"/>
      </xdr:nvSpPr>
      <xdr:spPr>
        <a:xfrm>
          <a:off x="1816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320" name="n_4mainValue【市民会館】&#10;有形固定資産減価償却率"/>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44" name="直線コネクタ 343"/>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45"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46" name="直線コネクタ 345"/>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47"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48" name="直線コネクタ 347"/>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49"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50" name="フローチャート: 判断 349"/>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51" name="フローチャート: 判断 350"/>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52" name="フローチャート: 判断 351"/>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53" name="フローチャート: 判断 352"/>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54" name="フローチャート: 判断 353"/>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170180</xdr:rowOff>
    </xdr:from>
    <xdr:to>
      <xdr:col>55</xdr:col>
      <xdr:colOff>50800</xdr:colOff>
      <xdr:row>107</xdr:row>
      <xdr:rowOff>100330</xdr:rowOff>
    </xdr:to>
    <xdr:sp macro="" textlink="">
      <xdr:nvSpPr>
        <xdr:cNvPr id="360" name="楕円 359"/>
        <xdr:cNvSpPr/>
      </xdr:nvSpPr>
      <xdr:spPr>
        <a:xfrm>
          <a:off x="10426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148607</xdr:rowOff>
    </xdr:from>
    <xdr:ext cx="469744" cy="259045"/>
    <xdr:sp macro="" textlink="">
      <xdr:nvSpPr>
        <xdr:cNvPr id="361" name="【市民会館】&#10;一人当たり面積該当値テキスト"/>
        <xdr:cNvSpPr txBox="1"/>
      </xdr:nvSpPr>
      <xdr:spPr>
        <a:xfrm>
          <a:off x="10515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4063</xdr:rowOff>
    </xdr:from>
    <xdr:to>
      <xdr:col>50</xdr:col>
      <xdr:colOff>165100</xdr:colOff>
      <xdr:row>107</xdr:row>
      <xdr:rowOff>105663</xdr:rowOff>
    </xdr:to>
    <xdr:sp macro="" textlink="">
      <xdr:nvSpPr>
        <xdr:cNvPr id="362" name="楕円 361"/>
        <xdr:cNvSpPr/>
      </xdr:nvSpPr>
      <xdr:spPr>
        <a:xfrm>
          <a:off x="95885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49530</xdr:rowOff>
    </xdr:from>
    <xdr:to>
      <xdr:col>55</xdr:col>
      <xdr:colOff>0</xdr:colOff>
      <xdr:row>107</xdr:row>
      <xdr:rowOff>54863</xdr:rowOff>
    </xdr:to>
    <xdr:cxnSp macro="">
      <xdr:nvCxnSpPr>
        <xdr:cNvPr id="363" name="直線コネクタ 362"/>
        <xdr:cNvCxnSpPr/>
      </xdr:nvCxnSpPr>
      <xdr:spPr>
        <a:xfrm flipV="1">
          <a:off x="9639300" y="1839468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364" name="楕円 363"/>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54863</xdr:rowOff>
    </xdr:from>
    <xdr:to>
      <xdr:col>50</xdr:col>
      <xdr:colOff>114300</xdr:colOff>
      <xdr:row>107</xdr:row>
      <xdr:rowOff>57150</xdr:rowOff>
    </xdr:to>
    <xdr:cxnSp macro="">
      <xdr:nvCxnSpPr>
        <xdr:cNvPr id="365" name="直線コネクタ 364"/>
        <xdr:cNvCxnSpPr/>
      </xdr:nvCxnSpPr>
      <xdr:spPr>
        <a:xfrm flipV="1">
          <a:off x="8750300" y="18400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13208</xdr:rowOff>
    </xdr:from>
    <xdr:to>
      <xdr:col>41</xdr:col>
      <xdr:colOff>101600</xdr:colOff>
      <xdr:row>107</xdr:row>
      <xdr:rowOff>114808</xdr:rowOff>
    </xdr:to>
    <xdr:sp macro="" textlink="">
      <xdr:nvSpPr>
        <xdr:cNvPr id="366" name="楕円 365"/>
        <xdr:cNvSpPr/>
      </xdr:nvSpPr>
      <xdr:spPr>
        <a:xfrm>
          <a:off x="7810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64008</xdr:rowOff>
    </xdr:to>
    <xdr:cxnSp macro="">
      <xdr:nvCxnSpPr>
        <xdr:cNvPr id="367" name="直線コネクタ 366"/>
        <xdr:cNvCxnSpPr/>
      </xdr:nvCxnSpPr>
      <xdr:spPr>
        <a:xfrm flipV="1">
          <a:off x="7861300" y="18402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13208</xdr:rowOff>
    </xdr:from>
    <xdr:to>
      <xdr:col>36</xdr:col>
      <xdr:colOff>165100</xdr:colOff>
      <xdr:row>107</xdr:row>
      <xdr:rowOff>114808</xdr:rowOff>
    </xdr:to>
    <xdr:sp macro="" textlink="">
      <xdr:nvSpPr>
        <xdr:cNvPr id="368" name="楕円 367"/>
        <xdr:cNvSpPr/>
      </xdr:nvSpPr>
      <xdr:spPr>
        <a:xfrm>
          <a:off x="6921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64008</xdr:rowOff>
    </xdr:from>
    <xdr:to>
      <xdr:col>41</xdr:col>
      <xdr:colOff>50800</xdr:colOff>
      <xdr:row>107</xdr:row>
      <xdr:rowOff>64008</xdr:rowOff>
    </xdr:to>
    <xdr:cxnSp macro="">
      <xdr:nvCxnSpPr>
        <xdr:cNvPr id="369" name="直線コネクタ 368"/>
        <xdr:cNvCxnSpPr/>
      </xdr:nvCxnSpPr>
      <xdr:spPr>
        <a:xfrm>
          <a:off x="6972300" y="184091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70"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71"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72"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73" name="n_4aveValue【市民会館】&#10;一人当たり面積"/>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96790</xdr:rowOff>
    </xdr:from>
    <xdr:ext cx="469744" cy="259045"/>
    <xdr:sp macro="" textlink="">
      <xdr:nvSpPr>
        <xdr:cNvPr id="374" name="n_1mainValue【市民会館】&#10;一人当たり面積"/>
        <xdr:cNvSpPr txBox="1"/>
      </xdr:nvSpPr>
      <xdr:spPr>
        <a:xfrm>
          <a:off x="9391727" y="184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375" name="n_2main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105935</xdr:rowOff>
    </xdr:from>
    <xdr:ext cx="469744" cy="259045"/>
    <xdr:sp macro="" textlink="">
      <xdr:nvSpPr>
        <xdr:cNvPr id="376" name="n_3mainValue【市民会館】&#10;一人当たり面積"/>
        <xdr:cNvSpPr txBox="1"/>
      </xdr:nvSpPr>
      <xdr:spPr>
        <a:xfrm>
          <a:off x="7626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105935</xdr:rowOff>
    </xdr:from>
    <xdr:ext cx="469744" cy="259045"/>
    <xdr:sp macro="" textlink="">
      <xdr:nvSpPr>
        <xdr:cNvPr id="377" name="n_4mainValue【市民会館】&#10;一人当たり面積"/>
        <xdr:cNvSpPr txBox="1"/>
      </xdr:nvSpPr>
      <xdr:spPr>
        <a:xfrm>
          <a:off x="6737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03" name="直線コネクタ 402"/>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0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05" name="直線コネクタ 40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06"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07" name="直線コネクタ 406"/>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08"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09" name="フローチャート: 判断 408"/>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10" name="フローチャート: 判断 409"/>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11" name="フローチャート: 判断 410"/>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12" name="フローチャート: 判断 411"/>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13" name="フローチャート: 判断 412"/>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19" name="楕円 418"/>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15620</xdr:rowOff>
    </xdr:from>
    <xdr:ext cx="405111" cy="259045"/>
    <xdr:sp macro="" textlink="">
      <xdr:nvSpPr>
        <xdr:cNvPr id="420" name="【一般廃棄物処理施設】&#10;有形固定資産減価償却率該当値テキスト"/>
        <xdr:cNvSpPr txBox="1"/>
      </xdr:nvSpPr>
      <xdr:spPr>
        <a:xfrm>
          <a:off x="16357600" y="635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421" name="楕円 420"/>
        <xdr:cNvSpPr/>
      </xdr:nvSpPr>
      <xdr:spPr>
        <a:xfrm>
          <a:off x="15430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43543</xdr:rowOff>
    </xdr:to>
    <xdr:cxnSp macro="">
      <xdr:nvCxnSpPr>
        <xdr:cNvPr id="422" name="直線コネクタ 421"/>
        <xdr:cNvCxnSpPr/>
      </xdr:nvCxnSpPr>
      <xdr:spPr>
        <a:xfrm>
          <a:off x="15481300" y="649496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23" name="楕円 422"/>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38</xdr:row>
      <xdr:rowOff>84365</xdr:rowOff>
    </xdr:to>
    <xdr:cxnSp macro="">
      <xdr:nvCxnSpPr>
        <xdr:cNvPr id="424" name="直線コネクタ 423"/>
        <xdr:cNvCxnSpPr/>
      </xdr:nvCxnSpPr>
      <xdr:spPr>
        <a:xfrm flipV="1">
          <a:off x="14592300" y="649496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25"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2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27" name="n_3aveValue【一般廃棄物処理施設】&#10;有形固定資産減価償却率"/>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28"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429" name="n_1mainValue【一般廃棄物処理施設】&#10;有形固定資産減価償却率"/>
        <xdr:cNvSpPr txBox="1"/>
      </xdr:nvSpPr>
      <xdr:spPr>
        <a:xfrm>
          <a:off x="152660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430" name="n_2mainValue【一般廃棄物処理施設】&#10;有形固定資産減価償却率"/>
        <xdr:cNvSpPr txBox="1"/>
      </xdr:nvSpPr>
      <xdr:spPr>
        <a:xfrm>
          <a:off x="14389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2" name="テキスト ボックス 4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4" name="テキスト ボックス 4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6" name="テキスト ボックス 4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8" name="テキスト ボックス 4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52" name="直線コネクタ 451"/>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53"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54" name="直線コネクタ 453"/>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55"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56" name="直線コネクタ 455"/>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57"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58" name="フローチャート: 判断 457"/>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59" name="フローチャート: 判断 458"/>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60" name="フローチャート: 判断 459"/>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61" name="フローチャート: 判断 460"/>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62" name="フローチャート: 判断 461"/>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128862</xdr:rowOff>
    </xdr:from>
    <xdr:to>
      <xdr:col>116</xdr:col>
      <xdr:colOff>114300</xdr:colOff>
      <xdr:row>37</xdr:row>
      <xdr:rowOff>59012</xdr:rowOff>
    </xdr:to>
    <xdr:sp macro="" textlink="">
      <xdr:nvSpPr>
        <xdr:cNvPr id="468" name="楕円 467"/>
        <xdr:cNvSpPr/>
      </xdr:nvSpPr>
      <xdr:spPr>
        <a:xfrm>
          <a:off x="22110700" y="63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151739</xdr:rowOff>
    </xdr:from>
    <xdr:ext cx="599010" cy="259045"/>
    <xdr:sp macro="" textlink="">
      <xdr:nvSpPr>
        <xdr:cNvPr id="469" name="【一般廃棄物処理施設】&#10;一人当たり有形固定資産（償却資産）額該当値テキスト"/>
        <xdr:cNvSpPr txBox="1"/>
      </xdr:nvSpPr>
      <xdr:spPr>
        <a:xfrm>
          <a:off x="22199600" y="615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160336</xdr:rowOff>
    </xdr:from>
    <xdr:to>
      <xdr:col>112</xdr:col>
      <xdr:colOff>38100</xdr:colOff>
      <xdr:row>37</xdr:row>
      <xdr:rowOff>90486</xdr:rowOff>
    </xdr:to>
    <xdr:sp macro="" textlink="">
      <xdr:nvSpPr>
        <xdr:cNvPr id="470" name="楕円 469"/>
        <xdr:cNvSpPr/>
      </xdr:nvSpPr>
      <xdr:spPr>
        <a:xfrm>
          <a:off x="21272500" y="63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8212</xdr:rowOff>
    </xdr:from>
    <xdr:to>
      <xdr:col>116</xdr:col>
      <xdr:colOff>63500</xdr:colOff>
      <xdr:row>37</xdr:row>
      <xdr:rowOff>39686</xdr:rowOff>
    </xdr:to>
    <xdr:cxnSp macro="">
      <xdr:nvCxnSpPr>
        <xdr:cNvPr id="471" name="直線コネクタ 470"/>
        <xdr:cNvCxnSpPr/>
      </xdr:nvCxnSpPr>
      <xdr:spPr>
        <a:xfrm flipV="1">
          <a:off x="21323300" y="6351862"/>
          <a:ext cx="838200" cy="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51901</xdr:rowOff>
    </xdr:from>
    <xdr:to>
      <xdr:col>107</xdr:col>
      <xdr:colOff>101600</xdr:colOff>
      <xdr:row>37</xdr:row>
      <xdr:rowOff>153501</xdr:rowOff>
    </xdr:to>
    <xdr:sp macro="" textlink="">
      <xdr:nvSpPr>
        <xdr:cNvPr id="472" name="楕円 471"/>
        <xdr:cNvSpPr/>
      </xdr:nvSpPr>
      <xdr:spPr>
        <a:xfrm>
          <a:off x="20383500" y="63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39686</xdr:rowOff>
    </xdr:from>
    <xdr:to>
      <xdr:col>111</xdr:col>
      <xdr:colOff>177800</xdr:colOff>
      <xdr:row>37</xdr:row>
      <xdr:rowOff>102701</xdr:rowOff>
    </xdr:to>
    <xdr:cxnSp macro="">
      <xdr:nvCxnSpPr>
        <xdr:cNvPr id="473" name="直線コネクタ 472"/>
        <xdr:cNvCxnSpPr/>
      </xdr:nvCxnSpPr>
      <xdr:spPr>
        <a:xfrm flipV="1">
          <a:off x="20434300" y="6383336"/>
          <a:ext cx="8890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74"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75"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476" name="n_3aveValue【一般廃棄物処理施設】&#10;一人当たり有形固定資産（償却資産）額"/>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77"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107013</xdr:rowOff>
    </xdr:from>
    <xdr:ext cx="599010" cy="259045"/>
    <xdr:sp macro="" textlink="">
      <xdr:nvSpPr>
        <xdr:cNvPr id="478" name="n_1mainValue【一般廃棄物処理施設】&#10;一人当たり有形固定資産（償却資産）額"/>
        <xdr:cNvSpPr txBox="1"/>
      </xdr:nvSpPr>
      <xdr:spPr>
        <a:xfrm>
          <a:off x="21011095" y="61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170028</xdr:rowOff>
    </xdr:from>
    <xdr:ext cx="599010" cy="259045"/>
    <xdr:sp macro="" textlink="">
      <xdr:nvSpPr>
        <xdr:cNvPr id="479" name="n_2mainValue【一般廃棄物処理施設】&#10;一人当たり有形固定資産（償却資産）額"/>
        <xdr:cNvSpPr txBox="1"/>
      </xdr:nvSpPr>
      <xdr:spPr>
        <a:xfrm>
          <a:off x="20134795"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05" name="直線コネクタ 504"/>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06"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07" name="直線コネクタ 506"/>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08"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09" name="直線コネクタ 50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1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11" name="フローチャート: 判断 51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12" name="フローチャート: 判断 511"/>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14" name="フローチャート: 判断 51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15" name="フローチャート: 判断 514"/>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21" name="楕円 520"/>
        <xdr:cNvSpPr/>
      </xdr:nvSpPr>
      <xdr:spPr>
        <a:xfrm>
          <a:off x="16268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522" name="【保健センター・保健所】&#10;有形固定資産減価償却率該当値テキスト"/>
        <xdr:cNvSpPr txBox="1"/>
      </xdr:nvSpPr>
      <xdr:spPr>
        <a:xfrm>
          <a:off x="16357600"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23" name="楕円 522"/>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24" name="直線コネクタ 523"/>
        <xdr:cNvCxnSpPr/>
      </xdr:nvCxnSpPr>
      <xdr:spPr>
        <a:xfrm>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25" name="楕円 524"/>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24493</xdr:rowOff>
    </xdr:to>
    <xdr:cxnSp macro="">
      <xdr:nvCxnSpPr>
        <xdr:cNvPr id="526" name="直線コネクタ 525"/>
        <xdr:cNvCxnSpPr/>
      </xdr:nvCxnSpPr>
      <xdr:spPr>
        <a:xfrm>
          <a:off x="14592300" y="1046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527" name="楕円 526"/>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61</xdr:row>
      <xdr:rowOff>4899</xdr:rowOff>
    </xdr:to>
    <xdr:cxnSp macro="">
      <xdr:nvCxnSpPr>
        <xdr:cNvPr id="528" name="直線コネクタ 527"/>
        <xdr:cNvCxnSpPr/>
      </xdr:nvCxnSpPr>
      <xdr:spPr>
        <a:xfrm>
          <a:off x="13703300" y="104176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529" name="楕円 528"/>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530" name="直線コネクタ 529"/>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531" name="n_1aveValue【保健センター・保健所】&#10;有形固定資産減価償却率"/>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2" name="n_2ave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33"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534"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35" name="n_1mainValue【保健センター・保健所】&#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36" name="n_2mainValue【保健センター・保健所】&#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37"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538" name="n_4mainValue【保健センター・保健所】&#10;有形固定資産減価償却率"/>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2" name="テキスト ボックス 5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4" name="テキスト ボックス 5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6" name="テキスト ボックス 5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60" name="直線コネクタ 559"/>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61"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62" name="直線コネクタ 561"/>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63"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64" name="直線コネクタ 563"/>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65"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66" name="フローチャート: 判断 565"/>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67" name="フローチャート: 判断 566"/>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68" name="フローチャート: 判断 56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69" name="フローチャート: 判断 568"/>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70" name="フローチャート: 判断 56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576" name="楕円 575"/>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73931</xdr:rowOff>
    </xdr:from>
    <xdr:ext cx="469744" cy="259045"/>
    <xdr:sp macro="" textlink="">
      <xdr:nvSpPr>
        <xdr:cNvPr id="577" name="【保健センター・保健所】&#10;一人当たり面積該当値テキスト"/>
        <xdr:cNvSpPr txBox="1"/>
      </xdr:nvSpPr>
      <xdr:spPr>
        <a:xfrm>
          <a:off x="22199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78" name="楕円 577"/>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150876</xdr:rowOff>
    </xdr:to>
    <xdr:cxnSp macro="">
      <xdr:nvCxnSpPr>
        <xdr:cNvPr id="579" name="直線コネクタ 578"/>
        <xdr:cNvCxnSpPr/>
      </xdr:nvCxnSpPr>
      <xdr:spPr>
        <a:xfrm flipV="1">
          <a:off x="21323300" y="1077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102362</xdr:rowOff>
    </xdr:from>
    <xdr:to>
      <xdr:col>107</xdr:col>
      <xdr:colOff>101600</xdr:colOff>
      <xdr:row>63</xdr:row>
      <xdr:rowOff>32512</xdr:rowOff>
    </xdr:to>
    <xdr:sp macro="" textlink="">
      <xdr:nvSpPr>
        <xdr:cNvPr id="580" name="楕円 579"/>
        <xdr:cNvSpPr/>
      </xdr:nvSpPr>
      <xdr:spPr>
        <a:xfrm>
          <a:off x="20383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153162</xdr:rowOff>
    </xdr:to>
    <xdr:cxnSp macro="">
      <xdr:nvCxnSpPr>
        <xdr:cNvPr id="581" name="直線コネクタ 580"/>
        <xdr:cNvCxnSpPr/>
      </xdr:nvCxnSpPr>
      <xdr:spPr>
        <a:xfrm flipV="1">
          <a:off x="20434300" y="107807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582" name="楕円 581"/>
        <xdr:cNvSpPr/>
      </xdr:nvSpPr>
      <xdr:spPr>
        <a:xfrm>
          <a:off x="19494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153162</xdr:rowOff>
    </xdr:from>
    <xdr:to>
      <xdr:col>107</xdr:col>
      <xdr:colOff>50800</xdr:colOff>
      <xdr:row>62</xdr:row>
      <xdr:rowOff>157734</xdr:rowOff>
    </xdr:to>
    <xdr:cxnSp macro="">
      <xdr:nvCxnSpPr>
        <xdr:cNvPr id="583" name="直線コネクタ 582"/>
        <xdr:cNvCxnSpPr/>
      </xdr:nvCxnSpPr>
      <xdr:spPr>
        <a:xfrm flipV="1">
          <a:off x="19545300" y="107830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584" name="楕円 583"/>
        <xdr:cNvSpPr/>
      </xdr:nvSpPr>
      <xdr:spPr>
        <a:xfrm>
          <a:off x="18605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157734</xdr:rowOff>
    </xdr:to>
    <xdr:cxnSp macro="">
      <xdr:nvCxnSpPr>
        <xdr:cNvPr id="585" name="直線コネクタ 584"/>
        <xdr:cNvCxnSpPr/>
      </xdr:nvCxnSpPr>
      <xdr:spPr>
        <a:xfrm>
          <a:off x="18656300" y="1078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586"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587"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588"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89"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90"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23639</xdr:rowOff>
    </xdr:from>
    <xdr:ext cx="469744" cy="259045"/>
    <xdr:sp macro="" textlink="">
      <xdr:nvSpPr>
        <xdr:cNvPr id="591" name="n_2mainValue【保健センター・保健所】&#10;一人当たり面積"/>
        <xdr:cNvSpPr txBox="1"/>
      </xdr:nvSpPr>
      <xdr:spPr>
        <a:xfrm>
          <a:off x="20199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592" name="n_3mainValue【保健センター・保健所】&#10;一人当たり面積"/>
        <xdr:cNvSpPr txBox="1"/>
      </xdr:nvSpPr>
      <xdr:spPr>
        <a:xfrm>
          <a:off x="19310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593" name="n_4mainValue【保健センター・保健所】&#10;一人当たり面積"/>
        <xdr:cNvSpPr txBox="1"/>
      </xdr:nvSpPr>
      <xdr:spPr>
        <a:xfrm>
          <a:off x="18421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19" name="直線コネクタ 61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2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23" name="直線コネクタ 62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24"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25" name="フローチャート: 判断 62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26" name="フローチャート: 判断 62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27" name="フローチャート: 判断 62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28" name="フローチャート: 判断 62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29" name="フローチャート: 判断 62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95069</xdr:rowOff>
    </xdr:from>
    <xdr:to>
      <xdr:col>85</xdr:col>
      <xdr:colOff>177800</xdr:colOff>
      <xdr:row>80</xdr:row>
      <xdr:rowOff>25219</xdr:rowOff>
    </xdr:to>
    <xdr:sp macro="" textlink="">
      <xdr:nvSpPr>
        <xdr:cNvPr id="635" name="楕円 634"/>
        <xdr:cNvSpPr/>
      </xdr:nvSpPr>
      <xdr:spPr>
        <a:xfrm>
          <a:off x="162687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117946</xdr:rowOff>
    </xdr:from>
    <xdr:ext cx="405111" cy="259045"/>
    <xdr:sp macro="" textlink="">
      <xdr:nvSpPr>
        <xdr:cNvPr id="636" name="【消防施設】&#10;有形固定資産減価償却率該当値テキスト"/>
        <xdr:cNvSpPr txBox="1"/>
      </xdr:nvSpPr>
      <xdr:spPr>
        <a:xfrm>
          <a:off x="16357600" y="1349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637" name="楕円 636"/>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79</xdr:row>
      <xdr:rowOff>145869</xdr:rowOff>
    </xdr:to>
    <xdr:cxnSp macro="">
      <xdr:nvCxnSpPr>
        <xdr:cNvPr id="638" name="直線コネクタ 637"/>
        <xdr:cNvCxnSpPr/>
      </xdr:nvCxnSpPr>
      <xdr:spPr>
        <a:xfrm>
          <a:off x="15481300" y="1366266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77107</xdr:rowOff>
    </xdr:from>
    <xdr:to>
      <xdr:col>76</xdr:col>
      <xdr:colOff>165100</xdr:colOff>
      <xdr:row>80</xdr:row>
      <xdr:rowOff>7257</xdr:rowOff>
    </xdr:to>
    <xdr:sp macro="" textlink="">
      <xdr:nvSpPr>
        <xdr:cNvPr id="639" name="楕円 638"/>
        <xdr:cNvSpPr/>
      </xdr:nvSpPr>
      <xdr:spPr>
        <a:xfrm>
          <a:off x="14541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79</xdr:row>
      <xdr:rowOff>127907</xdr:rowOff>
    </xdr:to>
    <xdr:cxnSp macro="">
      <xdr:nvCxnSpPr>
        <xdr:cNvPr id="640" name="直線コネクタ 639"/>
        <xdr:cNvCxnSpPr/>
      </xdr:nvCxnSpPr>
      <xdr:spPr>
        <a:xfrm flipV="1">
          <a:off x="14592300" y="136626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641" name="楕円 640"/>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127907</xdr:rowOff>
    </xdr:from>
    <xdr:to>
      <xdr:col>76</xdr:col>
      <xdr:colOff>114300</xdr:colOff>
      <xdr:row>80</xdr:row>
      <xdr:rowOff>152400</xdr:rowOff>
    </xdr:to>
    <xdr:cxnSp macro="">
      <xdr:nvCxnSpPr>
        <xdr:cNvPr id="642" name="直線コネクタ 641"/>
        <xdr:cNvCxnSpPr/>
      </xdr:nvCxnSpPr>
      <xdr:spPr>
        <a:xfrm flipV="1">
          <a:off x="13703300" y="136724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52614</xdr:rowOff>
    </xdr:from>
    <xdr:to>
      <xdr:col>67</xdr:col>
      <xdr:colOff>101600</xdr:colOff>
      <xdr:row>80</xdr:row>
      <xdr:rowOff>154214</xdr:rowOff>
    </xdr:to>
    <xdr:sp macro="" textlink="">
      <xdr:nvSpPr>
        <xdr:cNvPr id="643" name="楕円 642"/>
        <xdr:cNvSpPr/>
      </xdr:nvSpPr>
      <xdr:spPr>
        <a:xfrm>
          <a:off x="12763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80</xdr:row>
      <xdr:rowOff>152400</xdr:rowOff>
    </xdr:to>
    <xdr:cxnSp macro="">
      <xdr:nvCxnSpPr>
        <xdr:cNvPr id="644" name="直線コネクタ 643"/>
        <xdr:cNvCxnSpPr/>
      </xdr:nvCxnSpPr>
      <xdr:spPr>
        <a:xfrm>
          <a:off x="12814300" y="138194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45"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46"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47" name="n_3ave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48" name="n_4ave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649" name="n_1mainValue【消防施設】&#10;有形固定資産減価償却率"/>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23784</xdr:rowOff>
    </xdr:from>
    <xdr:ext cx="405111" cy="259045"/>
    <xdr:sp macro="" textlink="">
      <xdr:nvSpPr>
        <xdr:cNvPr id="650" name="n_2mainValue【消防施設】&#10;有形固定資産減価償却率"/>
        <xdr:cNvSpPr txBox="1"/>
      </xdr:nvSpPr>
      <xdr:spPr>
        <a:xfrm>
          <a:off x="14389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651" name="n_3mainValue【消防施設】&#10;有形固定資産減価償却率"/>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170741</xdr:rowOff>
    </xdr:from>
    <xdr:ext cx="405111" cy="259045"/>
    <xdr:sp macro="" textlink="">
      <xdr:nvSpPr>
        <xdr:cNvPr id="652" name="n_4mainValue【消防施設】&#10;有形固定資産減価償却率"/>
        <xdr:cNvSpPr txBox="1"/>
      </xdr:nvSpPr>
      <xdr:spPr>
        <a:xfrm>
          <a:off x="12611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76" name="直線コネクタ 67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7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78" name="直線コネクタ 67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7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80" name="直線コネクタ 67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68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82" name="フローチャート: 判断 68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3" name="フローチャート: 判断 68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84" name="フローチャート: 判断 68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5" name="フローチャート: 判断 68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86" name="フローチャート: 判断 68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92" name="楕円 691"/>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93" name="【消防施設】&#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128270</xdr:rowOff>
    </xdr:from>
    <xdr:to>
      <xdr:col>112</xdr:col>
      <xdr:colOff>38100</xdr:colOff>
      <xdr:row>85</xdr:row>
      <xdr:rowOff>58420</xdr:rowOff>
    </xdr:to>
    <xdr:sp macro="" textlink="">
      <xdr:nvSpPr>
        <xdr:cNvPr id="694" name="楕円 693"/>
        <xdr:cNvSpPr/>
      </xdr:nvSpPr>
      <xdr:spPr>
        <a:xfrm>
          <a:off x="21272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7620</xdr:rowOff>
    </xdr:to>
    <xdr:cxnSp macro="">
      <xdr:nvCxnSpPr>
        <xdr:cNvPr id="695" name="直線コネクタ 694"/>
        <xdr:cNvCxnSpPr/>
      </xdr:nvCxnSpPr>
      <xdr:spPr>
        <a:xfrm flipV="1">
          <a:off x="21323300" y="145732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696" name="楕円 695"/>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xdr:rowOff>
    </xdr:from>
    <xdr:to>
      <xdr:col>111</xdr:col>
      <xdr:colOff>177800</xdr:colOff>
      <xdr:row>85</xdr:row>
      <xdr:rowOff>80011</xdr:rowOff>
    </xdr:to>
    <xdr:cxnSp macro="">
      <xdr:nvCxnSpPr>
        <xdr:cNvPr id="697" name="直線コネクタ 696"/>
        <xdr:cNvCxnSpPr/>
      </xdr:nvCxnSpPr>
      <xdr:spPr>
        <a:xfrm flipV="1">
          <a:off x="20434300" y="145808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126364</xdr:rowOff>
    </xdr:from>
    <xdr:to>
      <xdr:col>102</xdr:col>
      <xdr:colOff>165100</xdr:colOff>
      <xdr:row>86</xdr:row>
      <xdr:rowOff>56514</xdr:rowOff>
    </xdr:to>
    <xdr:sp macro="" textlink="">
      <xdr:nvSpPr>
        <xdr:cNvPr id="698" name="楕円 697"/>
        <xdr:cNvSpPr/>
      </xdr:nvSpPr>
      <xdr:spPr>
        <a:xfrm>
          <a:off x="19494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86</xdr:row>
      <xdr:rowOff>5714</xdr:rowOff>
    </xdr:to>
    <xdr:cxnSp macro="">
      <xdr:nvCxnSpPr>
        <xdr:cNvPr id="699" name="直線コネクタ 698"/>
        <xdr:cNvCxnSpPr/>
      </xdr:nvCxnSpPr>
      <xdr:spPr>
        <a:xfrm flipV="1">
          <a:off x="19545300" y="1465326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126364</xdr:rowOff>
    </xdr:from>
    <xdr:to>
      <xdr:col>98</xdr:col>
      <xdr:colOff>38100</xdr:colOff>
      <xdr:row>86</xdr:row>
      <xdr:rowOff>56514</xdr:rowOff>
    </xdr:to>
    <xdr:sp macro="" textlink="">
      <xdr:nvSpPr>
        <xdr:cNvPr id="700" name="楕円 699"/>
        <xdr:cNvSpPr/>
      </xdr:nvSpPr>
      <xdr:spPr>
        <a:xfrm>
          <a:off x="18605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5714</xdr:rowOff>
    </xdr:from>
    <xdr:to>
      <xdr:col>102</xdr:col>
      <xdr:colOff>114300</xdr:colOff>
      <xdr:row>86</xdr:row>
      <xdr:rowOff>5714</xdr:rowOff>
    </xdr:to>
    <xdr:cxnSp macro="">
      <xdr:nvCxnSpPr>
        <xdr:cNvPr id="701" name="直線コネクタ 700"/>
        <xdr:cNvCxnSpPr/>
      </xdr:nvCxnSpPr>
      <xdr:spPr>
        <a:xfrm>
          <a:off x="18656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0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0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04"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05"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49547</xdr:rowOff>
    </xdr:from>
    <xdr:ext cx="469744" cy="259045"/>
    <xdr:sp macro="" textlink="">
      <xdr:nvSpPr>
        <xdr:cNvPr id="706" name="n_1mainValue【消防施設】&#10;一人当たり面積"/>
        <xdr:cNvSpPr txBox="1"/>
      </xdr:nvSpPr>
      <xdr:spPr>
        <a:xfrm>
          <a:off x="21075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707" name="n_2mainValue【消防施設】&#10;一人当たり面積"/>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47641</xdr:rowOff>
    </xdr:from>
    <xdr:ext cx="469744" cy="259045"/>
    <xdr:sp macro="" textlink="">
      <xdr:nvSpPr>
        <xdr:cNvPr id="708" name="n_3mainValue【消防施設】&#10;一人当たり面積"/>
        <xdr:cNvSpPr txBox="1"/>
      </xdr:nvSpPr>
      <xdr:spPr>
        <a:xfrm>
          <a:off x="19310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47641</xdr:rowOff>
    </xdr:from>
    <xdr:ext cx="469744" cy="259045"/>
    <xdr:sp macro="" textlink="">
      <xdr:nvSpPr>
        <xdr:cNvPr id="709" name="n_4mainValue【消防施設】&#10;一人当たり面積"/>
        <xdr:cNvSpPr txBox="1"/>
      </xdr:nvSpPr>
      <xdr:spPr>
        <a:xfrm>
          <a:off x="18421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1" name="正方形/長方形 7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2" name="正方形/長方形 7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3" name="正方形/長方形 7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4" name="正方形/長方形 7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5" name="正方形/長方形 7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6" name="正方形/長方形 7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正方形/長方形 7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8" name="テキスト ボックス 7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9" name="直線コネクタ 7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0" name="テキスト ボックス 7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1" name="直線コネクタ 7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2" name="テキスト ボックス 7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3" name="直線コネクタ 7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4" name="テキスト ボックス 7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5" name="直線コネクタ 7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6" name="テキスト ボックス 7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7" name="直線コネクタ 7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8" name="テキスト ボックス 7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9" name="直線コネクタ 7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0" name="テキスト ボックス 7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1" name="直線コネクタ 7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2" name="テキスト ボックス 7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3" name="直線コネクタ 7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35" name="直線コネクタ 73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7" name="直線コネクタ 7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3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39" name="直線コネクタ 73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4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41" name="フローチャート: 判断 74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42" name="フローチャート: 判断 74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43" name="フローチャート: 判断 74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44" name="フローチャート: 判断 74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45" name="フローチャート: 判断 74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51" name="楕円 750"/>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52"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123371</xdr:rowOff>
    </xdr:from>
    <xdr:to>
      <xdr:col>81</xdr:col>
      <xdr:colOff>101600</xdr:colOff>
      <xdr:row>106</xdr:row>
      <xdr:rowOff>53521</xdr:rowOff>
    </xdr:to>
    <xdr:sp macro="" textlink="">
      <xdr:nvSpPr>
        <xdr:cNvPr id="753" name="楕円 752"/>
        <xdr:cNvSpPr/>
      </xdr:nvSpPr>
      <xdr:spPr>
        <a:xfrm>
          <a:off x="15430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xdr:rowOff>
    </xdr:from>
    <xdr:to>
      <xdr:col>85</xdr:col>
      <xdr:colOff>127000</xdr:colOff>
      <xdr:row>106</xdr:row>
      <xdr:rowOff>28848</xdr:rowOff>
    </xdr:to>
    <xdr:cxnSp macro="">
      <xdr:nvCxnSpPr>
        <xdr:cNvPr id="754" name="直線コネクタ 753"/>
        <xdr:cNvCxnSpPr/>
      </xdr:nvCxnSpPr>
      <xdr:spPr>
        <a:xfrm>
          <a:off x="15481300" y="1817642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755" name="楕円 754"/>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2721</xdr:rowOff>
    </xdr:to>
    <xdr:cxnSp macro="">
      <xdr:nvCxnSpPr>
        <xdr:cNvPr id="756" name="直線コネクタ 755"/>
        <xdr:cNvCxnSpPr/>
      </xdr:nvCxnSpPr>
      <xdr:spPr>
        <a:xfrm>
          <a:off x="14592300" y="181404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757" name="楕円 756"/>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138249</xdr:rowOff>
    </xdr:to>
    <xdr:cxnSp macro="">
      <xdr:nvCxnSpPr>
        <xdr:cNvPr id="758" name="直線コネクタ 757"/>
        <xdr:cNvCxnSpPr/>
      </xdr:nvCxnSpPr>
      <xdr:spPr>
        <a:xfrm>
          <a:off x="13703300" y="1808824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759" name="楕円 758"/>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85998</xdr:rowOff>
    </xdr:to>
    <xdr:cxnSp macro="">
      <xdr:nvCxnSpPr>
        <xdr:cNvPr id="760" name="直線コネクタ 759"/>
        <xdr:cNvCxnSpPr/>
      </xdr:nvCxnSpPr>
      <xdr:spPr>
        <a:xfrm>
          <a:off x="12814300" y="180506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61"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62"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63"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64"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44648</xdr:rowOff>
    </xdr:from>
    <xdr:ext cx="405111" cy="259045"/>
    <xdr:sp macro="" textlink="">
      <xdr:nvSpPr>
        <xdr:cNvPr id="765" name="n_1mainValue【庁舎】&#10;有形固定資産減価償却率"/>
        <xdr:cNvSpPr txBox="1"/>
      </xdr:nvSpPr>
      <xdr:spPr>
        <a:xfrm>
          <a:off x="15266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8726</xdr:rowOff>
    </xdr:from>
    <xdr:ext cx="405111" cy="259045"/>
    <xdr:sp macro="" textlink="">
      <xdr:nvSpPr>
        <xdr:cNvPr id="766" name="n_2mainValue【庁舎】&#10;有形固定資産減価償却率"/>
        <xdr:cNvSpPr txBox="1"/>
      </xdr:nvSpPr>
      <xdr:spPr>
        <a:xfrm>
          <a:off x="14389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767" name="n_3mainValue【庁舎】&#10;有形固定資産減価償却率"/>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768" name="n_4mainValue【庁舎】&#10;有形固定資産減価償却率"/>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90" name="直線コネクタ 78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9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92" name="直線コネクタ 79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9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94" name="直線コネクタ 79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79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96" name="フローチャート: 判断 79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97" name="フローチャート: 判断 79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98" name="フローチャート: 判断 79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99" name="フローチャート: 判断 79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00" name="フローチャート: 判断 79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110440</xdr:rowOff>
    </xdr:from>
    <xdr:to>
      <xdr:col>116</xdr:col>
      <xdr:colOff>114300</xdr:colOff>
      <xdr:row>107</xdr:row>
      <xdr:rowOff>40590</xdr:rowOff>
    </xdr:to>
    <xdr:sp macro="" textlink="">
      <xdr:nvSpPr>
        <xdr:cNvPr id="806" name="楕円 805"/>
        <xdr:cNvSpPr/>
      </xdr:nvSpPr>
      <xdr:spPr>
        <a:xfrm>
          <a:off x="22110700" y="1828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88867</xdr:rowOff>
    </xdr:from>
    <xdr:ext cx="469744" cy="259045"/>
    <xdr:sp macro="" textlink="">
      <xdr:nvSpPr>
        <xdr:cNvPr id="807" name="【庁舎】&#10;一人当たり面積該当値テキスト"/>
        <xdr:cNvSpPr txBox="1"/>
      </xdr:nvSpPr>
      <xdr:spPr>
        <a:xfrm>
          <a:off x="22199600" y="182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115469</xdr:rowOff>
    </xdr:from>
    <xdr:to>
      <xdr:col>112</xdr:col>
      <xdr:colOff>38100</xdr:colOff>
      <xdr:row>107</xdr:row>
      <xdr:rowOff>45619</xdr:rowOff>
    </xdr:to>
    <xdr:sp macro="" textlink="">
      <xdr:nvSpPr>
        <xdr:cNvPr id="808" name="楕円 807"/>
        <xdr:cNvSpPr/>
      </xdr:nvSpPr>
      <xdr:spPr>
        <a:xfrm>
          <a:off x="21272500" y="18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161240</xdr:rowOff>
    </xdr:from>
    <xdr:to>
      <xdr:col>116</xdr:col>
      <xdr:colOff>63500</xdr:colOff>
      <xdr:row>106</xdr:row>
      <xdr:rowOff>166269</xdr:rowOff>
    </xdr:to>
    <xdr:cxnSp macro="">
      <xdr:nvCxnSpPr>
        <xdr:cNvPr id="809" name="直線コネクタ 808"/>
        <xdr:cNvCxnSpPr/>
      </xdr:nvCxnSpPr>
      <xdr:spPr>
        <a:xfrm flipV="1">
          <a:off x="21323300" y="1833494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117297</xdr:rowOff>
    </xdr:from>
    <xdr:to>
      <xdr:col>107</xdr:col>
      <xdr:colOff>101600</xdr:colOff>
      <xdr:row>107</xdr:row>
      <xdr:rowOff>47447</xdr:rowOff>
    </xdr:to>
    <xdr:sp macro="" textlink="">
      <xdr:nvSpPr>
        <xdr:cNvPr id="810" name="楕円 809"/>
        <xdr:cNvSpPr/>
      </xdr:nvSpPr>
      <xdr:spPr>
        <a:xfrm>
          <a:off x="20383500" y="182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166269</xdr:rowOff>
    </xdr:from>
    <xdr:to>
      <xdr:col>111</xdr:col>
      <xdr:colOff>177800</xdr:colOff>
      <xdr:row>106</xdr:row>
      <xdr:rowOff>168097</xdr:rowOff>
    </xdr:to>
    <xdr:cxnSp macro="">
      <xdr:nvCxnSpPr>
        <xdr:cNvPr id="811" name="直線コネクタ 810"/>
        <xdr:cNvCxnSpPr/>
      </xdr:nvCxnSpPr>
      <xdr:spPr>
        <a:xfrm flipV="1">
          <a:off x="20434300" y="1833996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6655</xdr:rowOff>
    </xdr:from>
    <xdr:to>
      <xdr:col>102</xdr:col>
      <xdr:colOff>165100</xdr:colOff>
      <xdr:row>107</xdr:row>
      <xdr:rowOff>108255</xdr:rowOff>
    </xdr:to>
    <xdr:sp macro="" textlink="">
      <xdr:nvSpPr>
        <xdr:cNvPr id="812" name="楕円 811"/>
        <xdr:cNvSpPr/>
      </xdr:nvSpPr>
      <xdr:spPr>
        <a:xfrm>
          <a:off x="19494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168097</xdr:rowOff>
    </xdr:from>
    <xdr:to>
      <xdr:col>107</xdr:col>
      <xdr:colOff>50800</xdr:colOff>
      <xdr:row>107</xdr:row>
      <xdr:rowOff>57455</xdr:rowOff>
    </xdr:to>
    <xdr:cxnSp macro="">
      <xdr:nvCxnSpPr>
        <xdr:cNvPr id="813" name="直線コネクタ 812"/>
        <xdr:cNvCxnSpPr/>
      </xdr:nvCxnSpPr>
      <xdr:spPr>
        <a:xfrm flipV="1">
          <a:off x="19545300" y="18341797"/>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6655</xdr:rowOff>
    </xdr:from>
    <xdr:to>
      <xdr:col>98</xdr:col>
      <xdr:colOff>38100</xdr:colOff>
      <xdr:row>107</xdr:row>
      <xdr:rowOff>108255</xdr:rowOff>
    </xdr:to>
    <xdr:sp macro="" textlink="">
      <xdr:nvSpPr>
        <xdr:cNvPr id="814" name="楕円 813"/>
        <xdr:cNvSpPr/>
      </xdr:nvSpPr>
      <xdr:spPr>
        <a:xfrm>
          <a:off x="18605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57455</xdr:rowOff>
    </xdr:from>
    <xdr:to>
      <xdr:col>102</xdr:col>
      <xdr:colOff>114300</xdr:colOff>
      <xdr:row>107</xdr:row>
      <xdr:rowOff>57455</xdr:rowOff>
    </xdr:to>
    <xdr:cxnSp macro="">
      <xdr:nvCxnSpPr>
        <xdr:cNvPr id="815" name="直線コネクタ 814"/>
        <xdr:cNvCxnSpPr/>
      </xdr:nvCxnSpPr>
      <xdr:spPr>
        <a:xfrm>
          <a:off x="18656300" y="18402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16"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17"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18"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19"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36746</xdr:rowOff>
    </xdr:from>
    <xdr:ext cx="469744" cy="259045"/>
    <xdr:sp macro="" textlink="">
      <xdr:nvSpPr>
        <xdr:cNvPr id="820" name="n_1mainValue【庁舎】&#10;一人当たり面積"/>
        <xdr:cNvSpPr txBox="1"/>
      </xdr:nvSpPr>
      <xdr:spPr>
        <a:xfrm>
          <a:off x="21075727" y="1838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38574</xdr:rowOff>
    </xdr:from>
    <xdr:ext cx="469744" cy="259045"/>
    <xdr:sp macro="" textlink="">
      <xdr:nvSpPr>
        <xdr:cNvPr id="821" name="n_2mainValue【庁舎】&#10;一人当たり面積"/>
        <xdr:cNvSpPr txBox="1"/>
      </xdr:nvSpPr>
      <xdr:spPr>
        <a:xfrm>
          <a:off x="20199427" y="183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99382</xdr:rowOff>
    </xdr:from>
    <xdr:ext cx="469744" cy="259045"/>
    <xdr:sp macro="" textlink="">
      <xdr:nvSpPr>
        <xdr:cNvPr id="822" name="n_3mainValue【庁舎】&#10;一人当たり面積"/>
        <xdr:cNvSpPr txBox="1"/>
      </xdr:nvSpPr>
      <xdr:spPr>
        <a:xfrm>
          <a:off x="193104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99382</xdr:rowOff>
    </xdr:from>
    <xdr:ext cx="469744" cy="259045"/>
    <xdr:sp macro="" textlink="">
      <xdr:nvSpPr>
        <xdr:cNvPr id="823" name="n_4mainValue【庁舎】&#10;一人当たり面積"/>
        <xdr:cNvSpPr txBox="1"/>
      </xdr:nvSpPr>
      <xdr:spPr>
        <a:xfrm>
          <a:off x="184214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4" name="正方形/長方形 8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5" name="正方形/長方形 8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6" name="テキスト ボックス 8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１０ポイント以上高い施設は、保健センター、市民会館である。ともに平成元年に建設されたものであり、３０年経過することから維持管理経費が増加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それぞれの公共建物について、個別施設計画の策定を進め、施設の適正配置・適正管平成理に努めていく。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成田国際空港に隣接している当町では、空港南部工業団地に所在する物流企業を中心とした市町村民税法人分や固定資産税等により、類似団体平均に比べ高い税収を確保できている。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義務的経費の支出は今後も増えることが推測されるため、現状の高い財政力指数に油断することなく、計画的な資金の積立てや効果的な予算配分に努める。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46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131939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4621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131939</xdr:rowOff>
    </xdr:from>
    <xdr:to>
      <xdr:col>15</xdr:col>
      <xdr:colOff>82550</xdr:colOff>
      <xdr:row>37</xdr:row>
      <xdr:rowOff>145345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4755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145345</xdr:rowOff>
    </xdr:from>
    <xdr:to>
      <xdr:col>11</xdr:col>
      <xdr:colOff>31750</xdr:colOff>
      <xdr:row>37</xdr:row>
      <xdr:rowOff>145345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48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67733</xdr:rowOff>
    </xdr:from>
    <xdr:to>
      <xdr:col>23</xdr:col>
      <xdr:colOff>184150</xdr:colOff>
      <xdr:row>37</xdr:row>
      <xdr:rowOff>169334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84260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81139</xdr:rowOff>
    </xdr:from>
    <xdr:to>
      <xdr:col>15</xdr:col>
      <xdr:colOff>133350</xdr:colOff>
      <xdr:row>38</xdr:row>
      <xdr:rowOff>11289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21466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94545</xdr:rowOff>
    </xdr:from>
    <xdr:to>
      <xdr:col>11</xdr:col>
      <xdr:colOff>82550</xdr:colOff>
      <xdr:row>38</xdr:row>
      <xdr:rowOff>24695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34872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94545</xdr:rowOff>
    </xdr:from>
    <xdr:to>
      <xdr:col>7</xdr:col>
      <xdr:colOff>31750</xdr:colOff>
      <xdr:row>38</xdr:row>
      <xdr:rowOff>24695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34872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中、下水道管の敷設を行い、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65</xdr:row>
      <xdr:rowOff>3048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797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3048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121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39370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0117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人口１人当たり人件費・物件費等決算額は、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類似団体内平均を下回っているが３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円増額となった。人件費の会計年度任用職員制度が始まったことにより６８，８１９千円増額となったことが主な要因と思われる。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施設の老朽化対応が必須であることから令和２年度に策定した公共施設等個別施設計画に基づき、集約化・複合化・廃止の検討を行い、計画的な予算執行を図っていく。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6034</xdr:rowOff>
    </xdr:from>
    <xdr:to>
      <xdr:col>23</xdr:col>
      <xdr:colOff>133350</xdr:colOff>
      <xdr:row>82</xdr:row>
      <xdr:rowOff>90745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64934"/>
          <a:ext cx="838200" cy="8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144276</xdr:rowOff>
    </xdr:from>
    <xdr:to>
      <xdr:col>19</xdr:col>
      <xdr:colOff>133350</xdr:colOff>
      <xdr:row>82</xdr:row>
      <xdr:rowOff>6034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31726"/>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144276</xdr:rowOff>
    </xdr:from>
    <xdr:to>
      <xdr:col>15</xdr:col>
      <xdr:colOff>82550</xdr:colOff>
      <xdr:row>82</xdr:row>
      <xdr:rowOff>61731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031726"/>
          <a:ext cx="889000" cy="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147937</xdr:rowOff>
    </xdr:from>
    <xdr:to>
      <xdr:col>11</xdr:col>
      <xdr:colOff>31750</xdr:colOff>
      <xdr:row>82</xdr:row>
      <xdr:rowOff>61731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35387"/>
          <a:ext cx="889000" cy="8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39945</xdr:rowOff>
    </xdr:from>
    <xdr:to>
      <xdr:col>23</xdr:col>
      <xdr:colOff>184150</xdr:colOff>
      <xdr:row>82</xdr:row>
      <xdr:rowOff>141545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56472</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4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126684</xdr:rowOff>
    </xdr:from>
    <xdr:to>
      <xdr:col>19</xdr:col>
      <xdr:colOff>184150</xdr:colOff>
      <xdr:row>82</xdr:row>
      <xdr:rowOff>56834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67011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83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93476</xdr:rowOff>
    </xdr:from>
    <xdr:to>
      <xdr:col>15</xdr:col>
      <xdr:colOff>133350</xdr:colOff>
      <xdr:row>82</xdr:row>
      <xdr:rowOff>23626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33803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4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10931</xdr:rowOff>
    </xdr:from>
    <xdr:to>
      <xdr:col>11</xdr:col>
      <xdr:colOff>82550</xdr:colOff>
      <xdr:row>82</xdr:row>
      <xdr:rowOff>112531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97308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97137</xdr:rowOff>
    </xdr:from>
    <xdr:to>
      <xdr:col>7</xdr:col>
      <xdr:colOff>31750</xdr:colOff>
      <xdr:row>82</xdr:row>
      <xdr:rowOff>27287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37464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5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ラスパイレス指数が類似団体内平均に比べて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国家公務員と比べ、高卒３０～３５年、高卒３５年以上の寄与率が高くなっている。当町の職員構成上、７級職の高卒３０年以上の職員が多くラスパイレス指数を引き上げる要因となっている。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人事評価制度と併せ、給与の適正化に努める。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61807</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3208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89</xdr:row>
      <xdr:rowOff>61807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516803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21589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5168034"/>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21589</xdr:rowOff>
    </xdr:from>
    <xdr:to>
      <xdr:col>68</xdr:col>
      <xdr:colOff>152400</xdr:colOff>
      <xdr:row>89</xdr:row>
      <xdr:rowOff>29634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52806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11007</xdr:rowOff>
    </xdr:from>
    <xdr:to>
      <xdr:col>77</xdr:col>
      <xdr:colOff>95250</xdr:colOff>
      <xdr:row>89</xdr:row>
      <xdr:rowOff>112607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97384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35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142239</xdr:rowOff>
    </xdr:from>
    <xdr:to>
      <xdr:col>68</xdr:col>
      <xdr:colOff>203200</xdr:colOff>
      <xdr:row>89</xdr:row>
      <xdr:rowOff>72389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57166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類似団体平均を下回っているものの、県平均と比較すると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人多い結果となっている。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人口が多い自治体ではスケールメリットがあるため単純に千葉県平均と比較することはできないが、必要とされる行政サービスを最小限のマンパワーで遂行できるよう、今後も定員管理に留意する。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併せて職員の退職で行政サービスの質が落ちないよう平成３１年３月に策定した芝山町定員管理適正化計画に則り、計画的な人材育成、世代間職員数の平準化を図っていく。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44577</xdr:rowOff>
    </xdr:from>
    <xdr:to>
      <xdr:col>81</xdr:col>
      <xdr:colOff>44450</xdr:colOff>
      <xdr:row>61</xdr:row>
      <xdr:rowOff>104902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0302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44577</xdr:rowOff>
    </xdr:from>
    <xdr:to>
      <xdr:col>77</xdr:col>
      <xdr:colOff>44450</xdr:colOff>
      <xdr:row>61</xdr:row>
      <xdr:rowOff>46387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030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30702</xdr:rowOff>
    </xdr:from>
    <xdr:to>
      <xdr:col>72</xdr:col>
      <xdr:colOff>203200</xdr:colOff>
      <xdr:row>61</xdr:row>
      <xdr:rowOff>46387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8915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161131</xdr:rowOff>
    </xdr:from>
    <xdr:to>
      <xdr:col>68</xdr:col>
      <xdr:colOff>152400</xdr:colOff>
      <xdr:row>61</xdr:row>
      <xdr:rowOff>30702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4813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54102</xdr:rowOff>
    </xdr:from>
    <xdr:to>
      <xdr:col>81</xdr:col>
      <xdr:colOff>95250</xdr:colOff>
      <xdr:row>61</xdr:row>
      <xdr:rowOff>155702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26179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4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165227</xdr:rowOff>
    </xdr:from>
    <xdr:to>
      <xdr:col>77</xdr:col>
      <xdr:colOff>95250</xdr:colOff>
      <xdr:row>61</xdr:row>
      <xdr:rowOff>95377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105554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21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167037</xdr:rowOff>
    </xdr:from>
    <xdr:to>
      <xdr:col>73</xdr:col>
      <xdr:colOff>44450</xdr:colOff>
      <xdr:row>61</xdr:row>
      <xdr:rowOff>97187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5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107364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151352</xdr:rowOff>
    </xdr:from>
    <xdr:to>
      <xdr:col>68</xdr:col>
      <xdr:colOff>203200</xdr:colOff>
      <xdr:row>61</xdr:row>
      <xdr:rowOff>81502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91679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0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110331</xdr:rowOff>
    </xdr:from>
    <xdr:to>
      <xdr:col>64</xdr:col>
      <xdr:colOff>152400</xdr:colOff>
      <xdr:row>61</xdr:row>
      <xdr:rowOff>40481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50658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ポイント下回っているが年々、ポイントは上昇している。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27940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3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8636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69994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141478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705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112522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512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90678</xdr:rowOff>
    </xdr:from>
    <xdr:to>
      <xdr:col>73</xdr:col>
      <xdr:colOff>44450</xdr:colOff>
      <xdr:row>41</xdr:row>
      <xdr:rowOff>20828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31005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これまでと同じく将来負担額よりも当該経費に充当可能な財源（基金、地方債現在高等に係る基準財政需要額算入見込額）が大きいため、将来負担比率は「－」で表示されている。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今後も起債及び債務負担行為設定を適正に管理すると共に基金への計画的な積立を実施していく。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人件費における経常収支比率が類似団体平均と比較して高いが、これは主に手当支給額（地域手当）の差が原因と思われる。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手当の見直しはこれまで都度行われてきたが、今後も人件費全体の適正化に努める。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579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今後は機器の共同化、プラットフォームの統一化を図り、重複する経費をできる限り削減していく必要がある。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18</xdr:row>
      <xdr:rowOff>48623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3060"/>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48623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02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15966</xdr:rowOff>
    </xdr:from>
    <xdr:to>
      <xdr:col>73</xdr:col>
      <xdr:colOff>180975</xdr:colOff>
      <xdr:row>18</xdr:row>
      <xdr:rowOff>22497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020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22497</xdr:rowOff>
    </xdr:from>
    <xdr:to>
      <xdr:col>69</xdr:col>
      <xdr:colOff>92075</xdr:colOff>
      <xdr:row>18</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08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71137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143147</xdr:rowOff>
    </xdr:from>
    <xdr:to>
      <xdr:col>69</xdr:col>
      <xdr:colOff>142875</xdr:colOff>
      <xdr:row>18</xdr:row>
      <xdr:rowOff>73297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58074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類似団体内平均を０．</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ポイント下回っており、県平均と比較しても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サービスマネジメントを積極的に行うようになり、利用者のニーズと福祉サービスを結びつける機会を増やしているが、扶助費は人口減少に伴い、年々減少傾向にある。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自立支援事業における自助・共助機能の向上を今後も図っていく。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662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85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維持管理や公債費に対して、一般会計からの繰出金が必須となっている。経営戦略や施設の維持補修計画を基に繰出金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510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66040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補助金の交付基準や額の見直しはこれまでも都度実施してきたが、今後はより一層既存補助金事業の目的が補助金を継続にするに値するか否か、厳しく査定していく。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605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506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72136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27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過去に起こした地方債が少ないことから、類似団体内平均を１１．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世代間の公平な負担の平準化に留意しつつ、今後も地方債を充当する事業内容を精査し、公債費の抑制に努める。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46990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896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82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24130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73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14986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860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158496</xdr:rowOff>
    </xdr:from>
    <xdr:to>
      <xdr:col>20</xdr:col>
      <xdr:colOff>38100</xdr:colOff>
      <xdr:row>75</xdr:row>
      <xdr:rowOff>88646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98823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135636</xdr:rowOff>
    </xdr:from>
    <xdr:to>
      <xdr:col>11</xdr:col>
      <xdr:colOff>60325</xdr:colOff>
      <xdr:row>75</xdr:row>
      <xdr:rowOff>65786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75963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類似団体内平均と比較して１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ポイント高い値となっており、財政の硬直化が見て取れる。経常収支比率で最も大きい割合を占める人件費は対前年度比で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したが扶助費、物件費及び補助費等が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しため、公債費以外全体で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している。航空機騒音に対する住民・地区等への補助交付金が当町独自の支出となっており、その財源のほとんどを一般財源としているため、類似団体に比べ、ポイントが大きく上がっている。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85089</xdr:rowOff>
    </xdr:from>
    <xdr:to>
      <xdr:col>82</xdr:col>
      <xdr:colOff>107950</xdr:colOff>
      <xdr:row>80</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801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50800</xdr:rowOff>
    </xdr:from>
    <xdr:to>
      <xdr:col>78</xdr:col>
      <xdr:colOff>69850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76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142239</xdr:rowOff>
    </xdr:from>
    <xdr:to>
      <xdr:col>73</xdr:col>
      <xdr:colOff>180975</xdr:colOff>
      <xdr:row>80</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6867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68678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34289</xdr:rowOff>
    </xdr:from>
    <xdr:to>
      <xdr:col>82</xdr:col>
      <xdr:colOff>158750</xdr:colOff>
      <xdr:row>80</xdr:row>
      <xdr:rowOff>135889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114316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0</xdr:rowOff>
    </xdr:from>
    <xdr:to>
      <xdr:col>74</xdr:col>
      <xdr:colOff>31750</xdr:colOff>
      <xdr:row>80</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91439</xdr:rowOff>
    </xdr:from>
    <xdr:to>
      <xdr:col>69</xdr:col>
      <xdr:colOff>142875</xdr:colOff>
      <xdr:row>80</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19050</xdr:rowOff>
    </xdr:from>
    <xdr:to>
      <xdr:col>65</xdr:col>
      <xdr:colOff>53975</xdr:colOff>
      <xdr:row>80</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105427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47860</xdr:rowOff>
    </xdr:from>
    <xdr:to>
      <xdr:col>29</xdr:col>
      <xdr:colOff>127000</xdr:colOff>
      <xdr:row>19</xdr:row>
      <xdr:rowOff>103782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53035"/>
          <a:ext cx="647700" cy="55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103782</xdr:rowOff>
    </xdr:from>
    <xdr:to>
      <xdr:col>26</xdr:col>
      <xdr:colOff>50800</xdr:colOff>
      <xdr:row>19</xdr:row>
      <xdr:rowOff>104794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8957"/>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104794</xdr:rowOff>
    </xdr:from>
    <xdr:to>
      <xdr:col>22</xdr:col>
      <xdr:colOff>114300</xdr:colOff>
      <xdr:row>19</xdr:row>
      <xdr:rowOff>136432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9969"/>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136432</xdr:rowOff>
    </xdr:from>
    <xdr:to>
      <xdr:col>18</xdr:col>
      <xdr:colOff>177800</xdr:colOff>
      <xdr:row>19</xdr:row>
      <xdr:rowOff>143653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41607"/>
          <a:ext cx="698500" cy="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168510</xdr:rowOff>
    </xdr:from>
    <xdr:to>
      <xdr:col>29</xdr:col>
      <xdr:colOff>177800</xdr:colOff>
      <xdr:row>19</xdr:row>
      <xdr:rowOff>98660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0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140587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52982</xdr:rowOff>
    </xdr:from>
    <xdr:to>
      <xdr:col>26</xdr:col>
      <xdr:colOff>101600</xdr:colOff>
      <xdr:row>19</xdr:row>
      <xdr:rowOff>154582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139359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53994</xdr:rowOff>
    </xdr:from>
    <xdr:to>
      <xdr:col>22</xdr:col>
      <xdr:colOff>165100</xdr:colOff>
      <xdr:row>19</xdr:row>
      <xdr:rowOff>155594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140371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85632</xdr:rowOff>
    </xdr:from>
    <xdr:to>
      <xdr:col>19</xdr:col>
      <xdr:colOff>38100</xdr:colOff>
      <xdr:row>20</xdr:row>
      <xdr:rowOff>15782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92853</xdr:rowOff>
    </xdr:from>
    <xdr:to>
      <xdr:col>15</xdr:col>
      <xdr:colOff>101600</xdr:colOff>
      <xdr:row>20</xdr:row>
      <xdr:rowOff>23003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8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7780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223291</xdr:rowOff>
    </xdr:from>
    <xdr:to>
      <xdr:col>29</xdr:col>
      <xdr:colOff>127000</xdr:colOff>
      <xdr:row>35</xdr:row>
      <xdr:rowOff>246824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3641"/>
          <a:ext cx="647700" cy="2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246824</xdr:rowOff>
    </xdr:from>
    <xdr:to>
      <xdr:col>26</xdr:col>
      <xdr:colOff>50800</xdr:colOff>
      <xdr:row>35</xdr:row>
      <xdr:rowOff>277940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7174"/>
          <a:ext cx="698500" cy="3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277940</xdr:rowOff>
    </xdr:from>
    <xdr:to>
      <xdr:col>22</xdr:col>
      <xdr:colOff>114300</xdr:colOff>
      <xdr:row>35</xdr:row>
      <xdr:rowOff>317259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8290"/>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317259</xdr:rowOff>
    </xdr:from>
    <xdr:to>
      <xdr:col>18</xdr:col>
      <xdr:colOff>177800</xdr:colOff>
      <xdr:row>36</xdr:row>
      <xdr:rowOff>20498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27609"/>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172491</xdr:rowOff>
    </xdr:from>
    <xdr:to>
      <xdr:col>29</xdr:col>
      <xdr:colOff>177800</xdr:colOff>
      <xdr:row>35</xdr:row>
      <xdr:rowOff>274091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144568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196024</xdr:rowOff>
    </xdr:from>
    <xdr:to>
      <xdr:col>26</xdr:col>
      <xdr:colOff>101600</xdr:colOff>
      <xdr:row>35</xdr:row>
      <xdr:rowOff>297624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282401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227140</xdr:rowOff>
    </xdr:from>
    <xdr:to>
      <xdr:col>22</xdr:col>
      <xdr:colOff>165100</xdr:colOff>
      <xdr:row>35</xdr:row>
      <xdr:rowOff>328740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3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266459</xdr:rowOff>
    </xdr:from>
    <xdr:to>
      <xdr:col>19</xdr:col>
      <xdr:colOff>38100</xdr:colOff>
      <xdr:row>36</xdr:row>
      <xdr:rowOff>25159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312598</xdr:rowOff>
    </xdr:from>
    <xdr:to>
      <xdr:col>15</xdr:col>
      <xdr:colOff>101600</xdr:colOff>
      <xdr:row>36</xdr:row>
      <xdr:rowOff>71298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2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56075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47700</xdr:rowOff>
    </xdr:from>
    <xdr:to>
      <xdr:col>24</xdr:col>
      <xdr:colOff>63500</xdr:colOff>
      <xdr:row>36</xdr:row>
      <xdr:rowOff>167938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219900"/>
          <a:ext cx="838200" cy="1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163183</xdr:rowOff>
    </xdr:from>
    <xdr:to>
      <xdr:col>19</xdr:col>
      <xdr:colOff>177800</xdr:colOff>
      <xdr:row>36</xdr:row>
      <xdr:rowOff>167938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335383"/>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163183</xdr:rowOff>
    </xdr:from>
    <xdr:to>
      <xdr:col>15</xdr:col>
      <xdr:colOff>50800</xdr:colOff>
      <xdr:row>37</xdr:row>
      <xdr:rowOff>32829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35383"/>
          <a:ext cx="889000" cy="4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32829</xdr:rowOff>
    </xdr:from>
    <xdr:to>
      <xdr:col>10</xdr:col>
      <xdr:colOff>114300</xdr:colOff>
      <xdr:row>37</xdr:row>
      <xdr:rowOff>38293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76479"/>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168350</xdr:rowOff>
    </xdr:from>
    <xdr:to>
      <xdr:col>24</xdr:col>
      <xdr:colOff>114300</xdr:colOff>
      <xdr:row>36</xdr:row>
      <xdr:rowOff>98500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19777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117138</xdr:rowOff>
    </xdr:from>
    <xdr:to>
      <xdr:col>20</xdr:col>
      <xdr:colOff>38100</xdr:colOff>
      <xdr:row>37</xdr:row>
      <xdr:rowOff>47288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38415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8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112383</xdr:rowOff>
    </xdr:from>
    <xdr:to>
      <xdr:col>15</xdr:col>
      <xdr:colOff>101600</xdr:colOff>
      <xdr:row>37</xdr:row>
      <xdr:rowOff>42533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33660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377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153479</xdr:rowOff>
    </xdr:from>
    <xdr:to>
      <xdr:col>10</xdr:col>
      <xdr:colOff>165100</xdr:colOff>
      <xdr:row>37</xdr:row>
      <xdr:rowOff>83629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3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74756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41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158943</xdr:rowOff>
    </xdr:from>
    <xdr:to>
      <xdr:col>6</xdr:col>
      <xdr:colOff>38100</xdr:colOff>
      <xdr:row>37</xdr:row>
      <xdr:rowOff>89093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3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80220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2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146810</xdr:rowOff>
    </xdr:from>
    <xdr:to>
      <xdr:col>24</xdr:col>
      <xdr:colOff>63500</xdr:colOff>
      <xdr:row>56</xdr:row>
      <xdr:rowOff>154840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48010"/>
          <a:ext cx="8382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154840</xdr:rowOff>
    </xdr:from>
    <xdr:to>
      <xdr:col>19</xdr:col>
      <xdr:colOff>177800</xdr:colOff>
      <xdr:row>57</xdr:row>
      <xdr:rowOff>5573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56040"/>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65732</xdr:rowOff>
    </xdr:from>
    <xdr:to>
      <xdr:col>15</xdr:col>
      <xdr:colOff>50800</xdr:colOff>
      <xdr:row>57</xdr:row>
      <xdr:rowOff>5573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666932"/>
          <a:ext cx="889000" cy="11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65732</xdr:rowOff>
    </xdr:from>
    <xdr:to>
      <xdr:col>10</xdr:col>
      <xdr:colOff>114300</xdr:colOff>
      <xdr:row>56</xdr:row>
      <xdr:rowOff>153197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666932"/>
          <a:ext cx="889000" cy="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96010</xdr:rowOff>
    </xdr:from>
    <xdr:to>
      <xdr:col>24</xdr:col>
      <xdr:colOff>114300</xdr:colOff>
      <xdr:row>57</xdr:row>
      <xdr:rowOff>26160</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74437</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7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104040</xdr:rowOff>
    </xdr:from>
    <xdr:to>
      <xdr:col>20</xdr:col>
      <xdr:colOff>38100</xdr:colOff>
      <xdr:row>57</xdr:row>
      <xdr:rowOff>34190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25317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126223</xdr:rowOff>
    </xdr:from>
    <xdr:to>
      <xdr:col>15</xdr:col>
      <xdr:colOff>101600</xdr:colOff>
      <xdr:row>57</xdr:row>
      <xdr:rowOff>56373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47500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2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14932</xdr:rowOff>
    </xdr:from>
    <xdr:to>
      <xdr:col>10</xdr:col>
      <xdr:colOff>165100</xdr:colOff>
      <xdr:row>56</xdr:row>
      <xdr:rowOff>116532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133059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3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102397</xdr:rowOff>
    </xdr:from>
    <xdr:to>
      <xdr:col>6</xdr:col>
      <xdr:colOff>38100</xdr:colOff>
      <xdr:row>57</xdr:row>
      <xdr:rowOff>32547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49074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47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93500</xdr:rowOff>
    </xdr:from>
    <xdr:to>
      <xdr:col>24</xdr:col>
      <xdr:colOff>63500</xdr:colOff>
      <xdr:row>77</xdr:row>
      <xdr:rowOff>125276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123700"/>
          <a:ext cx="838200" cy="20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125276</xdr:rowOff>
    </xdr:from>
    <xdr:to>
      <xdr:col>19</xdr:col>
      <xdr:colOff>177800</xdr:colOff>
      <xdr:row>77</xdr:row>
      <xdr:rowOff>163199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326926"/>
          <a:ext cx="8890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163199</xdr:rowOff>
    </xdr:from>
    <xdr:to>
      <xdr:col>15</xdr:col>
      <xdr:colOff>50800</xdr:colOff>
      <xdr:row>78</xdr:row>
      <xdr:rowOff>100495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64849"/>
          <a:ext cx="889000" cy="10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26017</xdr:rowOff>
    </xdr:from>
    <xdr:to>
      <xdr:col>10</xdr:col>
      <xdr:colOff>114300</xdr:colOff>
      <xdr:row>78</xdr:row>
      <xdr:rowOff>100495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399117"/>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42700</xdr:rowOff>
    </xdr:from>
    <xdr:to>
      <xdr:col>24</xdr:col>
      <xdr:colOff>114300</xdr:colOff>
      <xdr:row>76</xdr:row>
      <xdr:rowOff>144300</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07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21127</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0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74476</xdr:rowOff>
    </xdr:from>
    <xdr:to>
      <xdr:col>20</xdr:col>
      <xdr:colOff>38100</xdr:colOff>
      <xdr:row>78</xdr:row>
      <xdr:rowOff>4626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167203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112399</xdr:rowOff>
    </xdr:from>
    <xdr:to>
      <xdr:col>15</xdr:col>
      <xdr:colOff>101600</xdr:colOff>
      <xdr:row>78</xdr:row>
      <xdr:rowOff>42549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33676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0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49695</xdr:rowOff>
    </xdr:from>
    <xdr:to>
      <xdr:col>10</xdr:col>
      <xdr:colOff>165100</xdr:colOff>
      <xdr:row>78</xdr:row>
      <xdr:rowOff>151295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142422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146667</xdr:rowOff>
    </xdr:from>
    <xdr:to>
      <xdr:col>6</xdr:col>
      <xdr:colOff>38100</xdr:colOff>
      <xdr:row>78</xdr:row>
      <xdr:rowOff>76817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67944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44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112306</xdr:rowOff>
    </xdr:from>
    <xdr:to>
      <xdr:col>24</xdr:col>
      <xdr:colOff>63500</xdr:colOff>
      <xdr:row>98</xdr:row>
      <xdr:rowOff>8686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742956"/>
          <a:ext cx="8382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112306</xdr:rowOff>
    </xdr:from>
    <xdr:to>
      <xdr:col>19</xdr:col>
      <xdr:colOff>177800</xdr:colOff>
      <xdr:row>97</xdr:row>
      <xdr:rowOff>147549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742956"/>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119011</xdr:rowOff>
    </xdr:from>
    <xdr:to>
      <xdr:col>15</xdr:col>
      <xdr:colOff>50800</xdr:colOff>
      <xdr:row>97</xdr:row>
      <xdr:rowOff>147549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74966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90094</xdr:rowOff>
    </xdr:from>
    <xdr:to>
      <xdr:col>10</xdr:col>
      <xdr:colOff>114300</xdr:colOff>
      <xdr:row>97</xdr:row>
      <xdr:rowOff>119011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720744"/>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129336</xdr:rowOff>
    </xdr:from>
    <xdr:to>
      <xdr:col>24</xdr:col>
      <xdr:colOff>114300</xdr:colOff>
      <xdr:row>98</xdr:row>
      <xdr:rowOff>59486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7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44263</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61506</xdr:rowOff>
    </xdr:from>
    <xdr:to>
      <xdr:col>20</xdr:col>
      <xdr:colOff>38100</xdr:colOff>
      <xdr:row>97</xdr:row>
      <xdr:rowOff>163106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6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154233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7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96749</xdr:rowOff>
    </xdr:from>
    <xdr:to>
      <xdr:col>15</xdr:col>
      <xdr:colOff>101600</xdr:colOff>
      <xdr:row>98</xdr:row>
      <xdr:rowOff>26899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7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68211</xdr:rowOff>
    </xdr:from>
    <xdr:to>
      <xdr:col>10</xdr:col>
      <xdr:colOff>165100</xdr:colOff>
      <xdr:row>97</xdr:row>
      <xdr:rowOff>169811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160938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39294</xdr:rowOff>
    </xdr:from>
    <xdr:to>
      <xdr:col>6</xdr:col>
      <xdr:colOff>38100</xdr:colOff>
      <xdr:row>97</xdr:row>
      <xdr:rowOff>140894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132021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78012</xdr:rowOff>
    </xdr:from>
    <xdr:to>
      <xdr:col>55</xdr:col>
      <xdr:colOff>0</xdr:colOff>
      <xdr:row>38</xdr:row>
      <xdr:rowOff>62746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07312"/>
          <a:ext cx="838200" cy="6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62746</xdr:rowOff>
    </xdr:from>
    <xdr:to>
      <xdr:col>50</xdr:col>
      <xdr:colOff>114300</xdr:colOff>
      <xdr:row>38</xdr:row>
      <xdr:rowOff>116855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77846"/>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105356</xdr:rowOff>
    </xdr:from>
    <xdr:to>
      <xdr:col>45</xdr:col>
      <xdr:colOff>177800</xdr:colOff>
      <xdr:row>38</xdr:row>
      <xdr:rowOff>116855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620456"/>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91191</xdr:rowOff>
    </xdr:from>
    <xdr:to>
      <xdr:col>41</xdr:col>
      <xdr:colOff>50800</xdr:colOff>
      <xdr:row>38</xdr:row>
      <xdr:rowOff>105356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606291"/>
          <a:ext cx="889000" cy="1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27212</xdr:rowOff>
    </xdr:from>
    <xdr:to>
      <xdr:col>55</xdr:col>
      <xdr:colOff>50800</xdr:colOff>
      <xdr:row>34</xdr:row>
      <xdr:rowOff>128812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50089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0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11946</xdr:rowOff>
    </xdr:from>
    <xdr:to>
      <xdr:col>50</xdr:col>
      <xdr:colOff>165100</xdr:colOff>
      <xdr:row>38</xdr:row>
      <xdr:rowOff>113546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104673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66055</xdr:rowOff>
    </xdr:from>
    <xdr:to>
      <xdr:col>46</xdr:col>
      <xdr:colOff>38100</xdr:colOff>
      <xdr:row>38</xdr:row>
      <xdr:rowOff>167655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158782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54556</xdr:rowOff>
    </xdr:from>
    <xdr:to>
      <xdr:col>41</xdr:col>
      <xdr:colOff>101600</xdr:colOff>
      <xdr:row>38</xdr:row>
      <xdr:rowOff>156156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147283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6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40391</xdr:rowOff>
    </xdr:from>
    <xdr:to>
      <xdr:col>36</xdr:col>
      <xdr:colOff>165100</xdr:colOff>
      <xdr:row>38</xdr:row>
      <xdr:rowOff>141991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133118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64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3843</xdr:rowOff>
    </xdr:from>
    <xdr:to>
      <xdr:col>55</xdr:col>
      <xdr:colOff>0</xdr:colOff>
      <xdr:row>59</xdr:row>
      <xdr:rowOff>9716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119393"/>
          <a:ext cx="8382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149345</xdr:rowOff>
    </xdr:from>
    <xdr:to>
      <xdr:col>50</xdr:col>
      <xdr:colOff>114300</xdr:colOff>
      <xdr:row>59</xdr:row>
      <xdr:rowOff>3843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93445"/>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149345</xdr:rowOff>
    </xdr:from>
    <xdr:to>
      <xdr:col>45</xdr:col>
      <xdr:colOff>177800</xdr:colOff>
      <xdr:row>59</xdr:row>
      <xdr:rowOff>5566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93445"/>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142435</xdr:rowOff>
    </xdr:from>
    <xdr:to>
      <xdr:col>41</xdr:col>
      <xdr:colOff>50800</xdr:colOff>
      <xdr:row>59</xdr:row>
      <xdr:rowOff>5566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86535"/>
          <a:ext cx="889000" cy="3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130366</xdr:rowOff>
    </xdr:from>
    <xdr:to>
      <xdr:col>55</xdr:col>
      <xdr:colOff>50800</xdr:colOff>
      <xdr:row>59</xdr:row>
      <xdr:rowOff>60516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45293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124493</xdr:rowOff>
    </xdr:from>
    <xdr:to>
      <xdr:col>50</xdr:col>
      <xdr:colOff>165100</xdr:colOff>
      <xdr:row>59</xdr:row>
      <xdr:rowOff>54643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45770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98545</xdr:rowOff>
    </xdr:from>
    <xdr:to>
      <xdr:col>46</xdr:col>
      <xdr:colOff>38100</xdr:colOff>
      <xdr:row>59</xdr:row>
      <xdr:rowOff>28695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19822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126216</xdr:rowOff>
    </xdr:from>
    <xdr:to>
      <xdr:col>41</xdr:col>
      <xdr:colOff>101600</xdr:colOff>
      <xdr:row>59</xdr:row>
      <xdr:rowOff>56366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47493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91635</xdr:rowOff>
    </xdr:from>
    <xdr:to>
      <xdr:col>36</xdr:col>
      <xdr:colOff>165100</xdr:colOff>
      <xdr:row>59</xdr:row>
      <xdr:rowOff>21785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12912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44089</xdr:rowOff>
    </xdr:from>
    <xdr:to>
      <xdr:col>55</xdr:col>
      <xdr:colOff>0</xdr:colOff>
      <xdr:row>77</xdr:row>
      <xdr:rowOff>44648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45739"/>
          <a:ext cx="8382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31767</xdr:rowOff>
    </xdr:from>
    <xdr:to>
      <xdr:col>50</xdr:col>
      <xdr:colOff>114300</xdr:colOff>
      <xdr:row>77</xdr:row>
      <xdr:rowOff>44648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233417"/>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31767</xdr:rowOff>
    </xdr:from>
    <xdr:to>
      <xdr:col>45</xdr:col>
      <xdr:colOff>177800</xdr:colOff>
      <xdr:row>77</xdr:row>
      <xdr:rowOff>54415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233417"/>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14856</xdr:rowOff>
    </xdr:from>
    <xdr:to>
      <xdr:col>41</xdr:col>
      <xdr:colOff>50800</xdr:colOff>
      <xdr:row>77</xdr:row>
      <xdr:rowOff>54415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16506"/>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164739</xdr:rowOff>
    </xdr:from>
    <xdr:to>
      <xdr:col>55</xdr:col>
      <xdr:colOff>50800</xdr:colOff>
      <xdr:row>77</xdr:row>
      <xdr:rowOff>94889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143166</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165298</xdr:rowOff>
    </xdr:from>
    <xdr:to>
      <xdr:col>50</xdr:col>
      <xdr:colOff>165100</xdr:colOff>
      <xdr:row>77</xdr:row>
      <xdr:rowOff>95448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86575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152417</xdr:rowOff>
    </xdr:from>
    <xdr:to>
      <xdr:col>46</xdr:col>
      <xdr:colOff>38100</xdr:colOff>
      <xdr:row>77</xdr:row>
      <xdr:rowOff>82567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73694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3615</xdr:rowOff>
    </xdr:from>
    <xdr:to>
      <xdr:col>41</xdr:col>
      <xdr:colOff>101600</xdr:colOff>
      <xdr:row>77</xdr:row>
      <xdr:rowOff>105215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2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135506</xdr:rowOff>
    </xdr:from>
    <xdr:to>
      <xdr:col>36</xdr:col>
      <xdr:colOff>165100</xdr:colOff>
      <xdr:row>77</xdr:row>
      <xdr:rowOff>65656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56783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12669</xdr:rowOff>
    </xdr:from>
    <xdr:to>
      <xdr:col>55</xdr:col>
      <xdr:colOff>0</xdr:colOff>
      <xdr:row>99</xdr:row>
      <xdr:rowOff>14991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86219"/>
          <a:ext cx="8382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160931</xdr:rowOff>
    </xdr:from>
    <xdr:to>
      <xdr:col>50</xdr:col>
      <xdr:colOff>114300</xdr:colOff>
      <xdr:row>99</xdr:row>
      <xdr:rowOff>12669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963031"/>
          <a:ext cx="8890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160931</xdr:rowOff>
    </xdr:from>
    <xdr:to>
      <xdr:col>45</xdr:col>
      <xdr:colOff>177800</xdr:colOff>
      <xdr:row>99</xdr:row>
      <xdr:rowOff>7184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63031"/>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151857</xdr:rowOff>
    </xdr:from>
    <xdr:to>
      <xdr:col>41</xdr:col>
      <xdr:colOff>50800</xdr:colOff>
      <xdr:row>99</xdr:row>
      <xdr:rowOff>7184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953957"/>
          <a:ext cx="8890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135641</xdr:rowOff>
    </xdr:from>
    <xdr:to>
      <xdr:col>55</xdr:col>
      <xdr:colOff>50800</xdr:colOff>
      <xdr:row>99</xdr:row>
      <xdr:rowOff>65791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9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50568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85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133319</xdr:rowOff>
    </xdr:from>
    <xdr:to>
      <xdr:col>50</xdr:col>
      <xdr:colOff>165100</xdr:colOff>
      <xdr:row>99</xdr:row>
      <xdr:rowOff>63469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9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54596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70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110131</xdr:rowOff>
    </xdr:from>
    <xdr:to>
      <xdr:col>46</xdr:col>
      <xdr:colOff>38100</xdr:colOff>
      <xdr:row>99</xdr:row>
      <xdr:rowOff>40281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9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31408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70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127834</xdr:rowOff>
    </xdr:from>
    <xdr:to>
      <xdr:col>41</xdr:col>
      <xdr:colOff>101600</xdr:colOff>
      <xdr:row>99</xdr:row>
      <xdr:rowOff>57984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9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49111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7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101057</xdr:rowOff>
    </xdr:from>
    <xdr:to>
      <xdr:col>36</xdr:col>
      <xdr:colOff>165100</xdr:colOff>
      <xdr:row>99</xdr:row>
      <xdr:rowOff>31207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22334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138226</xdr:rowOff>
    </xdr:from>
    <xdr:to>
      <xdr:col>85</xdr:col>
      <xdr:colOff>127000</xdr:colOff>
      <xdr:row>38</xdr:row>
      <xdr:rowOff>18136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481876"/>
          <a:ext cx="8382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138226</xdr:rowOff>
    </xdr:from>
    <xdr:to>
      <xdr:col>81</xdr:col>
      <xdr:colOff>50800</xdr:colOff>
      <xdr:row>38</xdr:row>
      <xdr:rowOff>25337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481876"/>
          <a:ext cx="889000" cy="5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25034</xdr:rowOff>
    </xdr:from>
    <xdr:to>
      <xdr:col>76</xdr:col>
      <xdr:colOff>114300</xdr:colOff>
      <xdr:row>38</xdr:row>
      <xdr:rowOff>25337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540134"/>
          <a:ext cx="8890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25034</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401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138786</xdr:rowOff>
    </xdr:from>
    <xdr:to>
      <xdr:col>85</xdr:col>
      <xdr:colOff>177800</xdr:colOff>
      <xdr:row>38</xdr:row>
      <xdr:rowOff>68936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53713</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87426</xdr:rowOff>
    </xdr:from>
    <xdr:to>
      <xdr:col>81</xdr:col>
      <xdr:colOff>101600</xdr:colOff>
      <xdr:row>38</xdr:row>
      <xdr:rowOff>17576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8703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5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145987</xdr:rowOff>
    </xdr:from>
    <xdr:to>
      <xdr:col>76</xdr:col>
      <xdr:colOff>165100</xdr:colOff>
      <xdr:row>38</xdr:row>
      <xdr:rowOff>76137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67264</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35333" y="6582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145684</xdr:rowOff>
    </xdr:from>
    <xdr:to>
      <xdr:col>72</xdr:col>
      <xdr:colOff>38100</xdr:colOff>
      <xdr:row>38</xdr:row>
      <xdr:rowOff>75834</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66961</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46333" y="6582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4066</xdr:rowOff>
    </xdr:from>
    <xdr:to>
      <xdr:col>85</xdr:col>
      <xdr:colOff>127000</xdr:colOff>
      <xdr:row>77</xdr:row>
      <xdr:rowOff>15101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205716"/>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15101</xdr:rowOff>
    </xdr:from>
    <xdr:to>
      <xdr:col>81</xdr:col>
      <xdr:colOff>50800</xdr:colOff>
      <xdr:row>77</xdr:row>
      <xdr:rowOff>24417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21675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24417</xdr:rowOff>
    </xdr:from>
    <xdr:to>
      <xdr:col>76</xdr:col>
      <xdr:colOff>114300</xdr:colOff>
      <xdr:row>77</xdr:row>
      <xdr:rowOff>33852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226067"/>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33852</xdr:rowOff>
    </xdr:from>
    <xdr:to>
      <xdr:col>71</xdr:col>
      <xdr:colOff>177800</xdr:colOff>
      <xdr:row>77</xdr:row>
      <xdr:rowOff>44453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235502"/>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124716</xdr:rowOff>
    </xdr:from>
    <xdr:to>
      <xdr:col>85</xdr:col>
      <xdr:colOff>177800</xdr:colOff>
      <xdr:row>77</xdr:row>
      <xdr:rowOff>54866</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1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103143</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1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135751</xdr:rowOff>
    </xdr:from>
    <xdr:to>
      <xdr:col>81</xdr:col>
      <xdr:colOff>101600</xdr:colOff>
      <xdr:row>77</xdr:row>
      <xdr:rowOff>65901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5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145067</xdr:rowOff>
    </xdr:from>
    <xdr:to>
      <xdr:col>76</xdr:col>
      <xdr:colOff>165100</xdr:colOff>
      <xdr:row>77</xdr:row>
      <xdr:rowOff>75217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154502</xdr:rowOff>
    </xdr:from>
    <xdr:to>
      <xdr:col>72</xdr:col>
      <xdr:colOff>38100</xdr:colOff>
      <xdr:row>77</xdr:row>
      <xdr:rowOff>84652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75779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165103</xdr:rowOff>
    </xdr:from>
    <xdr:to>
      <xdr:col>67</xdr:col>
      <xdr:colOff>101600</xdr:colOff>
      <xdr:row>77</xdr:row>
      <xdr:rowOff>95253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86380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121560</xdr:rowOff>
    </xdr:from>
    <xdr:to>
      <xdr:col>85</xdr:col>
      <xdr:colOff>127000</xdr:colOff>
      <xdr:row>98</xdr:row>
      <xdr:rowOff>162185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23660"/>
          <a:ext cx="8382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161661</xdr:rowOff>
    </xdr:from>
    <xdr:to>
      <xdr:col>81</xdr:col>
      <xdr:colOff>50800</xdr:colOff>
      <xdr:row>98</xdr:row>
      <xdr:rowOff>162185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63761"/>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112198</xdr:rowOff>
    </xdr:from>
    <xdr:to>
      <xdr:col>76</xdr:col>
      <xdr:colOff>114300</xdr:colOff>
      <xdr:row>98</xdr:row>
      <xdr:rowOff>161661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14298"/>
          <a:ext cx="889000" cy="4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112198</xdr:rowOff>
    </xdr:from>
    <xdr:to>
      <xdr:col>71</xdr:col>
      <xdr:colOff>177800</xdr:colOff>
      <xdr:row>98</xdr:row>
      <xdr:rowOff>155905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14298"/>
          <a:ext cx="889000" cy="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70760</xdr:rowOff>
    </xdr:from>
    <xdr:to>
      <xdr:col>85</xdr:col>
      <xdr:colOff>177800</xdr:colOff>
      <xdr:row>99</xdr:row>
      <xdr:rowOff>910</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111385</xdr:rowOff>
    </xdr:from>
    <xdr:to>
      <xdr:col>81</xdr:col>
      <xdr:colOff>101600</xdr:colOff>
      <xdr:row>99</xdr:row>
      <xdr:rowOff>41535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32662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110861</xdr:rowOff>
    </xdr:from>
    <xdr:to>
      <xdr:col>76</xdr:col>
      <xdr:colOff>165100</xdr:colOff>
      <xdr:row>99</xdr:row>
      <xdr:rowOff>41011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32138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61398</xdr:rowOff>
    </xdr:from>
    <xdr:to>
      <xdr:col>72</xdr:col>
      <xdr:colOff>38100</xdr:colOff>
      <xdr:row>98</xdr:row>
      <xdr:rowOff>162998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8075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3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105105</xdr:rowOff>
    </xdr:from>
    <xdr:to>
      <xdr:col>67</xdr:col>
      <xdr:colOff>101600</xdr:colOff>
      <xdr:row>99</xdr:row>
      <xdr:rowOff>35255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26382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93621</xdr:rowOff>
    </xdr:from>
    <xdr:to>
      <xdr:col>116</xdr:col>
      <xdr:colOff>63500</xdr:colOff>
      <xdr:row>37</xdr:row>
      <xdr:rowOff>167785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437271"/>
          <a:ext cx="8382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167785</xdr:rowOff>
    </xdr:from>
    <xdr:to>
      <xdr:col>111</xdr:col>
      <xdr:colOff>177800</xdr:colOff>
      <xdr:row>38</xdr:row>
      <xdr:rowOff>74712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511435"/>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65601</xdr:rowOff>
    </xdr:from>
    <xdr:to>
      <xdr:col>107</xdr:col>
      <xdr:colOff>50800</xdr:colOff>
      <xdr:row>38</xdr:row>
      <xdr:rowOff>74712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58070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18738</xdr:rowOff>
    </xdr:from>
    <xdr:to>
      <xdr:col>102</xdr:col>
      <xdr:colOff>114300</xdr:colOff>
      <xdr:row>38</xdr:row>
      <xdr:rowOff>65601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53383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42821</xdr:rowOff>
    </xdr:from>
    <xdr:to>
      <xdr:col>116</xdr:col>
      <xdr:colOff>114300</xdr:colOff>
      <xdr:row>37</xdr:row>
      <xdr:rowOff>144421</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65698</xdr:rowOff>
    </xdr:from>
    <xdr:ext cx="534377"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2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116985</xdr:rowOff>
    </xdr:from>
    <xdr:to>
      <xdr:col>112</xdr:col>
      <xdr:colOff>38100</xdr:colOff>
      <xdr:row>38</xdr:row>
      <xdr:rowOff>47135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63662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23912</xdr:rowOff>
    </xdr:from>
    <xdr:to>
      <xdr:col>107</xdr:col>
      <xdr:colOff>101600</xdr:colOff>
      <xdr:row>38</xdr:row>
      <xdr:rowOff>125512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3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142039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14801</xdr:rowOff>
    </xdr:from>
    <xdr:to>
      <xdr:col>102</xdr:col>
      <xdr:colOff>165100</xdr:colOff>
      <xdr:row>38</xdr:row>
      <xdr:rowOff>116401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5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132928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139388</xdr:rowOff>
    </xdr:from>
    <xdr:to>
      <xdr:col>98</xdr:col>
      <xdr:colOff>38100</xdr:colOff>
      <xdr:row>38</xdr:row>
      <xdr:rowOff>69538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4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86065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20351</xdr:rowOff>
    </xdr:from>
    <xdr:to>
      <xdr:col>116</xdr:col>
      <xdr:colOff>63500</xdr:colOff>
      <xdr:row>59</xdr:row>
      <xdr:rowOff>20809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3590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18370</xdr:rowOff>
    </xdr:from>
    <xdr:to>
      <xdr:col>111</xdr:col>
      <xdr:colOff>177800</xdr:colOff>
      <xdr:row>59</xdr:row>
      <xdr:rowOff>20809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33920"/>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18370</xdr:rowOff>
    </xdr:from>
    <xdr:to>
      <xdr:col>107</xdr:col>
      <xdr:colOff>50800</xdr:colOff>
      <xdr:row>59</xdr:row>
      <xdr:rowOff>18599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3392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18199</xdr:rowOff>
    </xdr:from>
    <xdr:to>
      <xdr:col>102</xdr:col>
      <xdr:colOff>114300</xdr:colOff>
      <xdr:row>59</xdr:row>
      <xdr:rowOff>18599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3374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141001</xdr:rowOff>
    </xdr:from>
    <xdr:to>
      <xdr:col>116</xdr:col>
      <xdr:colOff>114300</xdr:colOff>
      <xdr:row>59</xdr:row>
      <xdr:rowOff>71151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55928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141459</xdr:rowOff>
    </xdr:from>
    <xdr:to>
      <xdr:col>112</xdr:col>
      <xdr:colOff>38100</xdr:colOff>
      <xdr:row>59</xdr:row>
      <xdr:rowOff>71609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62736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139020</xdr:rowOff>
    </xdr:from>
    <xdr:to>
      <xdr:col>107</xdr:col>
      <xdr:colOff>101600</xdr:colOff>
      <xdr:row>59</xdr:row>
      <xdr:rowOff>69170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60297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7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139249</xdr:rowOff>
    </xdr:from>
    <xdr:to>
      <xdr:col>102</xdr:col>
      <xdr:colOff>165100</xdr:colOff>
      <xdr:row>59</xdr:row>
      <xdr:rowOff>69399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60526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138849</xdr:rowOff>
    </xdr:from>
    <xdr:to>
      <xdr:col>98</xdr:col>
      <xdr:colOff>38100</xdr:colOff>
      <xdr:row>59</xdr:row>
      <xdr:rowOff>68999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60126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7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39853</xdr:rowOff>
    </xdr:from>
    <xdr:to>
      <xdr:col>116</xdr:col>
      <xdr:colOff>63500</xdr:colOff>
      <xdr:row>75</xdr:row>
      <xdr:rowOff>94272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98603"/>
          <a:ext cx="8382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94272</xdr:rowOff>
    </xdr:from>
    <xdr:to>
      <xdr:col>111</xdr:col>
      <xdr:colOff>177800</xdr:colOff>
      <xdr:row>75</xdr:row>
      <xdr:rowOff>109436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53022"/>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109436</xdr:rowOff>
    </xdr:from>
    <xdr:to>
      <xdr:col>107</xdr:col>
      <xdr:colOff>50800</xdr:colOff>
      <xdr:row>76</xdr:row>
      <xdr:rowOff>4521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68186"/>
          <a:ext cx="889000" cy="6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161658</xdr:rowOff>
    </xdr:from>
    <xdr:to>
      <xdr:col>102</xdr:col>
      <xdr:colOff>114300</xdr:colOff>
      <xdr:row>76</xdr:row>
      <xdr:rowOff>4521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20408"/>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160503</xdr:rowOff>
    </xdr:from>
    <xdr:to>
      <xdr:col>116</xdr:col>
      <xdr:colOff>114300</xdr:colOff>
      <xdr:row>75</xdr:row>
      <xdr:rowOff>90653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11930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9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43472</xdr:rowOff>
    </xdr:from>
    <xdr:to>
      <xdr:col>112</xdr:col>
      <xdr:colOff>38100</xdr:colOff>
      <xdr:row>75</xdr:row>
      <xdr:rowOff>145072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136199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58636</xdr:rowOff>
    </xdr:from>
    <xdr:to>
      <xdr:col>107</xdr:col>
      <xdr:colOff>101600</xdr:colOff>
      <xdr:row>75</xdr:row>
      <xdr:rowOff>160235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17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151362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125171</xdr:rowOff>
    </xdr:from>
    <xdr:to>
      <xdr:col>102</xdr:col>
      <xdr:colOff>165100</xdr:colOff>
      <xdr:row>76</xdr:row>
      <xdr:rowOff>55321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46448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110858</xdr:rowOff>
    </xdr:from>
    <xdr:to>
      <xdr:col>98</xdr:col>
      <xdr:colOff>38100</xdr:colOff>
      <xdr:row>76</xdr:row>
      <xdr:rowOff>41008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９４２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円となっている。主な構成項目である人件費は、住民一人当たり１５</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０９８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円となっており、平成２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３５４</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％増）しているが類似団体平均と比べると同じ水準にある。全体的に見ると、貸付金、扶助費、普通建設事業費（うち更新整備）</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、災害復旧事業費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以外の費用については県平均を上回っているが、類似団体との比較においては、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人件費、補助費等、繰出金、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投資及び出資金の費用を除いて平均を下回る結果となっており、概ね健全な財政運営がなされている。当町は人口８千人未満の小規模団体であるが、直近５年間の人口が３００人以上減少（▲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が住民一人当たりコストを押し上げる要因ともなっている。これまで良好な水準にあった公債費が増加傾向にあることから今後の動向を注視するとともに事務の効率化を実施し、経常経費の圧縮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7,116
6,844
43.24
7,052,996
6,708,231
252,976
3,122,392
2,296,005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94742</xdr:rowOff>
    </xdr:from>
    <xdr:to>
      <xdr:col>24</xdr:col>
      <xdr:colOff>63500</xdr:colOff>
      <xdr:row>35</xdr:row>
      <xdr:rowOff>111379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5492"/>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115951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95492"/>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115951</xdr:rowOff>
    </xdr:from>
    <xdr:to>
      <xdr:col>15</xdr:col>
      <xdr:colOff>50800</xdr:colOff>
      <xdr:row>35</xdr:row>
      <xdr:rowOff>135890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6701"/>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135890</xdr:rowOff>
    </xdr:from>
    <xdr:to>
      <xdr:col>10</xdr:col>
      <xdr:colOff>114300</xdr:colOff>
      <xdr:row>35</xdr:row>
      <xdr:rowOff>151638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6640"/>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60579</xdr:rowOff>
    </xdr:from>
    <xdr:to>
      <xdr:col>24</xdr:col>
      <xdr:colOff>114300</xdr:colOff>
      <xdr:row>35</xdr:row>
      <xdr:rowOff>162179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83456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162069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65151</xdr:rowOff>
    </xdr:from>
    <xdr:to>
      <xdr:col>15</xdr:col>
      <xdr:colOff>101600</xdr:colOff>
      <xdr:row>35</xdr:row>
      <xdr:rowOff>166751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11828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85090</xdr:rowOff>
    </xdr:from>
    <xdr:to>
      <xdr:col>10</xdr:col>
      <xdr:colOff>165100</xdr:colOff>
      <xdr:row>36</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31767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100838</xdr:rowOff>
    </xdr:from>
    <xdr:to>
      <xdr:col>6</xdr:col>
      <xdr:colOff>38100</xdr:colOff>
      <xdr:row>36</xdr:row>
      <xdr:rowOff>30988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47515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103715</xdr:rowOff>
    </xdr:from>
    <xdr:to>
      <xdr:col>24</xdr:col>
      <xdr:colOff>63500</xdr:colOff>
      <xdr:row>58</xdr:row>
      <xdr:rowOff>26956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76365"/>
          <a:ext cx="838200" cy="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26956</xdr:rowOff>
    </xdr:from>
    <xdr:to>
      <xdr:col>19</xdr:col>
      <xdr:colOff>177800</xdr:colOff>
      <xdr:row>58</xdr:row>
      <xdr:rowOff>39791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71056"/>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153334</xdr:rowOff>
    </xdr:from>
    <xdr:to>
      <xdr:col>15</xdr:col>
      <xdr:colOff>50800</xdr:colOff>
      <xdr:row>58</xdr:row>
      <xdr:rowOff>39791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25984"/>
          <a:ext cx="889000" cy="5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153334</xdr:rowOff>
    </xdr:from>
    <xdr:to>
      <xdr:col>10</xdr:col>
      <xdr:colOff>114300</xdr:colOff>
      <xdr:row>58</xdr:row>
      <xdr:rowOff>16961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5984"/>
          <a:ext cx="8890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52915</xdr:rowOff>
    </xdr:from>
    <xdr:to>
      <xdr:col>24</xdr:col>
      <xdr:colOff>114300</xdr:colOff>
      <xdr:row>57</xdr:row>
      <xdr:rowOff>154515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75792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7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147606</xdr:rowOff>
    </xdr:from>
    <xdr:to>
      <xdr:col>20</xdr:col>
      <xdr:colOff>38100</xdr:colOff>
      <xdr:row>58</xdr:row>
      <xdr:rowOff>77756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94283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9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160441</xdr:rowOff>
    </xdr:from>
    <xdr:to>
      <xdr:col>15</xdr:col>
      <xdr:colOff>101600</xdr:colOff>
      <xdr:row>58</xdr:row>
      <xdr:rowOff>90591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107118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0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102534</xdr:rowOff>
    </xdr:from>
    <xdr:to>
      <xdr:col>10</xdr:col>
      <xdr:colOff>165100</xdr:colOff>
      <xdr:row>58</xdr:row>
      <xdr:rowOff>32684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49211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137611</xdr:rowOff>
    </xdr:from>
    <xdr:to>
      <xdr:col>6</xdr:col>
      <xdr:colOff>38100</xdr:colOff>
      <xdr:row>58</xdr:row>
      <xdr:rowOff>67761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84288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52584</xdr:rowOff>
    </xdr:from>
    <xdr:to>
      <xdr:col>24</xdr:col>
      <xdr:colOff>63500</xdr:colOff>
      <xdr:row>77</xdr:row>
      <xdr:rowOff>97025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4234"/>
          <a:ext cx="838200" cy="4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61033</xdr:rowOff>
    </xdr:from>
    <xdr:to>
      <xdr:col>19</xdr:col>
      <xdr:colOff>177800</xdr:colOff>
      <xdr:row>77</xdr:row>
      <xdr:rowOff>97025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62683"/>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61033</xdr:rowOff>
    </xdr:from>
    <xdr:to>
      <xdr:col>15</xdr:col>
      <xdr:colOff>50800</xdr:colOff>
      <xdr:row>77</xdr:row>
      <xdr:rowOff>113429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2683"/>
          <a:ext cx="889000" cy="5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113429</xdr:rowOff>
    </xdr:from>
    <xdr:to>
      <xdr:col>10</xdr:col>
      <xdr:colOff>114300</xdr:colOff>
      <xdr:row>77</xdr:row>
      <xdr:rowOff>150865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5079"/>
          <a:ext cx="8890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1784</xdr:rowOff>
    </xdr:from>
    <xdr:to>
      <xdr:col>24</xdr:col>
      <xdr:colOff>114300</xdr:colOff>
      <xdr:row>77</xdr:row>
      <xdr:rowOff>103384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151661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46225</xdr:rowOff>
    </xdr:from>
    <xdr:to>
      <xdr:col>20</xdr:col>
      <xdr:colOff>38100</xdr:colOff>
      <xdr:row>77</xdr:row>
      <xdr:rowOff>147825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138952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10233</xdr:rowOff>
    </xdr:from>
    <xdr:to>
      <xdr:col>15</xdr:col>
      <xdr:colOff>101600</xdr:colOff>
      <xdr:row>77</xdr:row>
      <xdr:rowOff>111833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62629</xdr:rowOff>
    </xdr:from>
    <xdr:to>
      <xdr:col>10</xdr:col>
      <xdr:colOff>165100</xdr:colOff>
      <xdr:row>77</xdr:row>
      <xdr:rowOff>164229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155356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100065</xdr:rowOff>
    </xdr:from>
    <xdr:to>
      <xdr:col>6</xdr:col>
      <xdr:colOff>38100</xdr:colOff>
      <xdr:row>78</xdr:row>
      <xdr:rowOff>30215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21342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99457</xdr:rowOff>
    </xdr:from>
    <xdr:to>
      <xdr:col>24</xdr:col>
      <xdr:colOff>63500</xdr:colOff>
      <xdr:row>97</xdr:row>
      <xdr:rowOff>124772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30107"/>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124772</xdr:rowOff>
    </xdr:from>
    <xdr:to>
      <xdr:col>19</xdr:col>
      <xdr:colOff>177800</xdr:colOff>
      <xdr:row>97</xdr:row>
      <xdr:rowOff>131328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5422"/>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131328</xdr:rowOff>
    </xdr:from>
    <xdr:to>
      <xdr:col>15</xdr:col>
      <xdr:colOff>50800</xdr:colOff>
      <xdr:row>97</xdr:row>
      <xdr:rowOff>141007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1978"/>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139672</xdr:rowOff>
    </xdr:from>
    <xdr:to>
      <xdr:col>10</xdr:col>
      <xdr:colOff>114300</xdr:colOff>
      <xdr:row>97</xdr:row>
      <xdr:rowOff>141007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70322"/>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48657</xdr:rowOff>
    </xdr:from>
    <xdr:to>
      <xdr:col>24</xdr:col>
      <xdr:colOff>114300</xdr:colOff>
      <xdr:row>97</xdr:row>
      <xdr:rowOff>150257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135034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9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73972</xdr:rowOff>
    </xdr:from>
    <xdr:to>
      <xdr:col>20</xdr:col>
      <xdr:colOff>38100</xdr:colOff>
      <xdr:row>98</xdr:row>
      <xdr:rowOff>4122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166699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80528</xdr:rowOff>
    </xdr:from>
    <xdr:to>
      <xdr:col>15</xdr:col>
      <xdr:colOff>101600</xdr:colOff>
      <xdr:row>98</xdr:row>
      <xdr:rowOff>10678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90207</xdr:rowOff>
    </xdr:from>
    <xdr:to>
      <xdr:col>10</xdr:col>
      <xdr:colOff>165100</xdr:colOff>
      <xdr:row>98</xdr:row>
      <xdr:rowOff>20357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88872</xdr:rowOff>
    </xdr:from>
    <xdr:to>
      <xdr:col>6</xdr:col>
      <xdr:colOff>38100</xdr:colOff>
      <xdr:row>98</xdr:row>
      <xdr:rowOff>19022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45846</xdr:rowOff>
    </xdr:from>
    <xdr:to>
      <xdr:col>55</xdr:col>
      <xdr:colOff>0</xdr:colOff>
      <xdr:row>58</xdr:row>
      <xdr:rowOff>3157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647046"/>
          <a:ext cx="838200" cy="30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123213</xdr:rowOff>
    </xdr:from>
    <xdr:to>
      <xdr:col>50</xdr:col>
      <xdr:colOff>114300</xdr:colOff>
      <xdr:row>58</xdr:row>
      <xdr:rowOff>3157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95863"/>
          <a:ext cx="889000" cy="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123213</xdr:rowOff>
    </xdr:from>
    <xdr:to>
      <xdr:col>45</xdr:col>
      <xdr:colOff>177800</xdr:colOff>
      <xdr:row>57</xdr:row>
      <xdr:rowOff>149036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95863"/>
          <a:ext cx="889000" cy="2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149036</xdr:rowOff>
    </xdr:from>
    <xdr:to>
      <xdr:col>41</xdr:col>
      <xdr:colOff>50800</xdr:colOff>
      <xdr:row>57</xdr:row>
      <xdr:rowOff>153860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21686"/>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166496</xdr:rowOff>
    </xdr:from>
    <xdr:to>
      <xdr:col>55</xdr:col>
      <xdr:colOff>50800</xdr:colOff>
      <xdr:row>56</xdr:row>
      <xdr:rowOff>96646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144923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5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123807</xdr:rowOff>
    </xdr:from>
    <xdr:to>
      <xdr:col>50</xdr:col>
      <xdr:colOff>165100</xdr:colOff>
      <xdr:row>58</xdr:row>
      <xdr:rowOff>53957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9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45084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8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72413</xdr:rowOff>
    </xdr:from>
    <xdr:to>
      <xdr:col>46</xdr:col>
      <xdr:colOff>38100</xdr:colOff>
      <xdr:row>58</xdr:row>
      <xdr:rowOff>2563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165140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3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98236</xdr:rowOff>
    </xdr:from>
    <xdr:to>
      <xdr:col>41</xdr:col>
      <xdr:colOff>101600</xdr:colOff>
      <xdr:row>58</xdr:row>
      <xdr:rowOff>28386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19513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103060</xdr:rowOff>
    </xdr:from>
    <xdr:to>
      <xdr:col>36</xdr:col>
      <xdr:colOff>165100</xdr:colOff>
      <xdr:row>58</xdr:row>
      <xdr:rowOff>33210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24337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6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49375</xdr:rowOff>
    </xdr:from>
    <xdr:to>
      <xdr:col>55</xdr:col>
      <xdr:colOff>0</xdr:colOff>
      <xdr:row>78</xdr:row>
      <xdr:rowOff>81764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422475"/>
          <a:ext cx="838200" cy="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67289</xdr:rowOff>
    </xdr:from>
    <xdr:to>
      <xdr:col>50</xdr:col>
      <xdr:colOff>114300</xdr:colOff>
      <xdr:row>78</xdr:row>
      <xdr:rowOff>81764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440389"/>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136034</xdr:rowOff>
    </xdr:from>
    <xdr:to>
      <xdr:col>45</xdr:col>
      <xdr:colOff>177800</xdr:colOff>
      <xdr:row>78</xdr:row>
      <xdr:rowOff>67289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337684"/>
          <a:ext cx="889000" cy="10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136034</xdr:rowOff>
    </xdr:from>
    <xdr:to>
      <xdr:col>41</xdr:col>
      <xdr:colOff>50800</xdr:colOff>
      <xdr:row>78</xdr:row>
      <xdr:rowOff>30969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37684"/>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170025</xdr:rowOff>
    </xdr:from>
    <xdr:to>
      <xdr:col>55</xdr:col>
      <xdr:colOff>50800</xdr:colOff>
      <xdr:row>78</xdr:row>
      <xdr:rowOff>100175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84952</xdr:rowOff>
    </xdr:from>
    <xdr:ext cx="469744"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30964</xdr:rowOff>
    </xdr:from>
    <xdr:to>
      <xdr:col>50</xdr:col>
      <xdr:colOff>165100</xdr:colOff>
      <xdr:row>78</xdr:row>
      <xdr:rowOff>132564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4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123691</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4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16489</xdr:rowOff>
    </xdr:from>
    <xdr:to>
      <xdr:col>46</xdr:col>
      <xdr:colOff>38100</xdr:colOff>
      <xdr:row>78</xdr:row>
      <xdr:rowOff>118089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109216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48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85234</xdr:rowOff>
    </xdr:from>
    <xdr:to>
      <xdr:col>41</xdr:col>
      <xdr:colOff>101600</xdr:colOff>
      <xdr:row>78</xdr:row>
      <xdr:rowOff>15384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151619</xdr:rowOff>
    </xdr:from>
    <xdr:to>
      <xdr:col>36</xdr:col>
      <xdr:colOff>165100</xdr:colOff>
      <xdr:row>78</xdr:row>
      <xdr:rowOff>81769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72896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146128</xdr:rowOff>
    </xdr:from>
    <xdr:to>
      <xdr:col>55</xdr:col>
      <xdr:colOff>0</xdr:colOff>
      <xdr:row>96</xdr:row>
      <xdr:rowOff>97075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433878"/>
          <a:ext cx="8382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97075</xdr:rowOff>
    </xdr:from>
    <xdr:to>
      <xdr:col>50</xdr:col>
      <xdr:colOff>114300</xdr:colOff>
      <xdr:row>96</xdr:row>
      <xdr:rowOff>124141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556275"/>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124141</xdr:rowOff>
    </xdr:from>
    <xdr:to>
      <xdr:col>45</xdr:col>
      <xdr:colOff>177800</xdr:colOff>
      <xdr:row>97</xdr:row>
      <xdr:rowOff>18163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583341"/>
          <a:ext cx="8890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137483</xdr:rowOff>
    </xdr:from>
    <xdr:to>
      <xdr:col>41</xdr:col>
      <xdr:colOff>50800</xdr:colOff>
      <xdr:row>97</xdr:row>
      <xdr:rowOff>18163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596683"/>
          <a:ext cx="8890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95328</xdr:rowOff>
    </xdr:from>
    <xdr:to>
      <xdr:col>55</xdr:col>
      <xdr:colOff>50800</xdr:colOff>
      <xdr:row>96</xdr:row>
      <xdr:rowOff>25478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118205</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3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46275</xdr:rowOff>
    </xdr:from>
    <xdr:to>
      <xdr:col>50</xdr:col>
      <xdr:colOff>165100</xdr:colOff>
      <xdr:row>96</xdr:row>
      <xdr:rowOff>147875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5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139002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73341</xdr:rowOff>
    </xdr:from>
    <xdr:to>
      <xdr:col>46</xdr:col>
      <xdr:colOff>38100</xdr:colOff>
      <xdr:row>97</xdr:row>
      <xdr:rowOff>3491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5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166068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138813</xdr:rowOff>
    </xdr:from>
    <xdr:to>
      <xdr:col>41</xdr:col>
      <xdr:colOff>101600</xdr:colOff>
      <xdr:row>97</xdr:row>
      <xdr:rowOff>68963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60090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86683</xdr:rowOff>
    </xdr:from>
    <xdr:to>
      <xdr:col>36</xdr:col>
      <xdr:colOff>165100</xdr:colOff>
      <xdr:row>97</xdr:row>
      <xdr:rowOff>16833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126217</xdr:rowOff>
    </xdr:from>
    <xdr:to>
      <xdr:col>85</xdr:col>
      <xdr:colOff>127000</xdr:colOff>
      <xdr:row>38</xdr:row>
      <xdr:rowOff>862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69867"/>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126217</xdr:rowOff>
    </xdr:from>
    <xdr:to>
      <xdr:col>81</xdr:col>
      <xdr:colOff>50800</xdr:colOff>
      <xdr:row>37</xdr:row>
      <xdr:rowOff>151340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69867"/>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151340</xdr:rowOff>
    </xdr:from>
    <xdr:to>
      <xdr:col>76</xdr:col>
      <xdr:colOff>114300</xdr:colOff>
      <xdr:row>37</xdr:row>
      <xdr:rowOff>166231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94990"/>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166231</xdr:rowOff>
    </xdr:from>
    <xdr:to>
      <xdr:col>71</xdr:col>
      <xdr:colOff>177800</xdr:colOff>
      <xdr:row>38</xdr:row>
      <xdr:rowOff>3564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09881"/>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121512</xdr:rowOff>
    </xdr:from>
    <xdr:to>
      <xdr:col>85</xdr:col>
      <xdr:colOff>177800</xdr:colOff>
      <xdr:row>38</xdr:row>
      <xdr:rowOff>51662</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36439</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8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75417</xdr:rowOff>
    </xdr:from>
    <xdr:to>
      <xdr:col>81</xdr:col>
      <xdr:colOff>101600</xdr:colOff>
      <xdr:row>38</xdr:row>
      <xdr:rowOff>5567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1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168144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1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100540</xdr:rowOff>
    </xdr:from>
    <xdr:to>
      <xdr:col>76</xdr:col>
      <xdr:colOff>165100</xdr:colOff>
      <xdr:row>38</xdr:row>
      <xdr:rowOff>30690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4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21817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115431</xdr:rowOff>
    </xdr:from>
    <xdr:to>
      <xdr:col>72</xdr:col>
      <xdr:colOff>38100</xdr:colOff>
      <xdr:row>38</xdr:row>
      <xdr:rowOff>45582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590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36708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124214</xdr:rowOff>
    </xdr:from>
    <xdr:to>
      <xdr:col>67</xdr:col>
      <xdr:colOff>101600</xdr:colOff>
      <xdr:row>38</xdr:row>
      <xdr:rowOff>54364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45491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6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140285</xdr:rowOff>
    </xdr:from>
    <xdr:to>
      <xdr:col>85</xdr:col>
      <xdr:colOff>127000</xdr:colOff>
      <xdr:row>57</xdr:row>
      <xdr:rowOff>31824</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41485"/>
          <a:ext cx="838200" cy="6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31824</xdr:rowOff>
    </xdr:from>
    <xdr:to>
      <xdr:col>81</xdr:col>
      <xdr:colOff>50800</xdr:colOff>
      <xdr:row>57</xdr:row>
      <xdr:rowOff>57010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04474"/>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16932</xdr:rowOff>
    </xdr:from>
    <xdr:to>
      <xdr:col>76</xdr:col>
      <xdr:colOff>114300</xdr:colOff>
      <xdr:row>57</xdr:row>
      <xdr:rowOff>57010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789582"/>
          <a:ext cx="889000" cy="4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132293</xdr:rowOff>
    </xdr:from>
    <xdr:to>
      <xdr:col>71</xdr:col>
      <xdr:colOff>177800</xdr:colOff>
      <xdr:row>57</xdr:row>
      <xdr:rowOff>16932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33493"/>
          <a:ext cx="889000" cy="5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89485</xdr:rowOff>
    </xdr:from>
    <xdr:to>
      <xdr:col>85</xdr:col>
      <xdr:colOff>177800</xdr:colOff>
      <xdr:row>57</xdr:row>
      <xdr:rowOff>19635</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67912</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152474</xdr:rowOff>
    </xdr:from>
    <xdr:to>
      <xdr:col>81</xdr:col>
      <xdr:colOff>101600</xdr:colOff>
      <xdr:row>57</xdr:row>
      <xdr:rowOff>82624</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73751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6210</xdr:rowOff>
    </xdr:from>
    <xdr:to>
      <xdr:col>76</xdr:col>
      <xdr:colOff>165100</xdr:colOff>
      <xdr:row>57</xdr:row>
      <xdr:rowOff>107810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98937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137582</xdr:rowOff>
    </xdr:from>
    <xdr:to>
      <xdr:col>72</xdr:col>
      <xdr:colOff>38100</xdr:colOff>
      <xdr:row>57</xdr:row>
      <xdr:rowOff>67732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58859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81493</xdr:rowOff>
    </xdr:from>
    <xdr:to>
      <xdr:col>67</xdr:col>
      <xdr:colOff>101600</xdr:colOff>
      <xdr:row>57</xdr:row>
      <xdr:rowOff>11643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2770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138226</xdr:rowOff>
    </xdr:from>
    <xdr:to>
      <xdr:col>85</xdr:col>
      <xdr:colOff>127000</xdr:colOff>
      <xdr:row>78</xdr:row>
      <xdr:rowOff>18137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39876"/>
          <a:ext cx="838200" cy="5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138226</xdr:rowOff>
    </xdr:from>
    <xdr:to>
      <xdr:col>81</xdr:col>
      <xdr:colOff>50800</xdr:colOff>
      <xdr:row>78</xdr:row>
      <xdr:rowOff>25336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39876"/>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25034</xdr:rowOff>
    </xdr:from>
    <xdr:to>
      <xdr:col>76</xdr:col>
      <xdr:colOff>114300</xdr:colOff>
      <xdr:row>78</xdr:row>
      <xdr:rowOff>25336</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98134"/>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25034</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981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138787</xdr:rowOff>
    </xdr:from>
    <xdr:to>
      <xdr:col>85</xdr:col>
      <xdr:colOff>177800</xdr:colOff>
      <xdr:row>78</xdr:row>
      <xdr:rowOff>68937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53714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5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87426</xdr:rowOff>
    </xdr:from>
    <xdr:to>
      <xdr:col>81</xdr:col>
      <xdr:colOff>101600</xdr:colOff>
      <xdr:row>78</xdr:row>
      <xdr:rowOff>17576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2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8703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8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145986</xdr:rowOff>
    </xdr:from>
    <xdr:to>
      <xdr:col>76</xdr:col>
      <xdr:colOff>165100</xdr:colOff>
      <xdr:row>78</xdr:row>
      <xdr:rowOff>76136</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67263</xdr:rowOff>
    </xdr:from>
    <xdr:ext cx="31393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35333" y="13440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145684</xdr:rowOff>
    </xdr:from>
    <xdr:to>
      <xdr:col>72</xdr:col>
      <xdr:colOff>38100</xdr:colOff>
      <xdr:row>78</xdr:row>
      <xdr:rowOff>75834</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66961</xdr:rowOff>
    </xdr:from>
    <xdr:ext cx="313932"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46333" y="13440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4066</xdr:rowOff>
    </xdr:from>
    <xdr:to>
      <xdr:col>85</xdr:col>
      <xdr:colOff>127000</xdr:colOff>
      <xdr:row>97</xdr:row>
      <xdr:rowOff>15101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634716"/>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15101</xdr:rowOff>
    </xdr:from>
    <xdr:to>
      <xdr:col>81</xdr:col>
      <xdr:colOff>50800</xdr:colOff>
      <xdr:row>97</xdr:row>
      <xdr:rowOff>24417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64575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24417</xdr:rowOff>
    </xdr:from>
    <xdr:to>
      <xdr:col>76</xdr:col>
      <xdr:colOff>114300</xdr:colOff>
      <xdr:row>97</xdr:row>
      <xdr:rowOff>33852</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655067"/>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33852</xdr:rowOff>
    </xdr:from>
    <xdr:to>
      <xdr:col>71</xdr:col>
      <xdr:colOff>177800</xdr:colOff>
      <xdr:row>97</xdr:row>
      <xdr:rowOff>44453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664502"/>
          <a:ext cx="889000" cy="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124716</xdr:rowOff>
    </xdr:from>
    <xdr:to>
      <xdr:col>85</xdr:col>
      <xdr:colOff>177800</xdr:colOff>
      <xdr:row>97</xdr:row>
      <xdr:rowOff>54866</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8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103143</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135751</xdr:rowOff>
    </xdr:from>
    <xdr:to>
      <xdr:col>81</xdr:col>
      <xdr:colOff>101600</xdr:colOff>
      <xdr:row>97</xdr:row>
      <xdr:rowOff>65901</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57028</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145067</xdr:rowOff>
    </xdr:from>
    <xdr:to>
      <xdr:col>76</xdr:col>
      <xdr:colOff>165100</xdr:colOff>
      <xdr:row>97</xdr:row>
      <xdr:rowOff>75217</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6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66344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154502</xdr:rowOff>
    </xdr:from>
    <xdr:to>
      <xdr:col>72</xdr:col>
      <xdr:colOff>38100</xdr:colOff>
      <xdr:row>97</xdr:row>
      <xdr:rowOff>84652</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6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75779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7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165103</xdr:rowOff>
    </xdr:from>
    <xdr:to>
      <xdr:col>67</xdr:col>
      <xdr:colOff>101600</xdr:colOff>
      <xdr:row>97</xdr:row>
      <xdr:rowOff>95253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6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86380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7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当町は類似団体平均と比べると議会費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及び土木費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以外については下回る結果となっており、県平均と比べると、商工費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及び災害復旧費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以外は上回っているものの全体としては概ね健全な財政運営がなされている。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総務費においては、空港対策経費として成田国際空港を離発着する航空機の騒音対策事業にかかる経費や各種補助金が多額となっているため、類似団体平均と比べ上回っている。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また議会費が類似団体と比較して上回っている要因としては議員報酬が類似団体と比較して高額と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なっていることと推測される。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すことなく</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３００百万円積み立てたことにより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標準財政規模比２０％を</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回る水準となった。令和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２４百万（標準財政規模比</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事業の選択と集中を徹底し、行政運営の効率化・合理化を図り、積み増しを実施していく。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これまでも全ての会計において、繰上充用や一時借入金等の対策を実施することなく、黒字経営となっており、健全な財政状況といえる。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一般会計では、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年度実質収支額が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２５３百万円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％（過去５年の単純平均９．１８％）となっている。実質収支比率は一般的に３％から５％が望ましいとされているが現状の数値程度であれば問題ないと判断している。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H18" sqref="AH18:AL1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7052996</v>
      </c>
      <c r="BO4" s="395"/>
      <c r="BP4" s="395"/>
      <c r="BQ4" s="395"/>
      <c r="BR4" s="395"/>
      <c r="BS4" s="395"/>
      <c r="BT4" s="395"/>
      <c r="BU4" s="396"/>
      <c r="BV4" s="394">
        <v>5757778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8.1</v>
      </c>
      <c r="CU4" s="401"/>
      <c r="CV4" s="401"/>
      <c r="CW4" s="401"/>
      <c r="CX4" s="401"/>
      <c r="CY4" s="401"/>
      <c r="CZ4" s="401"/>
      <c r="DA4" s="402"/>
      <c r="DB4" s="400">
        <v>13.9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6708231</v>
      </c>
      <c r="BO5" s="432"/>
      <c r="BP5" s="432"/>
      <c r="BQ5" s="432"/>
      <c r="BR5" s="432"/>
      <c r="BS5" s="432"/>
      <c r="BT5" s="432"/>
      <c r="BU5" s="433"/>
      <c r="BV5" s="431">
        <v>5156030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90.9</v>
      </c>
      <c r="CU5" s="429"/>
      <c r="CV5" s="429"/>
      <c r="CW5" s="429"/>
      <c r="CX5" s="429"/>
      <c r="CY5" s="429"/>
      <c r="CZ5" s="429"/>
      <c r="DA5" s="430"/>
      <c r="DB5" s="428">
        <v>92.3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344765</v>
      </c>
      <c r="BO6" s="432"/>
      <c r="BP6" s="432"/>
      <c r="BQ6" s="432"/>
      <c r="BR6" s="432"/>
      <c r="BS6" s="432"/>
      <c r="BT6" s="432"/>
      <c r="BU6" s="433"/>
      <c r="BV6" s="431">
        <v>601748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92</v>
      </c>
      <c r="CU6" s="469"/>
      <c r="CV6" s="469"/>
      <c r="CW6" s="469"/>
      <c r="CX6" s="469"/>
      <c r="CY6" s="469"/>
      <c r="CZ6" s="469"/>
      <c r="DA6" s="470"/>
      <c r="DB6" s="468">
        <v>92.4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91789</v>
      </c>
      <c r="BO7" s="432"/>
      <c r="BP7" s="432"/>
      <c r="BQ7" s="432"/>
      <c r="BR7" s="432"/>
      <c r="BS7" s="432"/>
      <c r="BT7" s="432"/>
      <c r="BU7" s="433"/>
      <c r="BV7" s="431">
        <v>194458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3122392</v>
      </c>
      <c r="CU7" s="432"/>
      <c r="CV7" s="432"/>
      <c r="CW7" s="432"/>
      <c r="CX7" s="432"/>
      <c r="CY7" s="432"/>
      <c r="CZ7" s="432"/>
      <c r="DA7" s="433"/>
      <c r="DB7" s="431">
        <v>2935747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252976</v>
      </c>
      <c r="BO8" s="432"/>
      <c r="BP8" s="432"/>
      <c r="BQ8" s="432"/>
      <c r="BR8" s="432"/>
      <c r="BS8" s="432"/>
      <c r="BT8" s="432"/>
      <c r="BU8" s="433"/>
      <c r="BV8" s="431">
        <v>407290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0.99</v>
      </c>
      <c r="CU8" s="472"/>
      <c r="CV8" s="472"/>
      <c r="CW8" s="472"/>
      <c r="CX8" s="472"/>
      <c r="CY8" s="472"/>
      <c r="CZ8" s="472"/>
      <c r="DA8" s="473"/>
      <c r="DB8" s="471">
        <v>0.99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7033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-154314</v>
      </c>
      <c r="BO9" s="432"/>
      <c r="BP9" s="432"/>
      <c r="BQ9" s="432"/>
      <c r="BR9" s="432"/>
      <c r="BS9" s="432"/>
      <c r="BT9" s="432"/>
      <c r="BU9" s="433"/>
      <c r="BV9" s="431">
        <v>207573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5.6</v>
      </c>
      <c r="CU9" s="429"/>
      <c r="CV9" s="429"/>
      <c r="CW9" s="429"/>
      <c r="CX9" s="429"/>
      <c r="CY9" s="429"/>
      <c r="CZ9" s="429"/>
      <c r="DA9" s="430"/>
      <c r="DB9" s="428">
        <v>5.3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7431</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94</v>
      </c>
      <c r="AV10" s="464"/>
      <c r="AW10" s="464"/>
      <c r="AX10" s="464"/>
      <c r="AY10" s="465" t="s">
        <v>118</v>
      </c>
      <c r="AZ10" s="466"/>
      <c r="BA10" s="466"/>
      <c r="BB10" s="466"/>
      <c r="BC10" s="466"/>
      <c r="BD10" s="466"/>
      <c r="BE10" s="466"/>
      <c r="BF10" s="466"/>
      <c r="BG10" s="466"/>
      <c r="BH10" s="466"/>
      <c r="BI10" s="466"/>
      <c r="BJ10" s="466"/>
      <c r="BK10" s="466"/>
      <c r="BL10" s="466"/>
      <c r="BM10" s="467"/>
      <c r="BN10" s="431">
        <v>300035</v>
      </c>
      <c r="BO10" s="432"/>
      <c r="BP10" s="432"/>
      <c r="BQ10" s="432"/>
      <c r="BR10" s="432"/>
      <c r="BS10" s="432"/>
      <c r="BT10" s="432"/>
      <c r="BU10" s="433"/>
      <c r="BV10" s="431">
        <v>208639</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123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7116</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539987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6844</v>
      </c>
      <c r="S13" s="516"/>
      <c r="T13" s="516"/>
      <c r="U13" s="516"/>
      <c r="V13" s="517"/>
      <c r="W13" s="447" t="s">
        <v>137</v>
      </c>
      <c r="X13" s="448"/>
      <c r="Y13" s="448"/>
      <c r="Z13" s="448"/>
      <c r="AA13" s="448"/>
      <c r="AB13" s="438"/>
      <c r="AC13" s="482">
        <v>982</v>
      </c>
      <c r="AD13" s="483"/>
      <c r="AE13" s="483"/>
      <c r="AF13" s="483"/>
      <c r="AG13" s="525"/>
      <c r="AH13" s="482">
        <v>1016</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145721</v>
      </c>
      <c r="BO13" s="432"/>
      <c r="BP13" s="432"/>
      <c r="BQ13" s="432"/>
      <c r="BR13" s="432"/>
      <c r="BS13" s="432"/>
      <c r="BT13" s="432"/>
      <c r="BU13" s="433"/>
      <c r="BV13" s="431">
        <v>-123775</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6.5</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7255</v>
      </c>
      <c r="S14" s="516"/>
      <c r="T14" s="516"/>
      <c r="U14" s="516"/>
      <c r="V14" s="517"/>
      <c r="W14" s="421"/>
      <c r="X14" s="422"/>
      <c r="Y14" s="422"/>
      <c r="Z14" s="422"/>
      <c r="AA14" s="422"/>
      <c r="AB14" s="411"/>
      <c r="AC14" s="518">
        <v>25</v>
      </c>
      <c r="AD14" s="519"/>
      <c r="AE14" s="519"/>
      <c r="AF14" s="519"/>
      <c r="AG14" s="520"/>
      <c r="AH14" s="518">
        <v>26.1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144</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6982</v>
      </c>
      <c r="S15" s="516"/>
      <c r="T15" s="516"/>
      <c r="U15" s="516"/>
      <c r="V15" s="517"/>
      <c r="W15" s="447" t="s">
        <v>146</v>
      </c>
      <c r="X15" s="448"/>
      <c r="Y15" s="448"/>
      <c r="Z15" s="448"/>
      <c r="AA15" s="448"/>
      <c r="AB15" s="438"/>
      <c r="AC15" s="482">
        <v>743</v>
      </c>
      <c r="AD15" s="483"/>
      <c r="AE15" s="483"/>
      <c r="AF15" s="483"/>
      <c r="AG15" s="525"/>
      <c r="AH15" s="482">
        <v>707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2350722</v>
      </c>
      <c r="BO15" s="395"/>
      <c r="BP15" s="395"/>
      <c r="BQ15" s="395"/>
      <c r="BR15" s="395"/>
      <c r="BS15" s="395"/>
      <c r="BT15" s="395"/>
      <c r="BU15" s="396"/>
      <c r="BV15" s="394">
        <v>2251185</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18.899999999999999</v>
      </c>
      <c r="AD16" s="519"/>
      <c r="AE16" s="519"/>
      <c r="AF16" s="519"/>
      <c r="AG16" s="520"/>
      <c r="AH16" s="518">
        <v>18.2</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2379956</v>
      </c>
      <c r="BO16" s="432"/>
      <c r="BP16" s="432"/>
      <c r="BQ16" s="432"/>
      <c r="BR16" s="432"/>
      <c r="BS16" s="432"/>
      <c r="BT16" s="432"/>
      <c r="BU16" s="433"/>
      <c r="BV16" s="431">
        <v>2253284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2198</v>
      </c>
      <c r="AD17" s="483"/>
      <c r="AE17" s="483"/>
      <c r="AF17" s="483"/>
      <c r="AG17" s="525"/>
      <c r="AH17" s="482">
        <v>2164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3052043</v>
      </c>
      <c r="BO17" s="432"/>
      <c r="BP17" s="432"/>
      <c r="BQ17" s="432"/>
      <c r="BR17" s="432"/>
      <c r="BS17" s="432"/>
      <c r="BT17" s="432"/>
      <c r="BU17" s="433"/>
      <c r="BV17" s="431">
        <v>2931992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43.24</v>
      </c>
      <c r="M18" s="547"/>
      <c r="N18" s="547"/>
      <c r="O18" s="547"/>
      <c r="P18" s="547"/>
      <c r="Q18" s="547"/>
      <c r="R18" s="548"/>
      <c r="S18" s="548"/>
      <c r="T18" s="548"/>
      <c r="U18" s="548"/>
      <c r="V18" s="549"/>
      <c r="W18" s="449"/>
      <c r="X18" s="450"/>
      <c r="Y18" s="450"/>
      <c r="Z18" s="450"/>
      <c r="AA18" s="450"/>
      <c r="AB18" s="441"/>
      <c r="AC18" s="550">
        <v>56</v>
      </c>
      <c r="AD18" s="551"/>
      <c r="AE18" s="551"/>
      <c r="AF18" s="551"/>
      <c r="AG18" s="552"/>
      <c r="AH18" s="550">
        <v>55.7</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3129622</v>
      </c>
      <c r="BO18" s="432"/>
      <c r="BP18" s="432"/>
      <c r="BQ18" s="432"/>
      <c r="BR18" s="432"/>
      <c r="BS18" s="432"/>
      <c r="BT18" s="432"/>
      <c r="BU18" s="433"/>
      <c r="BV18" s="431">
        <v>3136019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163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4272865</v>
      </c>
      <c r="BO19" s="432"/>
      <c r="BP19" s="432"/>
      <c r="BQ19" s="432"/>
      <c r="BR19" s="432"/>
      <c r="BS19" s="432"/>
      <c r="BT19" s="432"/>
      <c r="BU19" s="433"/>
      <c r="BV19" s="431">
        <v>4347201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2513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2296005</v>
      </c>
      <c r="BO23" s="432"/>
      <c r="BP23" s="432"/>
      <c r="BQ23" s="432"/>
      <c r="BR23" s="432"/>
      <c r="BS23" s="432"/>
      <c r="BT23" s="432"/>
      <c r="BU23" s="433"/>
      <c r="BV23" s="431">
        <v>2413977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7490</v>
      </c>
      <c r="R24" s="483"/>
      <c r="S24" s="483"/>
      <c r="T24" s="483"/>
      <c r="U24" s="483"/>
      <c r="V24" s="525"/>
      <c r="W24" s="584"/>
      <c r="X24" s="572"/>
      <c r="Y24" s="573"/>
      <c r="Z24" s="481" t="s">
        <v>170</v>
      </c>
      <c r="AA24" s="461"/>
      <c r="AB24" s="461"/>
      <c r="AC24" s="461"/>
      <c r="AD24" s="461"/>
      <c r="AE24" s="461"/>
      <c r="AF24" s="461"/>
      <c r="AG24" s="462"/>
      <c r="AH24" s="482">
        <v>115</v>
      </c>
      <c r="AI24" s="483"/>
      <c r="AJ24" s="483"/>
      <c r="AK24" s="483"/>
      <c r="AL24" s="525"/>
      <c r="AM24" s="482">
        <v>348565</v>
      </c>
      <c r="AN24" s="483"/>
      <c r="AO24" s="483"/>
      <c r="AP24" s="483"/>
      <c r="AQ24" s="483"/>
      <c r="AR24" s="525"/>
      <c r="AS24" s="482">
        <v>3031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1992690</v>
      </c>
      <c r="BO24" s="432"/>
      <c r="BP24" s="432"/>
      <c r="BQ24" s="432"/>
      <c r="BR24" s="432"/>
      <c r="BS24" s="432"/>
      <c r="BT24" s="432"/>
      <c r="BU24" s="433"/>
      <c r="BV24" s="431">
        <v>2078716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6140</v>
      </c>
      <c r="R25" s="483"/>
      <c r="S25" s="483"/>
      <c r="T25" s="483"/>
      <c r="U25" s="483"/>
      <c r="V25" s="525"/>
      <c r="W25" s="584"/>
      <c r="X25" s="572"/>
      <c r="Y25" s="573"/>
      <c r="Z25" s="481" t="s">
        <v>173</v>
      </c>
      <c r="AA25" s="461"/>
      <c r="AB25" s="461"/>
      <c r="AC25" s="461"/>
      <c r="AD25" s="461"/>
      <c r="AE25" s="461"/>
      <c r="AF25" s="461"/>
      <c r="AG25" s="462"/>
      <c r="AH25" s="482" t="s">
        <v>144</v>
      </c>
      <c r="AI25" s="483"/>
      <c r="AJ25" s="483"/>
      <c r="AK25" s="483"/>
      <c r="AL25" s="525"/>
      <c r="AM25" s="482" t="s">
        <v>144</v>
      </c>
      <c r="AN25" s="483"/>
      <c r="AO25" s="483"/>
      <c r="AP25" s="483"/>
      <c r="AQ25" s="483"/>
      <c r="AR25" s="525"/>
      <c r="AS25" s="482" t="s">
        <v>144</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271122</v>
      </c>
      <c r="BO25" s="395"/>
      <c r="BP25" s="395"/>
      <c r="BQ25" s="395"/>
      <c r="BR25" s="395"/>
      <c r="BS25" s="395"/>
      <c r="BT25" s="395"/>
      <c r="BU25" s="396"/>
      <c r="BV25" s="394">
        <v>288558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5460</v>
      </c>
      <c r="R26" s="483"/>
      <c r="S26" s="483"/>
      <c r="T26" s="483"/>
      <c r="U26" s="483"/>
      <c r="V26" s="525"/>
      <c r="W26" s="584"/>
      <c r="X26" s="572"/>
      <c r="Y26" s="573"/>
      <c r="Z26" s="481" t="s">
        <v>176</v>
      </c>
      <c r="AA26" s="594"/>
      <c r="AB26" s="594"/>
      <c r="AC26" s="594"/>
      <c r="AD26" s="594"/>
      <c r="AE26" s="594"/>
      <c r="AF26" s="594"/>
      <c r="AG26" s="595"/>
      <c r="AH26" s="482">
        <v>2</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144</v>
      </c>
      <c r="BO26" s="432"/>
      <c r="BP26" s="432"/>
      <c r="BQ26" s="432"/>
      <c r="BR26" s="432"/>
      <c r="BS26" s="432"/>
      <c r="BT26" s="432"/>
      <c r="BU26" s="433"/>
      <c r="BV26" s="431" t="s">
        <v>144</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2790</v>
      </c>
      <c r="R27" s="483"/>
      <c r="S27" s="483"/>
      <c r="T27" s="483"/>
      <c r="U27" s="483"/>
      <c r="V27" s="525"/>
      <c r="W27" s="584"/>
      <c r="X27" s="572"/>
      <c r="Y27" s="573"/>
      <c r="Z27" s="481" t="s">
        <v>180</v>
      </c>
      <c r="AA27" s="461"/>
      <c r="AB27" s="461"/>
      <c r="AC27" s="461"/>
      <c r="AD27" s="461"/>
      <c r="AE27" s="461"/>
      <c r="AF27" s="461"/>
      <c r="AG27" s="462"/>
      <c r="AH27" s="482" t="s">
        <v>144</v>
      </c>
      <c r="AI27" s="483"/>
      <c r="AJ27" s="483"/>
      <c r="AK27" s="483"/>
      <c r="AL27" s="525"/>
      <c r="AM27" s="482" t="s">
        <v>144</v>
      </c>
      <c r="AN27" s="483"/>
      <c r="AO27" s="483"/>
      <c r="AP27" s="483"/>
      <c r="AQ27" s="483"/>
      <c r="AR27" s="525"/>
      <c r="AS27" s="482" t="s">
        <v>144</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69202</v>
      </c>
      <c r="BO27" s="608"/>
      <c r="BP27" s="608"/>
      <c r="BQ27" s="608"/>
      <c r="BR27" s="608"/>
      <c r="BS27" s="608"/>
      <c r="BT27" s="608"/>
      <c r="BU27" s="609"/>
      <c r="BV27" s="607">
        <v>69199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2330</v>
      </c>
      <c r="R28" s="483"/>
      <c r="S28" s="483"/>
      <c r="T28" s="483"/>
      <c r="U28" s="483"/>
      <c r="V28" s="525"/>
      <c r="W28" s="584"/>
      <c r="X28" s="572"/>
      <c r="Y28" s="573"/>
      <c r="Z28" s="481" t="s">
        <v>183</v>
      </c>
      <c r="AA28" s="461"/>
      <c r="AB28" s="461"/>
      <c r="AC28" s="461"/>
      <c r="AD28" s="461"/>
      <c r="AE28" s="461"/>
      <c r="AF28" s="461"/>
      <c r="AG28" s="462"/>
      <c r="AH28" s="482" t="s">
        <v>144</v>
      </c>
      <c r="AI28" s="483"/>
      <c r="AJ28" s="483"/>
      <c r="AK28" s="483"/>
      <c r="AL28" s="525"/>
      <c r="AM28" s="482" t="s">
        <v>144</v>
      </c>
      <c r="AN28" s="483"/>
      <c r="AO28" s="483"/>
      <c r="AP28" s="483"/>
      <c r="AQ28" s="483"/>
      <c r="AR28" s="525"/>
      <c r="AS28" s="482" t="s">
        <v>144</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823580</v>
      </c>
      <c r="BO28" s="395"/>
      <c r="BP28" s="395"/>
      <c r="BQ28" s="395"/>
      <c r="BR28" s="395"/>
      <c r="BS28" s="395"/>
      <c r="BT28" s="395"/>
      <c r="BU28" s="396"/>
      <c r="BV28" s="394">
        <v>523545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10</v>
      </c>
      <c r="M29" s="483"/>
      <c r="N29" s="483"/>
      <c r="O29" s="483"/>
      <c r="P29" s="525"/>
      <c r="Q29" s="482">
        <v>2190</v>
      </c>
      <c r="R29" s="483"/>
      <c r="S29" s="483"/>
      <c r="T29" s="483"/>
      <c r="U29" s="483"/>
      <c r="V29" s="525"/>
      <c r="W29" s="585"/>
      <c r="X29" s="586"/>
      <c r="Y29" s="587"/>
      <c r="Z29" s="481" t="s">
        <v>186</v>
      </c>
      <c r="AA29" s="461"/>
      <c r="AB29" s="461"/>
      <c r="AC29" s="461"/>
      <c r="AD29" s="461"/>
      <c r="AE29" s="461"/>
      <c r="AF29" s="461"/>
      <c r="AG29" s="462"/>
      <c r="AH29" s="482">
        <v>115</v>
      </c>
      <c r="AI29" s="483"/>
      <c r="AJ29" s="483"/>
      <c r="AK29" s="483"/>
      <c r="AL29" s="525"/>
      <c r="AM29" s="482">
        <v>348565</v>
      </c>
      <c r="AN29" s="483"/>
      <c r="AO29" s="483"/>
      <c r="AP29" s="483"/>
      <c r="AQ29" s="483"/>
      <c r="AR29" s="525"/>
      <c r="AS29" s="482">
        <v>3031</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61241</v>
      </c>
      <c r="BO29" s="432"/>
      <c r="BP29" s="432"/>
      <c r="BQ29" s="432"/>
      <c r="BR29" s="432"/>
      <c r="BS29" s="432"/>
      <c r="BT29" s="432"/>
      <c r="BU29" s="433"/>
      <c r="BV29" s="431">
        <v>61238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104.3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1418030</v>
      </c>
      <c r="BO30" s="608"/>
      <c r="BP30" s="608"/>
      <c r="BQ30" s="608"/>
      <c r="BR30" s="608"/>
      <c r="BS30" s="608"/>
      <c r="BT30" s="608"/>
      <c r="BU30" s="609"/>
      <c r="BV30" s="607">
        <v>1288333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195</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山武郡市広域行政組合(一般会計）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芝山町振興公社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千葉県後期高齢者医療広域連合（一般会計）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風和里しばやま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千葉県後期高齢者医療広域連合（後期高齢者医療特別会計）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山武郡市環境衛生組合（一般会計）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千葉県市町村総合事務組合（一般会計）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千葉県市町村総合事務組合（千葉県自治会館管理運営特別会計）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千葉県市町村総合事務組合（千葉県自治研修センター特別会計）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千葉県市町村総合事務組合（千葉県市町村交通災害共済特別会計）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FAKF6C7I2DYXqwHgk+bNEmbdTua6MaKFaXVqQFP/J3IgUw7p4kcvoifvqxGGBw+opyhmqKL3iGWj+7OZK0g/OA==" saltValue="OVwNDSk0DwqZS/I5ts8E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555</v>
      </c>
      <c r="D34" s="1212"/>
      <c r="E34" s="1213"/>
      <c r="F34" s="32">
        <v>8.0299999999999994</v>
      </c>
      <c r="G34" s="33">
        <v>9.19</v>
      </c>
      <c r="H34" s="33">
        <v>6.73</v>
      </c>
      <c r="I34" s="33">
        <v>13.87</v>
      </c>
      <c r="J34" s="34">
        <v>8.1</v>
      </c>
      <c r="K34" s="22"/>
      <c r="L34" s="22"/>
      <c r="M34" s="22"/>
      <c r="N34" s="22"/>
      <c r="O34" s="22"/>
      <c r="P34" s="22"/>
    </row>
    <row r="35" spans="1:16" ht="39" customHeight="1" x14ac:dyDescent="0.15">
      <c r="A35" s="22"/>
      <c r="B35" s="35"/>
      <c r="C35" s="1206" t="s">
        <v>556</v>
      </c>
      <c r="D35" s="1207"/>
      <c r="E35" s="1208"/>
      <c r="F35" s="36">
        <v>0.67</v>
      </c>
      <c r="G35" s="37">
        <v>1.1200000000000001</v>
      </c>
      <c r="H35" s="37">
        <v>1.33</v>
      </c>
      <c r="I35" s="37">
        <v>1.5</v>
      </c>
      <c r="J35" s="38">
        <v>1.6</v>
      </c>
      <c r="K35" s="22"/>
      <c r="L35" s="22"/>
      <c r="M35" s="22"/>
      <c r="N35" s="22"/>
      <c r="O35" s="22"/>
      <c r="P35" s="22"/>
    </row>
    <row r="36" spans="1:16" ht="39" customHeight="1" x14ac:dyDescent="0.15">
      <c r="A36" s="22"/>
      <c r="B36" s="35"/>
      <c r="C36" s="1206" t="s">
        <v>557</v>
      </c>
      <c r="D36" s="1207"/>
      <c r="E36" s="1208"/>
      <c r="F36" s="36">
        <v>1.0900000000000001</v>
      </c>
      <c r="G36" s="37">
        <v>0.51</v>
      </c>
      <c r="H36" s="37">
        <v>0.87</v>
      </c>
      <c r="I36" s="37">
        <v>1.76</v>
      </c>
      <c r="J36" s="38">
        <v>1.2</v>
      </c>
      <c r="K36" s="22"/>
      <c r="L36" s="22"/>
      <c r="M36" s="22"/>
      <c r="N36" s="22"/>
      <c r="O36" s="22"/>
      <c r="P36" s="22"/>
    </row>
    <row r="37" spans="1:16" ht="39" customHeight="1" x14ac:dyDescent="0.15">
      <c r="A37" s="22"/>
      <c r="B37" s="35"/>
      <c r="C37" s="1206" t="s">
        <v>558</v>
      </c>
      <c r="D37" s="1207"/>
      <c r="E37" s="1208"/>
      <c r="F37" s="36">
        <v>0.01</v>
      </c>
      <c r="G37" s="37">
        <v>0.01</v>
      </c>
      <c r="H37" s="37">
        <v>0.01</v>
      </c>
      <c r="I37" s="37">
        <v>0.01</v>
      </c>
      <c r="J37" s="38">
        <v>0.01</v>
      </c>
      <c r="K37" s="22"/>
      <c r="L37" s="22"/>
      <c r="M37" s="22"/>
      <c r="N37" s="22"/>
      <c r="O37" s="22"/>
      <c r="P37" s="22"/>
    </row>
    <row r="38" spans="1:16" ht="39" customHeight="1" x14ac:dyDescent="0.15">
      <c r="A38" s="22"/>
      <c r="B38" s="35"/>
      <c r="C38" s="1206" t="s">
        <v>559</v>
      </c>
      <c r="D38" s="1207"/>
      <c r="E38" s="1208"/>
      <c r="F38" s="36">
        <v>0.01</v>
      </c>
      <c r="G38" s="37">
        <v>0.01</v>
      </c>
      <c r="H38" s="37">
        <v>0.01</v>
      </c>
      <c r="I38" s="37">
        <v>0.01</v>
      </c>
      <c r="J38" s="38">
        <v>0.01</v>
      </c>
      <c r="K38" s="22"/>
      <c r="L38" s="22"/>
      <c r="M38" s="22"/>
      <c r="N38" s="22"/>
      <c r="O38" s="22"/>
      <c r="P38" s="22"/>
    </row>
    <row r="39" spans="1:16" ht="39" customHeight="1" x14ac:dyDescent="0.15">
      <c r="A39" s="22"/>
      <c r="B39" s="35"/>
      <c r="C39" s="1206" t="s">
        <v>560</v>
      </c>
      <c r="D39" s="1207"/>
      <c r="E39" s="1208"/>
      <c r="F39" s="36">
        <v>7.0000000000000007E-2</v>
      </c>
      <c r="G39" s="37">
        <v>0.05</v>
      </c>
      <c r="H39" s="37">
        <v>0.01</v>
      </c>
      <c r="I39" s="37">
        <v>0.01</v>
      </c>
      <c r="J39" s="38">
        <v>0.01</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562</v>
      </c>
      <c r="D43" s="1210"/>
      <c r="E43" s="1211"/>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PoSCjOFCLAwLE9Wx1xnNgnhIoZIn/cxjFSLgfYyZVLE+f8BUtsGFkCU74g5X5yrorBrDXGnltc6gUG1jd8CBQ==" saltValue="AQypGV2vVAm5nYn/JiU1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200</v>
      </c>
      <c r="L45" s="60">
        <v>214</v>
      </c>
      <c r="M45" s="60">
        <v>220</v>
      </c>
      <c r="N45" s="60">
        <v>231</v>
      </c>
      <c r="O45" s="61">
        <v>240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15</v>
      </c>
      <c r="F48" s="1222"/>
      <c r="G48" s="1222"/>
      <c r="H48" s="1222"/>
      <c r="I48" s="1222"/>
      <c r="J48" s="1223"/>
      <c r="K48" s="63">
        <v>170</v>
      </c>
      <c r="L48" s="64">
        <v>180</v>
      </c>
      <c r="M48" s="64">
        <v>187</v>
      </c>
      <c r="N48" s="64">
        <v>182</v>
      </c>
      <c r="O48" s="65">
        <v>174</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v>
      </c>
      <c r="L49" s="64">
        <v>17</v>
      </c>
      <c r="M49" s="64">
        <v>19</v>
      </c>
      <c r="N49" s="64">
        <v>22</v>
      </c>
      <c r="O49" s="65">
        <v>28</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1</v>
      </c>
      <c r="N50" s="64">
        <v>1</v>
      </c>
      <c r="O50" s="65">
        <v>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267</v>
      </c>
      <c r="L52" s="64">
        <v>266</v>
      </c>
      <c r="M52" s="64">
        <v>262</v>
      </c>
      <c r="N52" s="64">
        <v>255</v>
      </c>
      <c r="O52" s="65">
        <v>250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118</v>
      </c>
      <c r="L53" s="69">
        <v>146</v>
      </c>
      <c r="M53" s="69">
        <v>165</v>
      </c>
      <c r="N53" s="69">
        <v>181</v>
      </c>
      <c r="O53" s="70">
        <v>192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589</v>
      </c>
      <c r="L57" s="84" t="s">
        <v>589</v>
      </c>
      <c r="M57" s="84" t="s">
        <v>589</v>
      </c>
      <c r="N57" s="84" t="s">
        <v>589</v>
      </c>
      <c r="O57" s="85" t="s">
        <v>589</v>
      </c>
    </row>
    <row r="58" spans="1:21" ht="31.5" customHeight="1" thickBot="1" x14ac:dyDescent="0.2">
      <c r="B58" s="1232"/>
      <c r="C58" s="1233"/>
      <c r="D58" s="1237" t="s">
        <v>27</v>
      </c>
      <c r="E58" s="1238"/>
      <c r="F58" s="1238"/>
      <c r="G58" s="1238"/>
      <c r="H58" s="1238"/>
      <c r="I58" s="1238"/>
      <c r="J58" s="123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VmGUqjorpPoR9kyMEMFbiI6UX8ZUISbOYXitfoKN0AZzLPBaxB/YAych9YbeTIp/7O48KtJywpoJzEZY+w+A==" saltValue="m5wwGWnCESZteEV74gKs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52" sqref="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0" t="s">
        <v>30</v>
      </c>
      <c r="C41" s="1241"/>
      <c r="D41" s="102"/>
      <c r="E41" s="1246" t="s">
        <v>31</v>
      </c>
      <c r="F41" s="1246"/>
      <c r="G41" s="1246"/>
      <c r="H41" s="1247"/>
      <c r="I41" s="103">
        <v>2552</v>
      </c>
      <c r="J41" s="104">
        <v>2510</v>
      </c>
      <c r="K41" s="104">
        <v>2475</v>
      </c>
      <c r="L41" s="104">
        <v>2414</v>
      </c>
      <c r="M41" s="105">
        <v>2296</v>
      </c>
    </row>
    <row r="42" spans="2:13" ht="27.75" customHeight="1" x14ac:dyDescent="0.15">
      <c r="B42" s="1242"/>
      <c r="C42" s="1243"/>
      <c r="D42" s="106"/>
      <c r="E42" s="1248" t="s">
        <v>32</v>
      </c>
      <c r="F42" s="1248"/>
      <c r="G42" s="1248"/>
      <c r="H42" s="1249"/>
      <c r="I42" s="107" t="s">
        <v>507</v>
      </c>
      <c r="J42" s="108" t="s">
        <v>507</v>
      </c>
      <c r="K42" s="108" t="s">
        <v>507</v>
      </c>
      <c r="L42" s="108" t="s">
        <v>507</v>
      </c>
      <c r="M42" s="109" t="s">
        <v>507</v>
      </c>
    </row>
    <row r="43" spans="2:13" ht="27.75" customHeight="1" x14ac:dyDescent="0.15">
      <c r="B43" s="1242"/>
      <c r="C43" s="1243"/>
      <c r="D43" s="106"/>
      <c r="E43" s="1248" t="s">
        <v>33</v>
      </c>
      <c r="F43" s="1248"/>
      <c r="G43" s="1248"/>
      <c r="H43" s="1249"/>
      <c r="I43" s="107">
        <v>1455</v>
      </c>
      <c r="J43" s="108">
        <v>1377</v>
      </c>
      <c r="K43" s="108">
        <v>1254</v>
      </c>
      <c r="L43" s="108">
        <v>1092</v>
      </c>
      <c r="M43" s="109">
        <v>933</v>
      </c>
    </row>
    <row r="44" spans="2:13" ht="27.75" customHeight="1" x14ac:dyDescent="0.15">
      <c r="B44" s="1242"/>
      <c r="C44" s="1243"/>
      <c r="D44" s="106"/>
      <c r="E44" s="1248" t="s">
        <v>34</v>
      </c>
      <c r="F44" s="1248"/>
      <c r="G44" s="1248"/>
      <c r="H44" s="1249"/>
      <c r="I44" s="107">
        <v>132</v>
      </c>
      <c r="J44" s="108">
        <v>163</v>
      </c>
      <c r="K44" s="108">
        <v>153</v>
      </c>
      <c r="L44" s="108">
        <v>188</v>
      </c>
      <c r="M44" s="109">
        <v>168</v>
      </c>
    </row>
    <row r="45" spans="2:13" ht="27.75" customHeight="1" x14ac:dyDescent="0.15">
      <c r="B45" s="1242"/>
      <c r="C45" s="1243"/>
      <c r="D45" s="106"/>
      <c r="E45" s="1248" t="s">
        <v>35</v>
      </c>
      <c r="F45" s="1248"/>
      <c r="G45" s="1248"/>
      <c r="H45" s="1249"/>
      <c r="I45" s="107">
        <v>175</v>
      </c>
      <c r="J45" s="108">
        <v>132</v>
      </c>
      <c r="K45" s="108">
        <v>101</v>
      </c>
      <c r="L45" s="108">
        <v>92</v>
      </c>
      <c r="M45" s="109">
        <v>158</v>
      </c>
    </row>
    <row r="46" spans="2:13" ht="27.75" customHeight="1" x14ac:dyDescent="0.15">
      <c r="B46" s="1242"/>
      <c r="C46" s="1243"/>
      <c r="D46" s="110"/>
      <c r="E46" s="1248" t="s">
        <v>36</v>
      </c>
      <c r="F46" s="1248"/>
      <c r="G46" s="1248"/>
      <c r="H46" s="1249"/>
      <c r="I46" s="107" t="s">
        <v>507</v>
      </c>
      <c r="J46" s="108" t="s">
        <v>507</v>
      </c>
      <c r="K46" s="108" t="s">
        <v>507</v>
      </c>
      <c r="L46" s="108" t="s">
        <v>507</v>
      </c>
      <c r="M46" s="109" t="s">
        <v>507</v>
      </c>
    </row>
    <row r="47" spans="2:13" ht="27.75" customHeight="1" x14ac:dyDescent="0.15">
      <c r="B47" s="1242"/>
      <c r="C47" s="1243"/>
      <c r="D47" s="111"/>
      <c r="E47" s="1250" t="s">
        <v>37</v>
      </c>
      <c r="F47" s="1251"/>
      <c r="G47" s="1251"/>
      <c r="H47" s="1252"/>
      <c r="I47" s="107" t="s">
        <v>507</v>
      </c>
      <c r="J47" s="108" t="s">
        <v>507</v>
      </c>
      <c r="K47" s="108" t="s">
        <v>507</v>
      </c>
      <c r="L47" s="108" t="s">
        <v>507</v>
      </c>
      <c r="M47" s="109" t="s">
        <v>507</v>
      </c>
    </row>
    <row r="48" spans="2:13" ht="27.75" customHeight="1" x14ac:dyDescent="0.15">
      <c r="B48" s="1242"/>
      <c r="C48" s="1243"/>
      <c r="D48" s="106"/>
      <c r="E48" s="1248" t="s">
        <v>38</v>
      </c>
      <c r="F48" s="1248"/>
      <c r="G48" s="1248"/>
      <c r="H48" s="1249"/>
      <c r="I48" s="107" t="s">
        <v>507</v>
      </c>
      <c r="J48" s="108" t="s">
        <v>507</v>
      </c>
      <c r="K48" s="108" t="s">
        <v>507</v>
      </c>
      <c r="L48" s="108" t="s">
        <v>507</v>
      </c>
      <c r="M48" s="109" t="s">
        <v>507</v>
      </c>
    </row>
    <row r="49" spans="2:13" ht="27.75" customHeight="1" x14ac:dyDescent="0.15">
      <c r="B49" s="1244"/>
      <c r="C49" s="1245"/>
      <c r="D49" s="106"/>
      <c r="E49" s="1248" t="s">
        <v>39</v>
      </c>
      <c r="F49" s="1248"/>
      <c r="G49" s="1248"/>
      <c r="H49" s="1249"/>
      <c r="I49" s="107" t="s">
        <v>507</v>
      </c>
      <c r="J49" s="108" t="s">
        <v>507</v>
      </c>
      <c r="K49" s="108" t="s">
        <v>507</v>
      </c>
      <c r="L49" s="108" t="s">
        <v>507</v>
      </c>
      <c r="M49" s="109" t="s">
        <v>507</v>
      </c>
    </row>
    <row r="50" spans="2:13" ht="27.75" customHeight="1" x14ac:dyDescent="0.15">
      <c r="B50" s="1253" t="s">
        <v>40</v>
      </c>
      <c r="C50" s="1254"/>
      <c r="D50" s="112"/>
      <c r="E50" s="1248" t="s">
        <v>41</v>
      </c>
      <c r="F50" s="1248"/>
      <c r="G50" s="1248"/>
      <c r="H50" s="1249"/>
      <c r="I50" s="107">
        <v>2042</v>
      </c>
      <c r="J50" s="108">
        <v>2314</v>
      </c>
      <c r="K50" s="108">
        <v>2409</v>
      </c>
      <c r="L50" s="108">
        <v>2116</v>
      </c>
      <c r="M50" s="109">
        <v>2561</v>
      </c>
    </row>
    <row r="51" spans="2:13" ht="27.75" customHeight="1" x14ac:dyDescent="0.15">
      <c r="B51" s="1242"/>
      <c r="C51" s="1243"/>
      <c r="D51" s="106"/>
      <c r="E51" s="1248" t="s">
        <v>42</v>
      </c>
      <c r="F51" s="1248"/>
      <c r="G51" s="1248"/>
      <c r="H51" s="1249"/>
      <c r="I51" s="107" t="s">
        <v>507</v>
      </c>
      <c r="J51" s="108" t="s">
        <v>507</v>
      </c>
      <c r="K51" s="108" t="s">
        <v>507</v>
      </c>
      <c r="L51" s="108" t="s">
        <v>507</v>
      </c>
      <c r="M51" s="109" t="s">
        <v>507</v>
      </c>
    </row>
    <row r="52" spans="2:13" ht="27.75" customHeight="1" x14ac:dyDescent="0.15">
      <c r="B52" s="1244"/>
      <c r="C52" s="1245"/>
      <c r="D52" s="106"/>
      <c r="E52" s="1248" t="s">
        <v>43</v>
      </c>
      <c r="F52" s="1248"/>
      <c r="G52" s="1248"/>
      <c r="H52" s="1249"/>
      <c r="I52" s="107">
        <v>3077</v>
      </c>
      <c r="J52" s="108">
        <v>2975</v>
      </c>
      <c r="K52" s="108">
        <v>2818</v>
      </c>
      <c r="L52" s="108">
        <v>2599</v>
      </c>
      <c r="M52" s="109">
        <v>2471</v>
      </c>
    </row>
    <row r="53" spans="2:13" ht="27.75" customHeight="1" thickBot="1" x14ac:dyDescent="0.2">
      <c r="B53" s="1255" t="s">
        <v>44</v>
      </c>
      <c r="C53" s="1256"/>
      <c r="D53" s="113"/>
      <c r="E53" s="1257" t="s">
        <v>45</v>
      </c>
      <c r="F53" s="1257"/>
      <c r="G53" s="1257"/>
      <c r="H53" s="1258"/>
      <c r="I53" s="114">
        <v>-806</v>
      </c>
      <c r="J53" s="115">
        <v>-1106</v>
      </c>
      <c r="K53" s="115">
        <v>-1244</v>
      </c>
      <c r="L53" s="115">
        <v>-930</v>
      </c>
      <c r="M53" s="116">
        <v>-1477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lKDC9GmWiCSs40KgfeNSqUwYUQE3bjERpVi3TeGviRaUuVDYC60DNE7DWvZnMZeUOlVdaYWBNdWMtMrtn+DAA==" saltValue="sRXFvU/Pregt8+yavLtY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855</v>
      </c>
      <c r="G55" s="128">
        <v>524</v>
      </c>
      <c r="H55" s="129">
        <v>824</v>
      </c>
    </row>
    <row r="56" spans="2:8" ht="52.5" customHeight="1" x14ac:dyDescent="0.15">
      <c r="B56" s="130"/>
      <c r="C56" s="1269" t="s">
        <v>49</v>
      </c>
      <c r="D56" s="1269"/>
      <c r="E56" s="1270"/>
      <c r="F56" s="131">
        <v>61</v>
      </c>
      <c r="G56" s="131">
        <v>61</v>
      </c>
      <c r="H56" s="132">
        <v>61</v>
      </c>
    </row>
    <row r="57" spans="2:8" ht="53.25" customHeight="1" x14ac:dyDescent="0.15">
      <c r="B57" s="130"/>
      <c r="C57" s="1271" t="s">
        <v>50</v>
      </c>
      <c r="D57" s="1271"/>
      <c r="E57" s="1272"/>
      <c r="F57" s="133">
        <v>1247</v>
      </c>
      <c r="G57" s="133">
        <v>1288</v>
      </c>
      <c r="H57" s="134">
        <v>1418</v>
      </c>
    </row>
    <row r="58" spans="2:8" ht="45.75" customHeight="1" x14ac:dyDescent="0.15">
      <c r="B58" s="135"/>
      <c r="C58" s="1259" t="s">
        <v>573</v>
      </c>
      <c r="D58" s="1260"/>
      <c r="E58" s="1261"/>
      <c r="F58" s="136">
        <v>251</v>
      </c>
      <c r="G58" s="136">
        <v>251</v>
      </c>
      <c r="H58" s="137">
        <v>296</v>
      </c>
    </row>
    <row r="59" spans="2:8" ht="45.75" customHeight="1" x14ac:dyDescent="0.15">
      <c r="B59" s="135"/>
      <c r="C59" s="1259" t="s">
        <v>569</v>
      </c>
      <c r="D59" s="1260"/>
      <c r="E59" s="1261"/>
      <c r="F59" s="136">
        <v>227</v>
      </c>
      <c r="G59" s="136">
        <v>227</v>
      </c>
      <c r="H59" s="137">
        <v>223</v>
      </c>
    </row>
    <row r="60" spans="2:8" ht="45.75" customHeight="1" x14ac:dyDescent="0.15">
      <c r="B60" s="135"/>
      <c r="C60" s="1259" t="s">
        <v>570</v>
      </c>
      <c r="D60" s="1260"/>
      <c r="E60" s="1261"/>
      <c r="F60" s="136">
        <v>22</v>
      </c>
      <c r="G60" s="136">
        <v>60</v>
      </c>
      <c r="H60" s="137">
        <v>197</v>
      </c>
    </row>
    <row r="61" spans="2:8" ht="45.75" customHeight="1" x14ac:dyDescent="0.15">
      <c r="B61" s="135"/>
      <c r="C61" s="1259" t="s">
        <v>571</v>
      </c>
      <c r="D61" s="1260"/>
      <c r="E61" s="1261"/>
      <c r="F61" s="136">
        <v>187</v>
      </c>
      <c r="G61" s="136">
        <v>185</v>
      </c>
      <c r="H61" s="137">
        <v>176</v>
      </c>
    </row>
    <row r="62" spans="2:8" ht="45.75" customHeight="1" thickBot="1" x14ac:dyDescent="0.2">
      <c r="B62" s="138"/>
      <c r="C62" s="1262" t="s">
        <v>572</v>
      </c>
      <c r="D62" s="1263"/>
      <c r="E62" s="1264"/>
      <c r="F62" s="139">
        <v>163</v>
      </c>
      <c r="G62" s="139">
        <v>163</v>
      </c>
      <c r="H62" s="140">
        <v>163</v>
      </c>
    </row>
    <row r="63" spans="2:8" ht="52.5" customHeight="1" thickBot="1" x14ac:dyDescent="0.2">
      <c r="B63" s="141"/>
      <c r="C63" s="1265" t="s">
        <v>51</v>
      </c>
      <c r="D63" s="1265"/>
      <c r="E63" s="1266"/>
      <c r="F63" s="142">
        <v>2164</v>
      </c>
      <c r="G63" s="142">
        <v>1873</v>
      </c>
      <c r="H63" s="143">
        <v>2303</v>
      </c>
    </row>
    <row r="64" spans="2:8" ht="15" customHeight="1" x14ac:dyDescent="0.15"/>
  </sheetData>
  <sheetProtection algorithmName="SHA-512" hashValue="bzCVOrkdwTHPOqos90TvkjB7ET2DdNgn98YMjpNcRH55XgalQ5Ze3Gr3/vrXqHM5PowbXyNBvtws3PIrWkjIAA==" saltValue="Rh36cMpyGyovc1WqYs3Y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600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549</v>
      </c>
      <c r="BQ50" s="1283"/>
      <c r="BR50" s="1283"/>
      <c r="BS50" s="1283"/>
      <c r="BT50" s="1283"/>
      <c r="BU50" s="1283"/>
      <c r="BV50" s="1283"/>
      <c r="BW50" s="1283"/>
      <c r="BX50" s="1283" t="s">
        <v>550</v>
      </c>
      <c r="BY50" s="1283"/>
      <c r="BZ50" s="1283"/>
      <c r="CA50" s="1283"/>
      <c r="CB50" s="1283"/>
      <c r="CC50" s="1283"/>
      <c r="CD50" s="1283"/>
      <c r="CE50" s="1283"/>
      <c r="CF50" s="1283" t="s">
        <v>551</v>
      </c>
      <c r="CG50" s="1283"/>
      <c r="CH50" s="1283"/>
      <c r="CI50" s="1283"/>
      <c r="CJ50" s="1283"/>
      <c r="CK50" s="1283"/>
      <c r="CL50" s="1283"/>
      <c r="CM50" s="1283"/>
      <c r="CN50" s="1283" t="s">
        <v>552</v>
      </c>
      <c r="CO50" s="1283"/>
      <c r="CP50" s="1283"/>
      <c r="CQ50" s="1283"/>
      <c r="CR50" s="1283"/>
      <c r="CS50" s="1283"/>
      <c r="CT50" s="1283"/>
      <c r="CU50" s="1283"/>
      <c r="CV50" s="1283" t="s">
        <v>553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593</v>
      </c>
      <c r="AO51" s="1282"/>
      <c r="AP51" s="1282"/>
      <c r="AQ51" s="1282"/>
      <c r="AR51" s="1282"/>
      <c r="AS51" s="1282"/>
      <c r="AT51" s="1282"/>
      <c r="AU51" s="1282"/>
      <c r="AV51" s="1282"/>
      <c r="AW51" s="1282"/>
      <c r="AX51" s="1282"/>
      <c r="AY51" s="1282"/>
      <c r="AZ51" s="1282"/>
      <c r="BA51" s="1282"/>
      <c r="BB51" s="1282" t="s">
        <v>591</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598</v>
      </c>
      <c r="BC53" s="1282"/>
      <c r="BD53" s="1282"/>
      <c r="BE53" s="1282"/>
      <c r="BF53" s="1282"/>
      <c r="BG53" s="1282"/>
      <c r="BH53" s="1282"/>
      <c r="BI53" s="1282"/>
      <c r="BJ53" s="1282"/>
      <c r="BK53" s="1282"/>
      <c r="BL53" s="1282"/>
      <c r="BM53" s="1282"/>
      <c r="BN53" s="1282"/>
      <c r="BO53" s="1282"/>
      <c r="BP53" s="1281">
        <v>65.900000000000006</v>
      </c>
      <c r="BQ53" s="1281"/>
      <c r="BR53" s="1281"/>
      <c r="BS53" s="1281"/>
      <c r="BT53" s="1281"/>
      <c r="BU53" s="1281"/>
      <c r="BV53" s="1281"/>
      <c r="BW53" s="1281"/>
      <c r="BX53" s="1281">
        <v>67.599999999999994</v>
      </c>
      <c r="BY53" s="1281"/>
      <c r="BZ53" s="1281"/>
      <c r="CA53" s="1281"/>
      <c r="CB53" s="1281"/>
      <c r="CC53" s="1281"/>
      <c r="CD53" s="1281"/>
      <c r="CE53" s="1281"/>
      <c r="CF53" s="1281">
        <v>69.400000000000006</v>
      </c>
      <c r="CG53" s="1281"/>
      <c r="CH53" s="1281"/>
      <c r="CI53" s="1281"/>
      <c r="CJ53" s="1281"/>
      <c r="CK53" s="1281"/>
      <c r="CL53" s="1281"/>
      <c r="CM53" s="1281"/>
      <c r="CN53" s="1281">
        <v>71.2</v>
      </c>
      <c r="CO53" s="1281"/>
      <c r="CP53" s="1281"/>
      <c r="CQ53" s="1281"/>
      <c r="CR53" s="1281"/>
      <c r="CS53" s="1281"/>
      <c r="CT53" s="1281"/>
      <c r="CU53" s="1281"/>
      <c r="CV53" s="1281">
        <v>72.900000000000006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592</v>
      </c>
      <c r="AO55" s="1283"/>
      <c r="AP55" s="1283"/>
      <c r="AQ55" s="1283"/>
      <c r="AR55" s="1283"/>
      <c r="AS55" s="1283"/>
      <c r="AT55" s="1283"/>
      <c r="AU55" s="1283"/>
      <c r="AV55" s="1283"/>
      <c r="AW55" s="1283"/>
      <c r="AX55" s="1283"/>
      <c r="AY55" s="1283"/>
      <c r="AZ55" s="1283"/>
      <c r="BA55" s="1283"/>
      <c r="BB55" s="1282" t="s">
        <v>591</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598</v>
      </c>
      <c r="BC57" s="1282"/>
      <c r="BD57" s="1282"/>
      <c r="BE57" s="1282"/>
      <c r="BF57" s="1282"/>
      <c r="BG57" s="1282"/>
      <c r="BH57" s="1282"/>
      <c r="BI57" s="1282"/>
      <c r="BJ57" s="1282"/>
      <c r="BK57" s="1282"/>
      <c r="BL57" s="1282"/>
      <c r="BM57" s="1282"/>
      <c r="BN57" s="1282"/>
      <c r="BO57" s="1282"/>
      <c r="BP57" s="1281">
        <v>56.2</v>
      </c>
      <c r="BQ57" s="1281"/>
      <c r="BR57" s="1281"/>
      <c r="BS57" s="1281"/>
      <c r="BT57" s="1281"/>
      <c r="BU57" s="1281"/>
      <c r="BV57" s="1281"/>
      <c r="BW57" s="1281"/>
      <c r="BX57" s="1281">
        <v>58.2</v>
      </c>
      <c r="BY57" s="1281"/>
      <c r="BZ57" s="1281"/>
      <c r="CA57" s="1281"/>
      <c r="CB57" s="1281"/>
      <c r="CC57" s="1281"/>
      <c r="CD57" s="1281"/>
      <c r="CE57" s="1281"/>
      <c r="CF57" s="1281">
        <v>60.1</v>
      </c>
      <c r="CG57" s="1281"/>
      <c r="CH57" s="1281"/>
      <c r="CI57" s="1281"/>
      <c r="CJ57" s="1281"/>
      <c r="CK57" s="1281"/>
      <c r="CL57" s="1281"/>
      <c r="CM57" s="1281"/>
      <c r="CN57" s="1281">
        <v>61.6</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597</v>
      </c>
    </row>
    <row r="64" spans="1:109" ht="13.5" x14ac:dyDescent="0.15">
      <c r="B64" s="1274"/>
      <c r="G64" s="1311"/>
      <c r="I64" s="1313"/>
      <c r="J64" s="1313"/>
      <c r="K64" s="1313"/>
      <c r="L64" s="1313"/>
      <c r="M64" s="1313"/>
      <c r="N64" s="1312"/>
      <c r="AM64" s="1311"/>
      <c r="AN64" s="1311" t="s">
        <v>596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549</v>
      </c>
      <c r="BQ72" s="1283"/>
      <c r="BR72" s="1283"/>
      <c r="BS72" s="1283"/>
      <c r="BT72" s="1283"/>
      <c r="BU72" s="1283"/>
      <c r="BV72" s="1283"/>
      <c r="BW72" s="1283"/>
      <c r="BX72" s="1283" t="s">
        <v>550</v>
      </c>
      <c r="BY72" s="1283"/>
      <c r="BZ72" s="1283"/>
      <c r="CA72" s="1283"/>
      <c r="CB72" s="1283"/>
      <c r="CC72" s="1283"/>
      <c r="CD72" s="1283"/>
      <c r="CE72" s="1283"/>
      <c r="CF72" s="1283" t="s">
        <v>551</v>
      </c>
      <c r="CG72" s="1283"/>
      <c r="CH72" s="1283"/>
      <c r="CI72" s="1283"/>
      <c r="CJ72" s="1283"/>
      <c r="CK72" s="1283"/>
      <c r="CL72" s="1283"/>
      <c r="CM72" s="1283"/>
      <c r="CN72" s="1283" t="s">
        <v>552</v>
      </c>
      <c r="CO72" s="1283"/>
      <c r="CP72" s="1283"/>
      <c r="CQ72" s="1283"/>
      <c r="CR72" s="1283"/>
      <c r="CS72" s="1283"/>
      <c r="CT72" s="1283"/>
      <c r="CU72" s="1283"/>
      <c r="CV72" s="1283" t="s">
        <v>553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593</v>
      </c>
      <c r="AO73" s="1282"/>
      <c r="AP73" s="1282"/>
      <c r="AQ73" s="1282"/>
      <c r="AR73" s="1282"/>
      <c r="AS73" s="1282"/>
      <c r="AT73" s="1282"/>
      <c r="AU73" s="1282"/>
      <c r="AV73" s="1282"/>
      <c r="AW73" s="1282"/>
      <c r="AX73" s="1282"/>
      <c r="AY73" s="1282"/>
      <c r="AZ73" s="1282"/>
      <c r="BA73" s="1282"/>
      <c r="BB73" s="1282" t="s">
        <v>591</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590</v>
      </c>
      <c r="BC75" s="1282"/>
      <c r="BD75" s="1282"/>
      <c r="BE75" s="1282"/>
      <c r="BF75" s="1282"/>
      <c r="BG75" s="1282"/>
      <c r="BH75" s="1282"/>
      <c r="BI75" s="1282"/>
      <c r="BJ75" s="1282"/>
      <c r="BK75" s="1282"/>
      <c r="BL75" s="1282"/>
      <c r="BM75" s="1282"/>
      <c r="BN75" s="1282"/>
      <c r="BO75" s="1282"/>
      <c r="BP75" s="1281">
        <v>4.3</v>
      </c>
      <c r="BQ75" s="1281"/>
      <c r="BR75" s="1281"/>
      <c r="BS75" s="1281"/>
      <c r="BT75" s="1281"/>
      <c r="BU75" s="1281"/>
      <c r="BV75" s="1281"/>
      <c r="BW75" s="1281"/>
      <c r="BX75" s="1281">
        <v>4.7</v>
      </c>
      <c r="BY75" s="1281"/>
      <c r="BZ75" s="1281"/>
      <c r="CA75" s="1281"/>
      <c r="CB75" s="1281"/>
      <c r="CC75" s="1281"/>
      <c r="CD75" s="1281"/>
      <c r="CE75" s="1281"/>
      <c r="CF75" s="1281">
        <v>5.3</v>
      </c>
      <c r="CG75" s="1281"/>
      <c r="CH75" s="1281"/>
      <c r="CI75" s="1281"/>
      <c r="CJ75" s="1281"/>
      <c r="CK75" s="1281"/>
      <c r="CL75" s="1281"/>
      <c r="CM75" s="1281"/>
      <c r="CN75" s="1281">
        <v>6.1</v>
      </c>
      <c r="CO75" s="1281"/>
      <c r="CP75" s="1281"/>
      <c r="CQ75" s="1281"/>
      <c r="CR75" s="1281"/>
      <c r="CS75" s="1281"/>
      <c r="CT75" s="1281"/>
      <c r="CU75" s="1281"/>
      <c r="CV75" s="1281">
        <v>6.5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592</v>
      </c>
      <c r="AO77" s="1283"/>
      <c r="AP77" s="1283"/>
      <c r="AQ77" s="1283"/>
      <c r="AR77" s="1283"/>
      <c r="AS77" s="1283"/>
      <c r="AT77" s="1283"/>
      <c r="AU77" s="1283"/>
      <c r="AV77" s="1283"/>
      <c r="AW77" s="1283"/>
      <c r="AX77" s="1283"/>
      <c r="AY77" s="1283"/>
      <c r="AZ77" s="1283"/>
      <c r="BA77" s="1283"/>
      <c r="BB77" s="1282" t="s">
        <v>591</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590</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DGx1tkpdhzX1tdDxzFZu7C0pgiYV+WsLvWtlvRla/gruYtv2aMQi6EQ/J4q+AfV+FRZM6/hEB217VZ6SUi1sQ==" saltValue="5DUopNsBdj7njvZxyzNSbQ=="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c8IKMvtRM0k/re8DkWzHBjVXlrBMzbogh/Ic5rc3XzinmRnPSRroKnqxnpjwbCxsDuJ2ZsV8C3BCJk9A0XFyQA==" saltValue="ECtRDAcmYfcgoFmg7XumK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BNxxP9N8DuCbh28qE8kb6KtJo6Y31UbSPlJGh45efCm0+i/cBVFKwDnvMG64FrO2oSUL4kOUqi+QvqXHGgAKqA==" saltValue="kKQRMpV3UsERl4uet+Ic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78325</v>
      </c>
      <c r="E3" s="162"/>
      <c r="F3" s="163">
        <v>168868</v>
      </c>
      <c r="G3" s="164"/>
      <c r="H3" s="165"/>
    </row>
    <row r="4" spans="1:8" x14ac:dyDescent="0.15">
      <c r="A4" s="166"/>
      <c r="B4" s="167"/>
      <c r="C4" s="168"/>
      <c r="D4" s="169">
        <v>53407</v>
      </c>
      <c r="E4" s="170"/>
      <c r="F4" s="171">
        <v>79360</v>
      </c>
      <c r="G4" s="172"/>
      <c r="H4" s="173"/>
    </row>
    <row r="5" spans="1:8" x14ac:dyDescent="0.15">
      <c r="A5" s="154" t="s">
        <v>541</v>
      </c>
      <c r="B5" s="159"/>
      <c r="C5" s="160"/>
      <c r="D5" s="161">
        <v>57147</v>
      </c>
      <c r="E5" s="162"/>
      <c r="F5" s="163">
        <v>202870</v>
      </c>
      <c r="G5" s="164"/>
      <c r="H5" s="165"/>
    </row>
    <row r="6" spans="1:8" x14ac:dyDescent="0.15">
      <c r="A6" s="166"/>
      <c r="B6" s="167"/>
      <c r="C6" s="168"/>
      <c r="D6" s="169">
        <v>52292</v>
      </c>
      <c r="E6" s="170"/>
      <c r="F6" s="171">
        <v>79735</v>
      </c>
      <c r="G6" s="172"/>
      <c r="H6" s="173"/>
    </row>
    <row r="7" spans="1:8" x14ac:dyDescent="0.15">
      <c r="A7" s="154" t="s">
        <v>542</v>
      </c>
      <c r="B7" s="159"/>
      <c r="C7" s="160"/>
      <c r="D7" s="161">
        <v>74093</v>
      </c>
      <c r="E7" s="162"/>
      <c r="F7" s="163">
        <v>167497</v>
      </c>
      <c r="G7" s="164"/>
      <c r="H7" s="165"/>
    </row>
    <row r="8" spans="1:8" x14ac:dyDescent="0.15">
      <c r="A8" s="166"/>
      <c r="B8" s="167"/>
      <c r="C8" s="168"/>
      <c r="D8" s="169">
        <v>58619</v>
      </c>
      <c r="E8" s="170"/>
      <c r="F8" s="171">
        <v>82571</v>
      </c>
      <c r="G8" s="172"/>
      <c r="H8" s="173"/>
    </row>
    <row r="9" spans="1:8" x14ac:dyDescent="0.15">
      <c r="A9" s="154" t="s">
        <v>543</v>
      </c>
      <c r="B9" s="159"/>
      <c r="C9" s="160"/>
      <c r="D9" s="161">
        <v>58202</v>
      </c>
      <c r="E9" s="162"/>
      <c r="F9" s="163">
        <v>190274</v>
      </c>
      <c r="G9" s="164"/>
      <c r="H9" s="165"/>
    </row>
    <row r="10" spans="1:8" x14ac:dyDescent="0.15">
      <c r="A10" s="166"/>
      <c r="B10" s="167"/>
      <c r="C10" s="168"/>
      <c r="D10" s="169">
        <v>50143</v>
      </c>
      <c r="E10" s="170"/>
      <c r="F10" s="171">
        <v>88584</v>
      </c>
      <c r="G10" s="172"/>
      <c r="H10" s="173"/>
    </row>
    <row r="11" spans="1:8" x14ac:dyDescent="0.15">
      <c r="A11" s="154" t="s">
        <v>544</v>
      </c>
      <c r="B11" s="159"/>
      <c r="C11" s="160"/>
      <c r="D11" s="161">
        <v>54605</v>
      </c>
      <c r="E11" s="162"/>
      <c r="F11" s="163">
        <v>200194</v>
      </c>
      <c r="G11" s="164"/>
      <c r="H11" s="165"/>
    </row>
    <row r="12" spans="1:8" x14ac:dyDescent="0.15">
      <c r="A12" s="166"/>
      <c r="B12" s="167"/>
      <c r="C12" s="174"/>
      <c r="D12" s="169">
        <v>41233</v>
      </c>
      <c r="E12" s="170"/>
      <c r="F12" s="171">
        <v>106422</v>
      </c>
      <c r="G12" s="172"/>
      <c r="H12" s="173"/>
    </row>
    <row r="13" spans="1:8" x14ac:dyDescent="0.15">
      <c r="A13" s="154"/>
      <c r="B13" s="159"/>
      <c r="C13" s="175"/>
      <c r="D13" s="176">
        <v>64474</v>
      </c>
      <c r="E13" s="177"/>
      <c r="F13" s="178">
        <v>185941</v>
      </c>
      <c r="G13" s="179"/>
      <c r="H13" s="165"/>
    </row>
    <row r="14" spans="1:8" x14ac:dyDescent="0.15">
      <c r="A14" s="166"/>
      <c r="B14" s="167"/>
      <c r="C14" s="168"/>
      <c r="D14" s="169">
        <v>51139</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8.0399999999999991</v>
      </c>
      <c r="C19" s="180">
        <f>ROUND(VALUE(SUBSTITUTE(実質収支比率等に係る経年分析!G$48,"▲","-")),2)</f>
        <v>9.19</v>
      </c>
      <c r="D19" s="180">
        <f>ROUND(VALUE(SUBSTITUTE(実質収支比率等に係る経年分析!H$48,"▲","-")),2)</f>
        <v>6.73</v>
      </c>
      <c r="E19" s="180">
        <f>ROUND(VALUE(SUBSTITUTE(実質収支比率等に係る経年分析!I$48,"▲","-")),2)</f>
        <v>13.87</v>
      </c>
      <c r="F19" s="180">
        <f>ROUND(VALUE(SUBSTITUTE(実質収支比率等に係る経年分析!J$48,"▲","-")),2)</f>
        <v>8.1</v>
      </c>
    </row>
    <row r="20" spans="1:11" x14ac:dyDescent="0.15">
      <c r="A20" s="180" t="s">
        <v>55</v>
      </c>
      <c r="B20" s="180">
        <f>ROUND(VALUE(SUBSTITUTE(実質収支比率等に係る経年分析!F$47,"▲","-")),2)</f>
        <v>23.46</v>
      </c>
      <c r="C20" s="180">
        <f>ROUND(VALUE(SUBSTITUTE(実質収支比率等に係る経年分析!G$47,"▲","-")),2)</f>
        <v>24.73</v>
      </c>
      <c r="D20" s="180">
        <f>ROUND(VALUE(SUBSTITUTE(実質収支比率等に係る経年分析!H$47,"▲","-")),2)</f>
        <v>28.83</v>
      </c>
      <c r="E20" s="180">
        <f>ROUND(VALUE(SUBSTITUTE(実質収支比率等に係る経年分析!I$47,"▲","-")),2)</f>
        <v>17.829999999999998</v>
      </c>
      <c r="F20" s="180">
        <f>ROUND(VALUE(SUBSTITUTE(実質収支比率等に係る経年分析!J$47,"▲","-")),2)</f>
        <v>26.38</v>
      </c>
    </row>
    <row r="21" spans="1:11" x14ac:dyDescent="0.15">
      <c r="A21" s="180" t="s">
        <v>56</v>
      </c>
      <c r="B21" s="180">
        <f>IF(ISNUMBER(VALUE(SUBSTITUTE(実質収支比率等に係る経年分析!F$49,"▲","-"))),ROUND(VALUE(SUBSTITUTE(実質収支比率等に係る経年分析!F$49,"▲","-")),2),NA())</f>
        <v>1.53</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2.0499999999999998</v>
      </c>
      <c r="E21" s="180">
        <f>IF(ISNUMBER(VALUE(SUBSTITUTE(実質収支比率等に係る経年分析!I$49,"▲","-"))),ROUND(VALUE(SUBSTITUTE(実質収支比率等に係る経年分析!I$49,"▲","-")),2),NA())</f>
        <v>-4.22</v>
      </c>
      <c r="F21" s="180">
        <f>IF(ISNUMBER(VALUE(SUBSTITUTE(実質収支比率等に係る経年分析!J$49,"▲","-"))),ROUND(VALUE(SUBSTITUTE(実質収支比率等に係る経年分析!J$49,"▲","-")),2),NA())</f>
        <v>4.67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267</v>
      </c>
      <c r="E42" s="182"/>
      <c r="F42" s="182"/>
      <c r="G42" s="182">
        <f>'実質公債費比率（分子）の構造'!L$52</f>
        <v>266</v>
      </c>
      <c r="H42" s="182"/>
      <c r="I42" s="182"/>
      <c r="J42" s="182">
        <f>'実質公債費比率（分子）の構造'!M$52</f>
        <v>262</v>
      </c>
      <c r="K42" s="182"/>
      <c r="L42" s="182"/>
      <c r="M42" s="182">
        <f>'実質公債費比率（分子）の構造'!N$52</f>
        <v>255</v>
      </c>
      <c r="N42" s="182"/>
      <c r="O42" s="182"/>
      <c r="P42" s="182">
        <f>'実質公債費比率（分子）の構造'!O$52</f>
        <v>250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14</v>
      </c>
      <c r="C45" s="182"/>
      <c r="D45" s="182"/>
      <c r="E45" s="182">
        <f>'実質公債費比率（分子）の構造'!L$49</f>
        <v>17</v>
      </c>
      <c r="F45" s="182"/>
      <c r="G45" s="182"/>
      <c r="H45" s="182">
        <f>'実質公債費比率（分子）の構造'!M$49</f>
        <v>19</v>
      </c>
      <c r="I45" s="182"/>
      <c r="J45" s="182"/>
      <c r="K45" s="182">
        <f>'実質公債費比率（分子）の構造'!N$49</f>
        <v>22</v>
      </c>
      <c r="L45" s="182"/>
      <c r="M45" s="182"/>
      <c r="N45" s="182">
        <f>'実質公債費比率（分子）の構造'!O$49</f>
        <v>28</v>
      </c>
      <c r="O45" s="182"/>
      <c r="P45" s="182"/>
    </row>
    <row r="46" spans="1:16" x14ac:dyDescent="0.15">
      <c r="A46" s="182" t="s">
        <v>67</v>
      </c>
      <c r="B46" s="182">
        <f>'実質公債費比率（分子）の構造'!K$48</f>
        <v>170</v>
      </c>
      <c r="C46" s="182"/>
      <c r="D46" s="182"/>
      <c r="E46" s="182">
        <f>'実質公債費比率（分子）の構造'!L$48</f>
        <v>180</v>
      </c>
      <c r="F46" s="182"/>
      <c r="G46" s="182"/>
      <c r="H46" s="182">
        <f>'実質公債費比率（分子）の構造'!M$48</f>
        <v>187</v>
      </c>
      <c r="I46" s="182"/>
      <c r="J46" s="182"/>
      <c r="K46" s="182">
        <f>'実質公債費比率（分子）の構造'!N$48</f>
        <v>182</v>
      </c>
      <c r="L46" s="182"/>
      <c r="M46" s="182"/>
      <c r="N46" s="182">
        <f>'実質公債費比率（分子）の構造'!O$48</f>
        <v>174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200</v>
      </c>
      <c r="C49" s="182"/>
      <c r="D49" s="182"/>
      <c r="E49" s="182">
        <f>'実質公債費比率（分子）の構造'!L$45</f>
        <v>214</v>
      </c>
      <c r="F49" s="182"/>
      <c r="G49" s="182"/>
      <c r="H49" s="182">
        <f>'実質公債費比率（分子）の構造'!M$45</f>
        <v>220</v>
      </c>
      <c r="I49" s="182"/>
      <c r="J49" s="182"/>
      <c r="K49" s="182">
        <f>'実質公債費比率（分子）の構造'!N$45</f>
        <v>231</v>
      </c>
      <c r="L49" s="182"/>
      <c r="M49" s="182"/>
      <c r="N49" s="182">
        <f>'実質公債費比率（分子）の構造'!O$45</f>
        <v>240</v>
      </c>
      <c r="O49" s="182"/>
      <c r="P49" s="182"/>
    </row>
    <row r="50" spans="1:16" x14ac:dyDescent="0.15">
      <c r="A50" s="182" t="s">
        <v>71</v>
      </c>
      <c r="B50" s="182" t="e">
        <f>NA()</f>
        <v>#N/A</v>
      </c>
      <c r="C50" s="182">
        <f>IF(ISNUMBER('実質公債費比率（分子）の構造'!K$53),'実質公債費比率（分子）の構造'!K$53,NA())</f>
        <v>118</v>
      </c>
      <c r="D50" s="182" t="e">
        <f>NA()</f>
        <v>#N/A</v>
      </c>
      <c r="E50" s="182" t="e">
        <f>NA()</f>
        <v>#N/A</v>
      </c>
      <c r="F50" s="182">
        <f>IF(ISNUMBER('実質公債費比率（分子）の構造'!L$53),'実質公債費比率（分子）の構造'!L$53,NA())</f>
        <v>146</v>
      </c>
      <c r="G50" s="182" t="e">
        <f>NA()</f>
        <v>#N/A</v>
      </c>
      <c r="H50" s="182" t="e">
        <f>NA()</f>
        <v>#N/A</v>
      </c>
      <c r="I50" s="182">
        <f>IF(ISNUMBER('実質公債費比率（分子）の構造'!M$53),'実質公債費比率（分子）の構造'!M$53,NA())</f>
        <v>165</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3077</v>
      </c>
      <c r="E56" s="181"/>
      <c r="F56" s="181"/>
      <c r="G56" s="181">
        <f>'将来負担比率（分子）の構造'!J$52</f>
        <v>2975</v>
      </c>
      <c r="H56" s="181"/>
      <c r="I56" s="181"/>
      <c r="J56" s="181">
        <f>'将来負担比率（分子）の構造'!K$52</f>
        <v>2818</v>
      </c>
      <c r="K56" s="181"/>
      <c r="L56" s="181"/>
      <c r="M56" s="181">
        <f>'将来負担比率（分子）の構造'!L$52</f>
        <v>2599</v>
      </c>
      <c r="N56" s="181"/>
      <c r="O56" s="181"/>
      <c r="P56" s="181">
        <f>'将来負担比率（分子）の構造'!M$52</f>
        <v>2471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2042</v>
      </c>
      <c r="E58" s="181"/>
      <c r="F58" s="181"/>
      <c r="G58" s="181">
        <f>'将来負担比率（分子）の構造'!J$50</f>
        <v>2314</v>
      </c>
      <c r="H58" s="181"/>
      <c r="I58" s="181"/>
      <c r="J58" s="181">
        <f>'将来負担比率（分子）の構造'!K$50</f>
        <v>2409</v>
      </c>
      <c r="K58" s="181"/>
      <c r="L58" s="181"/>
      <c r="M58" s="181">
        <f>'将来負担比率（分子）の構造'!L$50</f>
        <v>2116</v>
      </c>
      <c r="N58" s="181"/>
      <c r="O58" s="181"/>
      <c r="P58" s="181">
        <f>'将来負担比率（分子）の構造'!M$50</f>
        <v>2561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175</v>
      </c>
      <c r="C62" s="181"/>
      <c r="D62" s="181"/>
      <c r="E62" s="181">
        <f>'将来負担比率（分子）の構造'!J$45</f>
        <v>132</v>
      </c>
      <c r="F62" s="181"/>
      <c r="G62" s="181"/>
      <c r="H62" s="181">
        <f>'将来負担比率（分子）の構造'!K$45</f>
        <v>101</v>
      </c>
      <c r="I62" s="181"/>
      <c r="J62" s="181"/>
      <c r="K62" s="181">
        <f>'将来負担比率（分子）の構造'!L$45</f>
        <v>92</v>
      </c>
      <c r="L62" s="181"/>
      <c r="M62" s="181"/>
      <c r="N62" s="181">
        <f>'将来負担比率（分子）の構造'!M$45</f>
        <v>158</v>
      </c>
      <c r="O62" s="181"/>
      <c r="P62" s="181"/>
    </row>
    <row r="63" spans="1:16" x14ac:dyDescent="0.15">
      <c r="A63" s="181" t="s">
        <v>34</v>
      </c>
      <c r="B63" s="181">
        <f>'将来負担比率（分子）の構造'!I$44</f>
        <v>132</v>
      </c>
      <c r="C63" s="181"/>
      <c r="D63" s="181"/>
      <c r="E63" s="181">
        <f>'将来負担比率（分子）の構造'!J$44</f>
        <v>163</v>
      </c>
      <c r="F63" s="181"/>
      <c r="G63" s="181"/>
      <c r="H63" s="181">
        <f>'将来負担比率（分子）の構造'!K$44</f>
        <v>153</v>
      </c>
      <c r="I63" s="181"/>
      <c r="J63" s="181"/>
      <c r="K63" s="181">
        <f>'将来負担比率（分子）の構造'!L$44</f>
        <v>188</v>
      </c>
      <c r="L63" s="181"/>
      <c r="M63" s="181"/>
      <c r="N63" s="181">
        <f>'将来負担比率（分子）の構造'!M$44</f>
        <v>168</v>
      </c>
      <c r="O63" s="181"/>
      <c r="P63" s="181"/>
    </row>
    <row r="64" spans="1:16" x14ac:dyDescent="0.15">
      <c r="A64" s="181" t="s">
        <v>33</v>
      </c>
      <c r="B64" s="181">
        <f>'将来負担比率（分子）の構造'!I$43</f>
        <v>1455</v>
      </c>
      <c r="C64" s="181"/>
      <c r="D64" s="181"/>
      <c r="E64" s="181">
        <f>'将来負担比率（分子）の構造'!J$43</f>
        <v>1377</v>
      </c>
      <c r="F64" s="181"/>
      <c r="G64" s="181"/>
      <c r="H64" s="181">
        <f>'将来負担比率（分子）の構造'!K$43</f>
        <v>1254</v>
      </c>
      <c r="I64" s="181"/>
      <c r="J64" s="181"/>
      <c r="K64" s="181">
        <f>'将来負担比率（分子）の構造'!L$43</f>
        <v>1092</v>
      </c>
      <c r="L64" s="181"/>
      <c r="M64" s="181"/>
      <c r="N64" s="181">
        <f>'将来負担比率（分子）の構造'!M$43</f>
        <v>933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2552</v>
      </c>
      <c r="C66" s="181"/>
      <c r="D66" s="181"/>
      <c r="E66" s="181">
        <f>'将来負担比率（分子）の構造'!J$41</f>
        <v>2510</v>
      </c>
      <c r="F66" s="181"/>
      <c r="G66" s="181"/>
      <c r="H66" s="181">
        <f>'将来負担比率（分子）の構造'!K$41</f>
        <v>2475</v>
      </c>
      <c r="I66" s="181"/>
      <c r="J66" s="181"/>
      <c r="K66" s="181">
        <f>'将来負担比率（分子）の構造'!L$41</f>
        <v>2414</v>
      </c>
      <c r="L66" s="181"/>
      <c r="M66" s="181"/>
      <c r="N66" s="181">
        <f>'将来負担比率（分子）の構造'!M$41</f>
        <v>2296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855</v>
      </c>
      <c r="C72" s="185">
        <f>基金残高に係る経年分析!G55</f>
        <v>524</v>
      </c>
      <c r="D72" s="185">
        <f>基金残高に係る経年分析!H55</f>
        <v>824</v>
      </c>
    </row>
    <row r="73" spans="1:16" x14ac:dyDescent="0.15">
      <c r="A73" s="184" t="s">
        <v>78</v>
      </c>
      <c r="B73" s="185">
        <f>基金残高に係る経年分析!F56</f>
        <v>61</v>
      </c>
      <c r="C73" s="185">
        <f>基金残高に係る経年分析!G56</f>
        <v>61</v>
      </c>
      <c r="D73" s="185">
        <f>基金残高に係る経年分析!H56</f>
        <v>61</v>
      </c>
    </row>
    <row r="74" spans="1:16" x14ac:dyDescent="0.15">
      <c r="A74" s="184" t="s">
        <v>79</v>
      </c>
      <c r="B74" s="185">
        <f>基金残高に係る経年分析!F57</f>
        <v>1247</v>
      </c>
      <c r="C74" s="185">
        <f>基金残高に係る経年分析!G57</f>
        <v>1288</v>
      </c>
      <c r="D74" s="185">
        <f>基金残高に係る経年分析!H57</f>
        <v>1418</v>
      </c>
    </row>
  </sheetData>
  <sheetProtection algorithmName="SHA-512" hashValue="yolCvjzVKbIWi8QO9BAJzbT+k2Cvve5edRVRUUgSsSxSYfZRGYV3mstRMKznamxErX3I4IqEwOkjlupxRIaauQ==" saltValue="nTJC8q/hcSwTnYkcX/b5n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2496513</v>
      </c>
      <c r="S5" s="637"/>
      <c r="T5" s="637"/>
      <c r="U5" s="637"/>
      <c r="V5" s="637"/>
      <c r="W5" s="637"/>
      <c r="X5" s="637"/>
      <c r="Y5" s="638"/>
      <c r="Z5" s="639">
        <v>35.4</v>
      </c>
      <c r="AA5" s="639"/>
      <c r="AB5" s="639"/>
      <c r="AC5" s="639"/>
      <c r="AD5" s="640">
        <v>2496513</v>
      </c>
      <c r="AE5" s="640"/>
      <c r="AF5" s="640"/>
      <c r="AG5" s="640"/>
      <c r="AH5" s="640"/>
      <c r="AI5" s="640"/>
      <c r="AJ5" s="640"/>
      <c r="AK5" s="640"/>
      <c r="AL5" s="641">
        <v>73.400000000000006</v>
      </c>
      <c r="AM5" s="642"/>
      <c r="AN5" s="642"/>
      <c r="AO5" s="643"/>
      <c r="AP5" s="633" t="s">
        <v>224</v>
      </c>
      <c r="AQ5" s="634"/>
      <c r="AR5" s="634"/>
      <c r="AS5" s="634"/>
      <c r="AT5" s="634"/>
      <c r="AU5" s="634"/>
      <c r="AV5" s="634"/>
      <c r="AW5" s="634"/>
      <c r="AX5" s="634"/>
      <c r="AY5" s="634"/>
      <c r="AZ5" s="634"/>
      <c r="BA5" s="634"/>
      <c r="BB5" s="634"/>
      <c r="BC5" s="634"/>
      <c r="BD5" s="634"/>
      <c r="BE5" s="634"/>
      <c r="BF5" s="635"/>
      <c r="BG5" s="647">
        <v>2496513</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77396</v>
      </c>
      <c r="S6" s="648"/>
      <c r="T6" s="648"/>
      <c r="U6" s="648"/>
      <c r="V6" s="648"/>
      <c r="W6" s="648"/>
      <c r="X6" s="648"/>
      <c r="Y6" s="649"/>
      <c r="Z6" s="650">
        <v>1.1000000000000001</v>
      </c>
      <c r="AA6" s="650"/>
      <c r="AB6" s="650"/>
      <c r="AC6" s="650"/>
      <c r="AD6" s="651">
        <v>77396</v>
      </c>
      <c r="AE6" s="651"/>
      <c r="AF6" s="651"/>
      <c r="AG6" s="651"/>
      <c r="AH6" s="651"/>
      <c r="AI6" s="651"/>
      <c r="AJ6" s="651"/>
      <c r="AK6" s="651"/>
      <c r="AL6" s="652">
        <v>2.2999999999999998</v>
      </c>
      <c r="AM6" s="653"/>
      <c r="AN6" s="653"/>
      <c r="AO6" s="654"/>
      <c r="AP6" s="644" t="s">
        <v>230</v>
      </c>
      <c r="AQ6" s="645"/>
      <c r="AR6" s="645"/>
      <c r="AS6" s="645"/>
      <c r="AT6" s="645"/>
      <c r="AU6" s="645"/>
      <c r="AV6" s="645"/>
      <c r="AW6" s="645"/>
      <c r="AX6" s="645"/>
      <c r="AY6" s="645"/>
      <c r="AZ6" s="645"/>
      <c r="BA6" s="645"/>
      <c r="BB6" s="645"/>
      <c r="BC6" s="645"/>
      <c r="BD6" s="645"/>
      <c r="BE6" s="645"/>
      <c r="BF6" s="646"/>
      <c r="BG6" s="647">
        <v>2496513</v>
      </c>
      <c r="BH6" s="648"/>
      <c r="BI6" s="648"/>
      <c r="BJ6" s="648"/>
      <c r="BK6" s="648"/>
      <c r="BL6" s="648"/>
      <c r="BM6" s="648"/>
      <c r="BN6" s="649"/>
      <c r="BO6" s="650">
        <v>100</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77373</v>
      </c>
      <c r="CS6" s="648"/>
      <c r="CT6" s="648"/>
      <c r="CU6" s="648"/>
      <c r="CV6" s="648"/>
      <c r="CW6" s="648"/>
      <c r="CX6" s="648"/>
      <c r="CY6" s="649"/>
      <c r="CZ6" s="641">
        <v>1.2</v>
      </c>
      <c r="DA6" s="642"/>
      <c r="DB6" s="642"/>
      <c r="DC6" s="661"/>
      <c r="DD6" s="656" t="s">
        <v>127</v>
      </c>
      <c r="DE6" s="648"/>
      <c r="DF6" s="648"/>
      <c r="DG6" s="648"/>
      <c r="DH6" s="648"/>
      <c r="DI6" s="648"/>
      <c r="DJ6" s="648"/>
      <c r="DK6" s="648"/>
      <c r="DL6" s="648"/>
      <c r="DM6" s="648"/>
      <c r="DN6" s="648"/>
      <c r="DO6" s="648"/>
      <c r="DP6" s="649"/>
      <c r="DQ6" s="656">
        <v>77373</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716</v>
      </c>
      <c r="S7" s="648"/>
      <c r="T7" s="648"/>
      <c r="U7" s="648"/>
      <c r="V7" s="648"/>
      <c r="W7" s="648"/>
      <c r="X7" s="648"/>
      <c r="Y7" s="649"/>
      <c r="Z7" s="650">
        <v>0</v>
      </c>
      <c r="AA7" s="650"/>
      <c r="AB7" s="650"/>
      <c r="AC7" s="650"/>
      <c r="AD7" s="651">
        <v>716</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592117</v>
      </c>
      <c r="BH7" s="648"/>
      <c r="BI7" s="648"/>
      <c r="BJ7" s="648"/>
      <c r="BK7" s="648"/>
      <c r="BL7" s="648"/>
      <c r="BM7" s="648"/>
      <c r="BN7" s="649"/>
      <c r="BO7" s="650">
        <v>23.7</v>
      </c>
      <c r="BP7" s="650"/>
      <c r="BQ7" s="650"/>
      <c r="BR7" s="650"/>
      <c r="BS7" s="651" t="s">
        <v>127</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2648747</v>
      </c>
      <c r="CS7" s="648"/>
      <c r="CT7" s="648"/>
      <c r="CU7" s="648"/>
      <c r="CV7" s="648"/>
      <c r="CW7" s="648"/>
      <c r="CX7" s="648"/>
      <c r="CY7" s="649"/>
      <c r="CZ7" s="650">
        <v>39.5</v>
      </c>
      <c r="DA7" s="650"/>
      <c r="DB7" s="650"/>
      <c r="DC7" s="650"/>
      <c r="DD7" s="656">
        <v>27701</v>
      </c>
      <c r="DE7" s="648"/>
      <c r="DF7" s="648"/>
      <c r="DG7" s="648"/>
      <c r="DH7" s="648"/>
      <c r="DI7" s="648"/>
      <c r="DJ7" s="648"/>
      <c r="DK7" s="648"/>
      <c r="DL7" s="648"/>
      <c r="DM7" s="648"/>
      <c r="DN7" s="648"/>
      <c r="DO7" s="648"/>
      <c r="DP7" s="649"/>
      <c r="DQ7" s="656">
        <v>1270940</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4293</v>
      </c>
      <c r="S8" s="648"/>
      <c r="T8" s="648"/>
      <c r="U8" s="648"/>
      <c r="V8" s="648"/>
      <c r="W8" s="648"/>
      <c r="X8" s="648"/>
      <c r="Y8" s="649"/>
      <c r="Z8" s="650">
        <v>0.1</v>
      </c>
      <c r="AA8" s="650"/>
      <c r="AB8" s="650"/>
      <c r="AC8" s="650"/>
      <c r="AD8" s="651">
        <v>4293</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12852</v>
      </c>
      <c r="BH8" s="648"/>
      <c r="BI8" s="648"/>
      <c r="BJ8" s="648"/>
      <c r="BK8" s="648"/>
      <c r="BL8" s="648"/>
      <c r="BM8" s="648"/>
      <c r="BN8" s="649"/>
      <c r="BO8" s="650">
        <v>0.5</v>
      </c>
      <c r="BP8" s="650"/>
      <c r="BQ8" s="650"/>
      <c r="BR8" s="650"/>
      <c r="BS8" s="656" t="s">
        <v>225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1114035</v>
      </c>
      <c r="CS8" s="648"/>
      <c r="CT8" s="648"/>
      <c r="CU8" s="648"/>
      <c r="CV8" s="648"/>
      <c r="CW8" s="648"/>
      <c r="CX8" s="648"/>
      <c r="CY8" s="649"/>
      <c r="CZ8" s="650">
        <v>16.600000000000001</v>
      </c>
      <c r="DA8" s="650"/>
      <c r="DB8" s="650"/>
      <c r="DC8" s="650"/>
      <c r="DD8" s="656">
        <v>43304</v>
      </c>
      <c r="DE8" s="648"/>
      <c r="DF8" s="648"/>
      <c r="DG8" s="648"/>
      <c r="DH8" s="648"/>
      <c r="DI8" s="648"/>
      <c r="DJ8" s="648"/>
      <c r="DK8" s="648"/>
      <c r="DL8" s="648"/>
      <c r="DM8" s="648"/>
      <c r="DN8" s="648"/>
      <c r="DO8" s="648"/>
      <c r="DP8" s="649"/>
      <c r="DQ8" s="656">
        <v>734132</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5223</v>
      </c>
      <c r="S9" s="648"/>
      <c r="T9" s="648"/>
      <c r="U9" s="648"/>
      <c r="V9" s="648"/>
      <c r="W9" s="648"/>
      <c r="X9" s="648"/>
      <c r="Y9" s="649"/>
      <c r="Z9" s="650">
        <v>0.1</v>
      </c>
      <c r="AA9" s="650"/>
      <c r="AB9" s="650"/>
      <c r="AC9" s="650"/>
      <c r="AD9" s="651">
        <v>5223</v>
      </c>
      <c r="AE9" s="651"/>
      <c r="AF9" s="651"/>
      <c r="AG9" s="651"/>
      <c r="AH9" s="651"/>
      <c r="AI9" s="651"/>
      <c r="AJ9" s="651"/>
      <c r="AK9" s="651"/>
      <c r="AL9" s="652">
        <v>0.2</v>
      </c>
      <c r="AM9" s="653"/>
      <c r="AN9" s="653"/>
      <c r="AO9" s="654"/>
      <c r="AP9" s="644" t="s">
        <v>239</v>
      </c>
      <c r="AQ9" s="645"/>
      <c r="AR9" s="645"/>
      <c r="AS9" s="645"/>
      <c r="AT9" s="645"/>
      <c r="AU9" s="645"/>
      <c r="AV9" s="645"/>
      <c r="AW9" s="645"/>
      <c r="AX9" s="645"/>
      <c r="AY9" s="645"/>
      <c r="AZ9" s="645"/>
      <c r="BA9" s="645"/>
      <c r="BB9" s="645"/>
      <c r="BC9" s="645"/>
      <c r="BD9" s="645"/>
      <c r="BE9" s="645"/>
      <c r="BF9" s="646"/>
      <c r="BG9" s="647">
        <v>347806</v>
      </c>
      <c r="BH9" s="648"/>
      <c r="BI9" s="648"/>
      <c r="BJ9" s="648"/>
      <c r="BK9" s="648"/>
      <c r="BL9" s="648"/>
      <c r="BM9" s="648"/>
      <c r="BN9" s="649"/>
      <c r="BO9" s="650">
        <v>13.9</v>
      </c>
      <c r="BP9" s="650"/>
      <c r="BQ9" s="650"/>
      <c r="BR9" s="650"/>
      <c r="BS9" s="656" t="s">
        <v>225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329488</v>
      </c>
      <c r="CS9" s="648"/>
      <c r="CT9" s="648"/>
      <c r="CU9" s="648"/>
      <c r="CV9" s="648"/>
      <c r="CW9" s="648"/>
      <c r="CX9" s="648"/>
      <c r="CY9" s="649"/>
      <c r="CZ9" s="650">
        <v>4.9000000000000004</v>
      </c>
      <c r="DA9" s="650"/>
      <c r="DB9" s="650"/>
      <c r="DC9" s="650"/>
      <c r="DD9" s="656">
        <v>19300</v>
      </c>
      <c r="DE9" s="648"/>
      <c r="DF9" s="648"/>
      <c r="DG9" s="648"/>
      <c r="DH9" s="648"/>
      <c r="DI9" s="648"/>
      <c r="DJ9" s="648"/>
      <c r="DK9" s="648"/>
      <c r="DL9" s="648"/>
      <c r="DM9" s="648"/>
      <c r="DN9" s="648"/>
      <c r="DO9" s="648"/>
      <c r="DP9" s="649"/>
      <c r="DQ9" s="656">
        <v>301653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225</v>
      </c>
      <c r="AE10" s="651"/>
      <c r="AF10" s="651"/>
      <c r="AG10" s="651"/>
      <c r="AH10" s="651"/>
      <c r="AI10" s="651"/>
      <c r="AJ10" s="651"/>
      <c r="AK10" s="651"/>
      <c r="AL10" s="652" t="s">
        <v>225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73095</v>
      </c>
      <c r="BH10" s="648"/>
      <c r="BI10" s="648"/>
      <c r="BJ10" s="648"/>
      <c r="BK10" s="648"/>
      <c r="BL10" s="648"/>
      <c r="BM10" s="648"/>
      <c r="BN10" s="649"/>
      <c r="BO10" s="650">
        <v>2.9</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225</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248895</v>
      </c>
      <c r="S11" s="648"/>
      <c r="T11" s="648"/>
      <c r="U11" s="648"/>
      <c r="V11" s="648"/>
      <c r="W11" s="648"/>
      <c r="X11" s="648"/>
      <c r="Y11" s="649"/>
      <c r="Z11" s="652">
        <v>3.5</v>
      </c>
      <c r="AA11" s="653"/>
      <c r="AB11" s="653"/>
      <c r="AC11" s="665"/>
      <c r="AD11" s="656">
        <v>248895</v>
      </c>
      <c r="AE11" s="648"/>
      <c r="AF11" s="648"/>
      <c r="AG11" s="648"/>
      <c r="AH11" s="648"/>
      <c r="AI11" s="648"/>
      <c r="AJ11" s="648"/>
      <c r="AK11" s="649"/>
      <c r="AL11" s="652">
        <v>7.3</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158364</v>
      </c>
      <c r="BH11" s="648"/>
      <c r="BI11" s="648"/>
      <c r="BJ11" s="648"/>
      <c r="BK11" s="648"/>
      <c r="BL11" s="648"/>
      <c r="BM11" s="648"/>
      <c r="BN11" s="649"/>
      <c r="BO11" s="650">
        <v>6.3</v>
      </c>
      <c r="BP11" s="650"/>
      <c r="BQ11" s="650"/>
      <c r="BR11" s="650"/>
      <c r="BS11" s="656" t="s">
        <v>127</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679777</v>
      </c>
      <c r="CS11" s="648"/>
      <c r="CT11" s="648"/>
      <c r="CU11" s="648"/>
      <c r="CV11" s="648"/>
      <c r="CW11" s="648"/>
      <c r="CX11" s="648"/>
      <c r="CY11" s="649"/>
      <c r="CZ11" s="650">
        <v>10.1</v>
      </c>
      <c r="DA11" s="650"/>
      <c r="DB11" s="650"/>
      <c r="DC11" s="650"/>
      <c r="DD11" s="656">
        <v>37796</v>
      </c>
      <c r="DE11" s="648"/>
      <c r="DF11" s="648"/>
      <c r="DG11" s="648"/>
      <c r="DH11" s="648"/>
      <c r="DI11" s="648"/>
      <c r="DJ11" s="648"/>
      <c r="DK11" s="648"/>
      <c r="DL11" s="648"/>
      <c r="DM11" s="648"/>
      <c r="DN11" s="648"/>
      <c r="DO11" s="648"/>
      <c r="DP11" s="649"/>
      <c r="DQ11" s="656">
        <v>151903</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68960</v>
      </c>
      <c r="S12" s="648"/>
      <c r="T12" s="648"/>
      <c r="U12" s="648"/>
      <c r="V12" s="648"/>
      <c r="W12" s="648"/>
      <c r="X12" s="648"/>
      <c r="Y12" s="649"/>
      <c r="Z12" s="650">
        <v>1</v>
      </c>
      <c r="AA12" s="650"/>
      <c r="AB12" s="650"/>
      <c r="AC12" s="650"/>
      <c r="AD12" s="651">
        <v>68960</v>
      </c>
      <c r="AE12" s="651"/>
      <c r="AF12" s="651"/>
      <c r="AG12" s="651"/>
      <c r="AH12" s="651"/>
      <c r="AI12" s="651"/>
      <c r="AJ12" s="651"/>
      <c r="AK12" s="651"/>
      <c r="AL12" s="652">
        <v>2</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1794118</v>
      </c>
      <c r="BH12" s="648"/>
      <c r="BI12" s="648"/>
      <c r="BJ12" s="648"/>
      <c r="BK12" s="648"/>
      <c r="BL12" s="648"/>
      <c r="BM12" s="648"/>
      <c r="BN12" s="649"/>
      <c r="BO12" s="650">
        <v>71.900000000000006</v>
      </c>
      <c r="BP12" s="650"/>
      <c r="BQ12" s="650"/>
      <c r="BR12" s="650"/>
      <c r="BS12" s="656" t="s">
        <v>225</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70290</v>
      </c>
      <c r="CS12" s="648"/>
      <c r="CT12" s="648"/>
      <c r="CU12" s="648"/>
      <c r="CV12" s="648"/>
      <c r="CW12" s="648"/>
      <c r="CX12" s="648"/>
      <c r="CY12" s="649"/>
      <c r="CZ12" s="650">
        <v>1</v>
      </c>
      <c r="DA12" s="650"/>
      <c r="DB12" s="650"/>
      <c r="DC12" s="650"/>
      <c r="DD12" s="656">
        <v>8228</v>
      </c>
      <c r="DE12" s="648"/>
      <c r="DF12" s="648"/>
      <c r="DG12" s="648"/>
      <c r="DH12" s="648"/>
      <c r="DI12" s="648"/>
      <c r="DJ12" s="648"/>
      <c r="DK12" s="648"/>
      <c r="DL12" s="648"/>
      <c r="DM12" s="648"/>
      <c r="DN12" s="648"/>
      <c r="DO12" s="648"/>
      <c r="DP12" s="649"/>
      <c r="DQ12" s="656">
        <v>53582</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225</v>
      </c>
      <c r="AA13" s="650"/>
      <c r="AB13" s="650"/>
      <c r="AC13" s="650"/>
      <c r="AD13" s="651" t="s">
        <v>127</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1791555</v>
      </c>
      <c r="BH13" s="648"/>
      <c r="BI13" s="648"/>
      <c r="BJ13" s="648"/>
      <c r="BK13" s="648"/>
      <c r="BL13" s="648"/>
      <c r="BM13" s="648"/>
      <c r="BN13" s="649"/>
      <c r="BO13" s="650">
        <v>71.8</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790548</v>
      </c>
      <c r="CS13" s="648"/>
      <c r="CT13" s="648"/>
      <c r="CU13" s="648"/>
      <c r="CV13" s="648"/>
      <c r="CW13" s="648"/>
      <c r="CX13" s="648"/>
      <c r="CY13" s="649"/>
      <c r="CZ13" s="650">
        <v>11.8</v>
      </c>
      <c r="DA13" s="650"/>
      <c r="DB13" s="650"/>
      <c r="DC13" s="650"/>
      <c r="DD13" s="656">
        <v>214632</v>
      </c>
      <c r="DE13" s="648"/>
      <c r="DF13" s="648"/>
      <c r="DG13" s="648"/>
      <c r="DH13" s="648"/>
      <c r="DI13" s="648"/>
      <c r="DJ13" s="648"/>
      <c r="DK13" s="648"/>
      <c r="DL13" s="648"/>
      <c r="DM13" s="648"/>
      <c r="DN13" s="648"/>
      <c r="DO13" s="648"/>
      <c r="DP13" s="649"/>
      <c r="DQ13" s="656">
        <v>481216</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33180</v>
      </c>
      <c r="BH14" s="648"/>
      <c r="BI14" s="648"/>
      <c r="BJ14" s="648"/>
      <c r="BK14" s="648"/>
      <c r="BL14" s="648"/>
      <c r="BM14" s="648"/>
      <c r="BN14" s="649"/>
      <c r="BO14" s="650">
        <v>1.3</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216095</v>
      </c>
      <c r="CS14" s="648"/>
      <c r="CT14" s="648"/>
      <c r="CU14" s="648"/>
      <c r="CV14" s="648"/>
      <c r="CW14" s="648"/>
      <c r="CX14" s="648"/>
      <c r="CY14" s="649"/>
      <c r="CZ14" s="650">
        <v>3.2</v>
      </c>
      <c r="DA14" s="650"/>
      <c r="DB14" s="650"/>
      <c r="DC14" s="650"/>
      <c r="DD14" s="656">
        <v>5688</v>
      </c>
      <c r="DE14" s="648"/>
      <c r="DF14" s="648"/>
      <c r="DG14" s="648"/>
      <c r="DH14" s="648"/>
      <c r="DI14" s="648"/>
      <c r="DJ14" s="648"/>
      <c r="DK14" s="648"/>
      <c r="DL14" s="648"/>
      <c r="DM14" s="648"/>
      <c r="DN14" s="648"/>
      <c r="DO14" s="648"/>
      <c r="DP14" s="649"/>
      <c r="DQ14" s="656">
        <v>208612</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225</v>
      </c>
      <c r="AA15" s="650"/>
      <c r="AB15" s="650"/>
      <c r="AC15" s="650"/>
      <c r="AD15" s="651" t="s">
        <v>127</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77098</v>
      </c>
      <c r="BH15" s="648"/>
      <c r="BI15" s="648"/>
      <c r="BJ15" s="648"/>
      <c r="BK15" s="648"/>
      <c r="BL15" s="648"/>
      <c r="BM15" s="648"/>
      <c r="BN15" s="649"/>
      <c r="BO15" s="650">
        <v>3.1</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532787</v>
      </c>
      <c r="CS15" s="648"/>
      <c r="CT15" s="648"/>
      <c r="CU15" s="648"/>
      <c r="CV15" s="648"/>
      <c r="CW15" s="648"/>
      <c r="CX15" s="648"/>
      <c r="CY15" s="649"/>
      <c r="CZ15" s="650">
        <v>7.9</v>
      </c>
      <c r="DA15" s="650"/>
      <c r="DB15" s="650"/>
      <c r="DC15" s="650"/>
      <c r="DD15" s="656">
        <v>31919</v>
      </c>
      <c r="DE15" s="648"/>
      <c r="DF15" s="648"/>
      <c r="DG15" s="648"/>
      <c r="DH15" s="648"/>
      <c r="DI15" s="648"/>
      <c r="DJ15" s="648"/>
      <c r="DK15" s="648"/>
      <c r="DL15" s="648"/>
      <c r="DM15" s="648"/>
      <c r="DN15" s="648"/>
      <c r="DO15" s="648"/>
      <c r="DP15" s="649"/>
      <c r="DQ15" s="656">
        <v>407060</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8942</v>
      </c>
      <c r="S16" s="648"/>
      <c r="T16" s="648"/>
      <c r="U16" s="648"/>
      <c r="V16" s="648"/>
      <c r="W16" s="648"/>
      <c r="X16" s="648"/>
      <c r="Y16" s="649"/>
      <c r="Z16" s="650">
        <v>0.1</v>
      </c>
      <c r="AA16" s="650"/>
      <c r="AB16" s="650"/>
      <c r="AC16" s="650"/>
      <c r="AD16" s="651">
        <v>8942</v>
      </c>
      <c r="AE16" s="651"/>
      <c r="AF16" s="651"/>
      <c r="AG16" s="651"/>
      <c r="AH16" s="651"/>
      <c r="AI16" s="651"/>
      <c r="AJ16" s="651"/>
      <c r="AK16" s="651"/>
      <c r="AL16" s="652">
        <v>0.3</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9046</v>
      </c>
      <c r="CS16" s="648"/>
      <c r="CT16" s="648"/>
      <c r="CU16" s="648"/>
      <c r="CV16" s="648"/>
      <c r="CW16" s="648"/>
      <c r="CX16" s="648"/>
      <c r="CY16" s="649"/>
      <c r="CZ16" s="650">
        <v>0.1</v>
      </c>
      <c r="DA16" s="650"/>
      <c r="DB16" s="650"/>
      <c r="DC16" s="650"/>
      <c r="DD16" s="656" t="s">
        <v>127</v>
      </c>
      <c r="DE16" s="648"/>
      <c r="DF16" s="648"/>
      <c r="DG16" s="648"/>
      <c r="DH16" s="648"/>
      <c r="DI16" s="648"/>
      <c r="DJ16" s="648"/>
      <c r="DK16" s="648"/>
      <c r="DL16" s="648"/>
      <c r="DM16" s="648"/>
      <c r="DN16" s="648"/>
      <c r="DO16" s="648"/>
      <c r="DP16" s="649"/>
      <c r="DQ16" s="656">
        <v>1584</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25749</v>
      </c>
      <c r="S17" s="648"/>
      <c r="T17" s="648"/>
      <c r="U17" s="648"/>
      <c r="V17" s="648"/>
      <c r="W17" s="648"/>
      <c r="X17" s="648"/>
      <c r="Y17" s="649"/>
      <c r="Z17" s="650">
        <v>0.4</v>
      </c>
      <c r="AA17" s="650"/>
      <c r="AB17" s="650"/>
      <c r="AC17" s="650"/>
      <c r="AD17" s="651">
        <v>25749</v>
      </c>
      <c r="AE17" s="651"/>
      <c r="AF17" s="651"/>
      <c r="AG17" s="651"/>
      <c r="AH17" s="651"/>
      <c r="AI17" s="651"/>
      <c r="AJ17" s="651"/>
      <c r="AK17" s="651"/>
      <c r="AL17" s="652">
        <v>0.8</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127</v>
      </c>
      <c r="BP17" s="650"/>
      <c r="BQ17" s="650"/>
      <c r="BR17" s="650"/>
      <c r="BS17" s="656" t="s">
        <v>225</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240045</v>
      </c>
      <c r="CS17" s="648"/>
      <c r="CT17" s="648"/>
      <c r="CU17" s="648"/>
      <c r="CV17" s="648"/>
      <c r="CW17" s="648"/>
      <c r="CX17" s="648"/>
      <c r="CY17" s="649"/>
      <c r="CZ17" s="650">
        <v>3.6</v>
      </c>
      <c r="DA17" s="650"/>
      <c r="DB17" s="650"/>
      <c r="DC17" s="650"/>
      <c r="DD17" s="656" t="s">
        <v>127</v>
      </c>
      <c r="DE17" s="648"/>
      <c r="DF17" s="648"/>
      <c r="DG17" s="648"/>
      <c r="DH17" s="648"/>
      <c r="DI17" s="648"/>
      <c r="DJ17" s="648"/>
      <c r="DK17" s="648"/>
      <c r="DL17" s="648"/>
      <c r="DM17" s="648"/>
      <c r="DN17" s="648"/>
      <c r="DO17" s="648"/>
      <c r="DP17" s="649"/>
      <c r="DQ17" s="656">
        <v>240045</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8459</v>
      </c>
      <c r="S18" s="648"/>
      <c r="T18" s="648"/>
      <c r="U18" s="648"/>
      <c r="V18" s="648"/>
      <c r="W18" s="648"/>
      <c r="X18" s="648"/>
      <c r="Y18" s="649"/>
      <c r="Z18" s="650">
        <v>0.1</v>
      </c>
      <c r="AA18" s="650"/>
      <c r="AB18" s="650"/>
      <c r="AC18" s="650"/>
      <c r="AD18" s="651">
        <v>8459</v>
      </c>
      <c r="AE18" s="651"/>
      <c r="AF18" s="651"/>
      <c r="AG18" s="651"/>
      <c r="AH18" s="651"/>
      <c r="AI18" s="651"/>
      <c r="AJ18" s="651"/>
      <c r="AK18" s="651"/>
      <c r="AL18" s="652">
        <v>0.2</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225</v>
      </c>
      <c r="BH18" s="648"/>
      <c r="BI18" s="648"/>
      <c r="BJ18" s="648"/>
      <c r="BK18" s="648"/>
      <c r="BL18" s="648"/>
      <c r="BM18" s="648"/>
      <c r="BN18" s="649"/>
      <c r="BO18" s="650" t="s">
        <v>127</v>
      </c>
      <c r="BP18" s="650"/>
      <c r="BQ18" s="650"/>
      <c r="BR18" s="650"/>
      <c r="BS18" s="656" t="s">
        <v>225</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225</v>
      </c>
      <c r="CS18" s="648"/>
      <c r="CT18" s="648"/>
      <c r="CU18" s="648"/>
      <c r="CV18" s="648"/>
      <c r="CW18" s="648"/>
      <c r="CX18" s="648"/>
      <c r="CY18" s="649"/>
      <c r="CZ18" s="650" t="s">
        <v>225</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3568</v>
      </c>
      <c r="S19" s="648"/>
      <c r="T19" s="648"/>
      <c r="U19" s="648"/>
      <c r="V19" s="648"/>
      <c r="W19" s="648"/>
      <c r="X19" s="648"/>
      <c r="Y19" s="649"/>
      <c r="Z19" s="650">
        <v>0.1</v>
      </c>
      <c r="AA19" s="650"/>
      <c r="AB19" s="650"/>
      <c r="AC19" s="650"/>
      <c r="AD19" s="651">
        <v>3568</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t="s">
        <v>225</v>
      </c>
      <c r="BH19" s="648"/>
      <c r="BI19" s="648"/>
      <c r="BJ19" s="648"/>
      <c r="BK19" s="648"/>
      <c r="BL19" s="648"/>
      <c r="BM19" s="648"/>
      <c r="BN19" s="649"/>
      <c r="BO19" s="650" t="s">
        <v>127</v>
      </c>
      <c r="BP19" s="650"/>
      <c r="BQ19" s="650"/>
      <c r="BR19" s="650"/>
      <c r="BS19" s="656" t="s">
        <v>225</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225</v>
      </c>
      <c r="DA19" s="650"/>
      <c r="DB19" s="650"/>
      <c r="DC19" s="650"/>
      <c r="DD19" s="656" t="s">
        <v>225</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4238</v>
      </c>
      <c r="S20" s="648"/>
      <c r="T20" s="648"/>
      <c r="U20" s="648"/>
      <c r="V20" s="648"/>
      <c r="W20" s="648"/>
      <c r="X20" s="648"/>
      <c r="Y20" s="649"/>
      <c r="Z20" s="650">
        <v>0.1</v>
      </c>
      <c r="AA20" s="650"/>
      <c r="AB20" s="650"/>
      <c r="AC20" s="650"/>
      <c r="AD20" s="651">
        <v>4238</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t="s">
        <v>225</v>
      </c>
      <c r="BH20" s="648"/>
      <c r="BI20" s="648"/>
      <c r="BJ20" s="648"/>
      <c r="BK20" s="648"/>
      <c r="BL20" s="648"/>
      <c r="BM20" s="648"/>
      <c r="BN20" s="649"/>
      <c r="BO20" s="650" t="s">
        <v>225</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6708231</v>
      </c>
      <c r="CS20" s="648"/>
      <c r="CT20" s="648"/>
      <c r="CU20" s="648"/>
      <c r="CV20" s="648"/>
      <c r="CW20" s="648"/>
      <c r="CX20" s="648"/>
      <c r="CY20" s="649"/>
      <c r="CZ20" s="650">
        <v>100</v>
      </c>
      <c r="DA20" s="650"/>
      <c r="DB20" s="650"/>
      <c r="DC20" s="650"/>
      <c r="DD20" s="656">
        <v>388568</v>
      </c>
      <c r="DE20" s="648"/>
      <c r="DF20" s="648"/>
      <c r="DG20" s="648"/>
      <c r="DH20" s="648"/>
      <c r="DI20" s="648"/>
      <c r="DJ20" s="648"/>
      <c r="DK20" s="648"/>
      <c r="DL20" s="648"/>
      <c r="DM20" s="648"/>
      <c r="DN20" s="648"/>
      <c r="DO20" s="648"/>
      <c r="DP20" s="649"/>
      <c r="DQ20" s="656">
        <v>3928100</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653</v>
      </c>
      <c r="S21" s="648"/>
      <c r="T21" s="648"/>
      <c r="U21" s="648"/>
      <c r="V21" s="648"/>
      <c r="W21" s="648"/>
      <c r="X21" s="648"/>
      <c r="Y21" s="649"/>
      <c r="Z21" s="650">
        <v>0</v>
      </c>
      <c r="AA21" s="650"/>
      <c r="AB21" s="650"/>
      <c r="AC21" s="650"/>
      <c r="AD21" s="651">
        <v>653</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225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112219</v>
      </c>
      <c r="S22" s="648"/>
      <c r="T22" s="648"/>
      <c r="U22" s="648"/>
      <c r="V22" s="648"/>
      <c r="W22" s="648"/>
      <c r="X22" s="648"/>
      <c r="Y22" s="649"/>
      <c r="Z22" s="650">
        <v>1.6</v>
      </c>
      <c r="AA22" s="650"/>
      <c r="AB22" s="650"/>
      <c r="AC22" s="650"/>
      <c r="AD22" s="651">
        <v>28018</v>
      </c>
      <c r="AE22" s="651"/>
      <c r="AF22" s="651"/>
      <c r="AG22" s="651"/>
      <c r="AH22" s="651"/>
      <c r="AI22" s="651"/>
      <c r="AJ22" s="651"/>
      <c r="AK22" s="651"/>
      <c r="AL22" s="652">
        <v>0.8</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28018</v>
      </c>
      <c r="S23" s="648"/>
      <c r="T23" s="648"/>
      <c r="U23" s="648"/>
      <c r="V23" s="648"/>
      <c r="W23" s="648"/>
      <c r="X23" s="648"/>
      <c r="Y23" s="649"/>
      <c r="Z23" s="650">
        <v>0.4</v>
      </c>
      <c r="AA23" s="650"/>
      <c r="AB23" s="650"/>
      <c r="AC23" s="650"/>
      <c r="AD23" s="651">
        <v>28018</v>
      </c>
      <c r="AE23" s="651"/>
      <c r="AF23" s="651"/>
      <c r="AG23" s="651"/>
      <c r="AH23" s="651"/>
      <c r="AI23" s="651"/>
      <c r="AJ23" s="651"/>
      <c r="AK23" s="651"/>
      <c r="AL23" s="652">
        <v>0.8</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225</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84083</v>
      </c>
      <c r="S24" s="648"/>
      <c r="T24" s="648"/>
      <c r="U24" s="648"/>
      <c r="V24" s="648"/>
      <c r="W24" s="648"/>
      <c r="X24" s="648"/>
      <c r="Y24" s="649"/>
      <c r="Z24" s="650">
        <v>1.2</v>
      </c>
      <c r="AA24" s="650"/>
      <c r="AB24" s="650"/>
      <c r="AC24" s="650"/>
      <c r="AD24" s="651" t="s">
        <v>127</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225</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1680424</v>
      </c>
      <c r="CS24" s="637"/>
      <c r="CT24" s="637"/>
      <c r="CU24" s="637"/>
      <c r="CV24" s="637"/>
      <c r="CW24" s="637"/>
      <c r="CX24" s="637"/>
      <c r="CY24" s="638"/>
      <c r="CZ24" s="641">
        <v>25.1</v>
      </c>
      <c r="DA24" s="642"/>
      <c r="DB24" s="642"/>
      <c r="DC24" s="661"/>
      <c r="DD24" s="686">
        <v>1402410</v>
      </c>
      <c r="DE24" s="637"/>
      <c r="DF24" s="637"/>
      <c r="DG24" s="637"/>
      <c r="DH24" s="637"/>
      <c r="DI24" s="637"/>
      <c r="DJ24" s="637"/>
      <c r="DK24" s="638"/>
      <c r="DL24" s="686">
        <v>1392583</v>
      </c>
      <c r="DM24" s="637"/>
      <c r="DN24" s="637"/>
      <c r="DO24" s="637"/>
      <c r="DP24" s="637"/>
      <c r="DQ24" s="637"/>
      <c r="DR24" s="637"/>
      <c r="DS24" s="637"/>
      <c r="DT24" s="637"/>
      <c r="DU24" s="637"/>
      <c r="DV24" s="638"/>
      <c r="DW24" s="641">
        <v>40.4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118</v>
      </c>
      <c r="S25" s="648"/>
      <c r="T25" s="648"/>
      <c r="U25" s="648"/>
      <c r="V25" s="648"/>
      <c r="W25" s="648"/>
      <c r="X25" s="648"/>
      <c r="Y25" s="649"/>
      <c r="Z25" s="650">
        <v>0</v>
      </c>
      <c r="AA25" s="650"/>
      <c r="AB25" s="650"/>
      <c r="AC25" s="650"/>
      <c r="AD25" s="651" t="s">
        <v>225</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1110795</v>
      </c>
      <c r="CS25" s="683"/>
      <c r="CT25" s="683"/>
      <c r="CU25" s="683"/>
      <c r="CV25" s="683"/>
      <c r="CW25" s="683"/>
      <c r="CX25" s="683"/>
      <c r="CY25" s="684"/>
      <c r="CZ25" s="652">
        <v>16.600000000000001</v>
      </c>
      <c r="DA25" s="681"/>
      <c r="DB25" s="681"/>
      <c r="DC25" s="685"/>
      <c r="DD25" s="656">
        <v>1041636</v>
      </c>
      <c r="DE25" s="683"/>
      <c r="DF25" s="683"/>
      <c r="DG25" s="683"/>
      <c r="DH25" s="683"/>
      <c r="DI25" s="683"/>
      <c r="DJ25" s="683"/>
      <c r="DK25" s="684"/>
      <c r="DL25" s="656">
        <v>1033657</v>
      </c>
      <c r="DM25" s="683"/>
      <c r="DN25" s="683"/>
      <c r="DO25" s="683"/>
      <c r="DP25" s="683"/>
      <c r="DQ25" s="683"/>
      <c r="DR25" s="683"/>
      <c r="DS25" s="683"/>
      <c r="DT25" s="683"/>
      <c r="DU25" s="683"/>
      <c r="DV25" s="684"/>
      <c r="DW25" s="652">
        <v>30</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3057367</v>
      </c>
      <c r="S26" s="648"/>
      <c r="T26" s="648"/>
      <c r="U26" s="648"/>
      <c r="V26" s="648"/>
      <c r="W26" s="648"/>
      <c r="X26" s="648"/>
      <c r="Y26" s="649"/>
      <c r="Z26" s="650">
        <v>43.3</v>
      </c>
      <c r="AA26" s="650"/>
      <c r="AB26" s="650"/>
      <c r="AC26" s="650"/>
      <c r="AD26" s="651">
        <v>2973166</v>
      </c>
      <c r="AE26" s="651"/>
      <c r="AF26" s="651"/>
      <c r="AG26" s="651"/>
      <c r="AH26" s="651"/>
      <c r="AI26" s="651"/>
      <c r="AJ26" s="651"/>
      <c r="AK26" s="651"/>
      <c r="AL26" s="652">
        <v>87.4</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225</v>
      </c>
      <c r="BH26" s="648"/>
      <c r="BI26" s="648"/>
      <c r="BJ26" s="648"/>
      <c r="BK26" s="648"/>
      <c r="BL26" s="648"/>
      <c r="BM26" s="648"/>
      <c r="BN26" s="649"/>
      <c r="BO26" s="650" t="s">
        <v>225</v>
      </c>
      <c r="BP26" s="650"/>
      <c r="BQ26" s="650"/>
      <c r="BR26" s="650"/>
      <c r="BS26" s="656" t="s">
        <v>127</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686188</v>
      </c>
      <c r="CS26" s="648"/>
      <c r="CT26" s="648"/>
      <c r="CU26" s="648"/>
      <c r="CV26" s="648"/>
      <c r="CW26" s="648"/>
      <c r="CX26" s="648"/>
      <c r="CY26" s="649"/>
      <c r="CZ26" s="652">
        <v>10.199999999999999</v>
      </c>
      <c r="DA26" s="681"/>
      <c r="DB26" s="681"/>
      <c r="DC26" s="685"/>
      <c r="DD26" s="656">
        <v>630067</v>
      </c>
      <c r="DE26" s="648"/>
      <c r="DF26" s="648"/>
      <c r="DG26" s="648"/>
      <c r="DH26" s="648"/>
      <c r="DI26" s="648"/>
      <c r="DJ26" s="648"/>
      <c r="DK26" s="649"/>
      <c r="DL26" s="656" t="s">
        <v>225</v>
      </c>
      <c r="DM26" s="648"/>
      <c r="DN26" s="648"/>
      <c r="DO26" s="648"/>
      <c r="DP26" s="648"/>
      <c r="DQ26" s="648"/>
      <c r="DR26" s="648"/>
      <c r="DS26" s="648"/>
      <c r="DT26" s="648"/>
      <c r="DU26" s="648"/>
      <c r="DV26" s="649"/>
      <c r="DW26" s="652" t="s">
        <v>225</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1549</v>
      </c>
      <c r="S27" s="648"/>
      <c r="T27" s="648"/>
      <c r="U27" s="648"/>
      <c r="V27" s="648"/>
      <c r="W27" s="648"/>
      <c r="X27" s="648"/>
      <c r="Y27" s="649"/>
      <c r="Z27" s="650">
        <v>0</v>
      </c>
      <c r="AA27" s="650"/>
      <c r="AB27" s="650"/>
      <c r="AC27" s="650"/>
      <c r="AD27" s="651">
        <v>1549</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2496513</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329584</v>
      </c>
      <c r="CS27" s="683"/>
      <c r="CT27" s="683"/>
      <c r="CU27" s="683"/>
      <c r="CV27" s="683"/>
      <c r="CW27" s="683"/>
      <c r="CX27" s="683"/>
      <c r="CY27" s="684"/>
      <c r="CZ27" s="652">
        <v>4.9000000000000004</v>
      </c>
      <c r="DA27" s="681"/>
      <c r="DB27" s="681"/>
      <c r="DC27" s="685"/>
      <c r="DD27" s="656">
        <v>120729</v>
      </c>
      <c r="DE27" s="683"/>
      <c r="DF27" s="683"/>
      <c r="DG27" s="683"/>
      <c r="DH27" s="683"/>
      <c r="DI27" s="683"/>
      <c r="DJ27" s="683"/>
      <c r="DK27" s="684"/>
      <c r="DL27" s="656">
        <v>118881</v>
      </c>
      <c r="DM27" s="683"/>
      <c r="DN27" s="683"/>
      <c r="DO27" s="683"/>
      <c r="DP27" s="683"/>
      <c r="DQ27" s="683"/>
      <c r="DR27" s="683"/>
      <c r="DS27" s="683"/>
      <c r="DT27" s="683"/>
      <c r="DU27" s="683"/>
      <c r="DV27" s="684"/>
      <c r="DW27" s="652">
        <v>3.5</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42096</v>
      </c>
      <c r="S28" s="648"/>
      <c r="T28" s="648"/>
      <c r="U28" s="648"/>
      <c r="V28" s="648"/>
      <c r="W28" s="648"/>
      <c r="X28" s="648"/>
      <c r="Y28" s="649"/>
      <c r="Z28" s="650">
        <v>0.6</v>
      </c>
      <c r="AA28" s="650"/>
      <c r="AB28" s="650"/>
      <c r="AC28" s="650"/>
      <c r="AD28" s="651" t="s">
        <v>127</v>
      </c>
      <c r="AE28" s="651"/>
      <c r="AF28" s="651"/>
      <c r="AG28" s="651"/>
      <c r="AH28" s="651"/>
      <c r="AI28" s="651"/>
      <c r="AJ28" s="651"/>
      <c r="AK28" s="651"/>
      <c r="AL28" s="652" t="s">
        <v>225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240045</v>
      </c>
      <c r="CS28" s="648"/>
      <c r="CT28" s="648"/>
      <c r="CU28" s="648"/>
      <c r="CV28" s="648"/>
      <c r="CW28" s="648"/>
      <c r="CX28" s="648"/>
      <c r="CY28" s="649"/>
      <c r="CZ28" s="652">
        <v>3.6</v>
      </c>
      <c r="DA28" s="681"/>
      <c r="DB28" s="681"/>
      <c r="DC28" s="685"/>
      <c r="DD28" s="656">
        <v>240045</v>
      </c>
      <c r="DE28" s="648"/>
      <c r="DF28" s="648"/>
      <c r="DG28" s="648"/>
      <c r="DH28" s="648"/>
      <c r="DI28" s="648"/>
      <c r="DJ28" s="648"/>
      <c r="DK28" s="649"/>
      <c r="DL28" s="656">
        <v>240045</v>
      </c>
      <c r="DM28" s="648"/>
      <c r="DN28" s="648"/>
      <c r="DO28" s="648"/>
      <c r="DP28" s="648"/>
      <c r="DQ28" s="648"/>
      <c r="DR28" s="648"/>
      <c r="DS28" s="648"/>
      <c r="DT28" s="648"/>
      <c r="DU28" s="648"/>
      <c r="DV28" s="649"/>
      <c r="DW28" s="652">
        <v>7</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24425</v>
      </c>
      <c r="S29" s="648"/>
      <c r="T29" s="648"/>
      <c r="U29" s="648"/>
      <c r="V29" s="648"/>
      <c r="W29" s="648"/>
      <c r="X29" s="648"/>
      <c r="Y29" s="649"/>
      <c r="Z29" s="650">
        <v>0.3</v>
      </c>
      <c r="AA29" s="650"/>
      <c r="AB29" s="650"/>
      <c r="AC29" s="650"/>
      <c r="AD29" s="651">
        <v>10363</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301</v>
      </c>
      <c r="CE29" s="692"/>
      <c r="CF29" s="662" t="s">
        <v>70</v>
      </c>
      <c r="CG29" s="663"/>
      <c r="CH29" s="663"/>
      <c r="CI29" s="663"/>
      <c r="CJ29" s="663"/>
      <c r="CK29" s="663"/>
      <c r="CL29" s="663"/>
      <c r="CM29" s="663"/>
      <c r="CN29" s="663"/>
      <c r="CO29" s="663"/>
      <c r="CP29" s="663"/>
      <c r="CQ29" s="664"/>
      <c r="CR29" s="647">
        <v>240045</v>
      </c>
      <c r="CS29" s="683"/>
      <c r="CT29" s="683"/>
      <c r="CU29" s="683"/>
      <c r="CV29" s="683"/>
      <c r="CW29" s="683"/>
      <c r="CX29" s="683"/>
      <c r="CY29" s="684"/>
      <c r="CZ29" s="652">
        <v>3.6</v>
      </c>
      <c r="DA29" s="681"/>
      <c r="DB29" s="681"/>
      <c r="DC29" s="685"/>
      <c r="DD29" s="656">
        <v>240045</v>
      </c>
      <c r="DE29" s="683"/>
      <c r="DF29" s="683"/>
      <c r="DG29" s="683"/>
      <c r="DH29" s="683"/>
      <c r="DI29" s="683"/>
      <c r="DJ29" s="683"/>
      <c r="DK29" s="684"/>
      <c r="DL29" s="656">
        <v>240045</v>
      </c>
      <c r="DM29" s="683"/>
      <c r="DN29" s="683"/>
      <c r="DO29" s="683"/>
      <c r="DP29" s="683"/>
      <c r="DQ29" s="683"/>
      <c r="DR29" s="683"/>
      <c r="DS29" s="683"/>
      <c r="DT29" s="683"/>
      <c r="DU29" s="683"/>
      <c r="DV29" s="684"/>
      <c r="DW29" s="652">
        <v>7</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5112</v>
      </c>
      <c r="S30" s="648"/>
      <c r="T30" s="648"/>
      <c r="U30" s="648"/>
      <c r="V30" s="648"/>
      <c r="W30" s="648"/>
      <c r="X30" s="648"/>
      <c r="Y30" s="649"/>
      <c r="Z30" s="650">
        <v>0.1</v>
      </c>
      <c r="AA30" s="650"/>
      <c r="AB30" s="650"/>
      <c r="AC30" s="650"/>
      <c r="AD30" s="651" t="s">
        <v>127</v>
      </c>
      <c r="AE30" s="651"/>
      <c r="AF30" s="651"/>
      <c r="AG30" s="651"/>
      <c r="AH30" s="651"/>
      <c r="AI30" s="651"/>
      <c r="AJ30" s="651"/>
      <c r="AK30" s="651"/>
      <c r="AL30" s="652" t="s">
        <v>127</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93"/>
      <c r="CE30" s="694"/>
      <c r="CF30" s="662" t="s">
        <v>305</v>
      </c>
      <c r="CG30" s="663"/>
      <c r="CH30" s="663"/>
      <c r="CI30" s="663"/>
      <c r="CJ30" s="663"/>
      <c r="CK30" s="663"/>
      <c r="CL30" s="663"/>
      <c r="CM30" s="663"/>
      <c r="CN30" s="663"/>
      <c r="CO30" s="663"/>
      <c r="CP30" s="663"/>
      <c r="CQ30" s="664"/>
      <c r="CR30" s="647">
        <v>227232</v>
      </c>
      <c r="CS30" s="648"/>
      <c r="CT30" s="648"/>
      <c r="CU30" s="648"/>
      <c r="CV30" s="648"/>
      <c r="CW30" s="648"/>
      <c r="CX30" s="648"/>
      <c r="CY30" s="649"/>
      <c r="CZ30" s="652">
        <v>3.4</v>
      </c>
      <c r="DA30" s="681"/>
      <c r="DB30" s="681"/>
      <c r="DC30" s="685"/>
      <c r="DD30" s="656">
        <v>227232</v>
      </c>
      <c r="DE30" s="648"/>
      <c r="DF30" s="648"/>
      <c r="DG30" s="648"/>
      <c r="DH30" s="648"/>
      <c r="DI30" s="648"/>
      <c r="DJ30" s="648"/>
      <c r="DK30" s="649"/>
      <c r="DL30" s="656">
        <v>227232</v>
      </c>
      <c r="DM30" s="648"/>
      <c r="DN30" s="648"/>
      <c r="DO30" s="648"/>
      <c r="DP30" s="648"/>
      <c r="DQ30" s="648"/>
      <c r="DR30" s="648"/>
      <c r="DS30" s="648"/>
      <c r="DT30" s="648"/>
      <c r="DU30" s="648"/>
      <c r="DV30" s="649"/>
      <c r="DW30" s="652">
        <v>6.6</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1093509</v>
      </c>
      <c r="S31" s="648"/>
      <c r="T31" s="648"/>
      <c r="U31" s="648"/>
      <c r="V31" s="648"/>
      <c r="W31" s="648"/>
      <c r="X31" s="648"/>
      <c r="Y31" s="649"/>
      <c r="Z31" s="650">
        <v>15.5</v>
      </c>
      <c r="AA31" s="650"/>
      <c r="AB31" s="650"/>
      <c r="AC31" s="650"/>
      <c r="AD31" s="651" t="s">
        <v>127</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186</v>
      </c>
      <c r="AY31" s="634"/>
      <c r="AZ31" s="634"/>
      <c r="BA31" s="634"/>
      <c r="BB31" s="634"/>
      <c r="BC31" s="634"/>
      <c r="BD31" s="634"/>
      <c r="BE31" s="634"/>
      <c r="BF31" s="635"/>
      <c r="BG31" s="715">
        <v>97.4</v>
      </c>
      <c r="BH31" s="702"/>
      <c r="BI31" s="702"/>
      <c r="BJ31" s="702"/>
      <c r="BK31" s="702"/>
      <c r="BL31" s="702"/>
      <c r="BM31" s="642">
        <v>94.5</v>
      </c>
      <c r="BN31" s="702"/>
      <c r="BO31" s="702"/>
      <c r="BP31" s="702"/>
      <c r="BQ31" s="703"/>
      <c r="BR31" s="715">
        <v>99.1</v>
      </c>
      <c r="BS31" s="702"/>
      <c r="BT31" s="702"/>
      <c r="BU31" s="702"/>
      <c r="BV31" s="702"/>
      <c r="BW31" s="702"/>
      <c r="BX31" s="642">
        <v>96</v>
      </c>
      <c r="BY31" s="702"/>
      <c r="BZ31" s="702"/>
      <c r="CA31" s="702"/>
      <c r="CB31" s="703"/>
      <c r="CD31" s="693"/>
      <c r="CE31" s="694"/>
      <c r="CF31" s="662" t="s">
        <v>309</v>
      </c>
      <c r="CG31" s="663"/>
      <c r="CH31" s="663"/>
      <c r="CI31" s="663"/>
      <c r="CJ31" s="663"/>
      <c r="CK31" s="663"/>
      <c r="CL31" s="663"/>
      <c r="CM31" s="663"/>
      <c r="CN31" s="663"/>
      <c r="CO31" s="663"/>
      <c r="CP31" s="663"/>
      <c r="CQ31" s="664"/>
      <c r="CR31" s="647">
        <v>12813</v>
      </c>
      <c r="CS31" s="683"/>
      <c r="CT31" s="683"/>
      <c r="CU31" s="683"/>
      <c r="CV31" s="683"/>
      <c r="CW31" s="683"/>
      <c r="CX31" s="683"/>
      <c r="CY31" s="684"/>
      <c r="CZ31" s="652">
        <v>0.2</v>
      </c>
      <c r="DA31" s="681"/>
      <c r="DB31" s="681"/>
      <c r="DC31" s="685"/>
      <c r="DD31" s="656">
        <v>12813</v>
      </c>
      <c r="DE31" s="683"/>
      <c r="DF31" s="683"/>
      <c r="DG31" s="683"/>
      <c r="DH31" s="683"/>
      <c r="DI31" s="683"/>
      <c r="DJ31" s="683"/>
      <c r="DK31" s="684"/>
      <c r="DL31" s="656">
        <v>12813</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7" t="s">
        <v>310</v>
      </c>
      <c r="C32" s="698"/>
      <c r="D32" s="698"/>
      <c r="E32" s="698"/>
      <c r="F32" s="698"/>
      <c r="G32" s="698"/>
      <c r="H32" s="698"/>
      <c r="I32" s="698"/>
      <c r="J32" s="698"/>
      <c r="K32" s="698"/>
      <c r="L32" s="698"/>
      <c r="M32" s="698"/>
      <c r="N32" s="698"/>
      <c r="O32" s="698"/>
      <c r="P32" s="698"/>
      <c r="Q32" s="699"/>
      <c r="R32" s="647" t="s">
        <v>127</v>
      </c>
      <c r="S32" s="648"/>
      <c r="T32" s="648"/>
      <c r="U32" s="648"/>
      <c r="V32" s="648"/>
      <c r="W32" s="648"/>
      <c r="X32" s="648"/>
      <c r="Y32" s="649"/>
      <c r="Z32" s="650" t="s">
        <v>225</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98.5</v>
      </c>
      <c r="BH32" s="683"/>
      <c r="BI32" s="683"/>
      <c r="BJ32" s="683"/>
      <c r="BK32" s="683"/>
      <c r="BL32" s="683"/>
      <c r="BM32" s="653">
        <v>95.2</v>
      </c>
      <c r="BN32" s="713"/>
      <c r="BO32" s="713"/>
      <c r="BP32" s="713"/>
      <c r="BQ32" s="714"/>
      <c r="BR32" s="716">
        <v>98.9</v>
      </c>
      <c r="BS32" s="683"/>
      <c r="BT32" s="683"/>
      <c r="BU32" s="683"/>
      <c r="BV32" s="683"/>
      <c r="BW32" s="683"/>
      <c r="BX32" s="653">
        <v>96.1</v>
      </c>
      <c r="BY32" s="713"/>
      <c r="BZ32" s="713"/>
      <c r="CA32" s="713"/>
      <c r="CB32" s="714"/>
      <c r="CD32" s="695"/>
      <c r="CE32" s="696"/>
      <c r="CF32" s="662" t="s">
        <v>313</v>
      </c>
      <c r="CG32" s="663"/>
      <c r="CH32" s="663"/>
      <c r="CI32" s="663"/>
      <c r="CJ32" s="663"/>
      <c r="CK32" s="663"/>
      <c r="CL32" s="663"/>
      <c r="CM32" s="663"/>
      <c r="CN32" s="663"/>
      <c r="CO32" s="663"/>
      <c r="CP32" s="663"/>
      <c r="CQ32" s="664"/>
      <c r="CR32" s="647" t="s">
        <v>225</v>
      </c>
      <c r="CS32" s="648"/>
      <c r="CT32" s="648"/>
      <c r="CU32" s="648"/>
      <c r="CV32" s="648"/>
      <c r="CW32" s="648"/>
      <c r="CX32" s="648"/>
      <c r="CY32" s="649"/>
      <c r="CZ32" s="652" t="s">
        <v>225</v>
      </c>
      <c r="DA32" s="681"/>
      <c r="DB32" s="681"/>
      <c r="DC32" s="685"/>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225</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596254</v>
      </c>
      <c r="S33" s="648"/>
      <c r="T33" s="648"/>
      <c r="U33" s="648"/>
      <c r="V33" s="648"/>
      <c r="W33" s="648"/>
      <c r="X33" s="648"/>
      <c r="Y33" s="649"/>
      <c r="Z33" s="650">
        <v>8.5</v>
      </c>
      <c r="AA33" s="650"/>
      <c r="AB33" s="650"/>
      <c r="AC33" s="650"/>
      <c r="AD33" s="651" t="s">
        <v>127</v>
      </c>
      <c r="AE33" s="651"/>
      <c r="AF33" s="651"/>
      <c r="AG33" s="651"/>
      <c r="AH33" s="651"/>
      <c r="AI33" s="651"/>
      <c r="AJ33" s="651"/>
      <c r="AK33" s="651"/>
      <c r="AL33" s="652" t="s">
        <v>225</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96.9</v>
      </c>
      <c r="BH33" s="718"/>
      <c r="BI33" s="718"/>
      <c r="BJ33" s="718"/>
      <c r="BK33" s="718"/>
      <c r="BL33" s="718"/>
      <c r="BM33" s="719">
        <v>94.2</v>
      </c>
      <c r="BN33" s="718"/>
      <c r="BO33" s="718"/>
      <c r="BP33" s="718"/>
      <c r="BQ33" s="720"/>
      <c r="BR33" s="717">
        <v>99.1</v>
      </c>
      <c r="BS33" s="718"/>
      <c r="BT33" s="718"/>
      <c r="BU33" s="718"/>
      <c r="BV33" s="718"/>
      <c r="BW33" s="718"/>
      <c r="BX33" s="719">
        <v>96</v>
      </c>
      <c r="BY33" s="718"/>
      <c r="BZ33" s="718"/>
      <c r="CA33" s="718"/>
      <c r="CB33" s="720"/>
      <c r="CD33" s="662" t="s">
        <v>316</v>
      </c>
      <c r="CE33" s="663"/>
      <c r="CF33" s="663"/>
      <c r="CG33" s="663"/>
      <c r="CH33" s="663"/>
      <c r="CI33" s="663"/>
      <c r="CJ33" s="663"/>
      <c r="CK33" s="663"/>
      <c r="CL33" s="663"/>
      <c r="CM33" s="663"/>
      <c r="CN33" s="663"/>
      <c r="CO33" s="663"/>
      <c r="CP33" s="663"/>
      <c r="CQ33" s="664"/>
      <c r="CR33" s="647">
        <v>4630193</v>
      </c>
      <c r="CS33" s="683"/>
      <c r="CT33" s="683"/>
      <c r="CU33" s="683"/>
      <c r="CV33" s="683"/>
      <c r="CW33" s="683"/>
      <c r="CX33" s="683"/>
      <c r="CY33" s="684"/>
      <c r="CZ33" s="652">
        <v>69</v>
      </c>
      <c r="DA33" s="681"/>
      <c r="DB33" s="681"/>
      <c r="DC33" s="685"/>
      <c r="DD33" s="656">
        <v>2419378</v>
      </c>
      <c r="DE33" s="683"/>
      <c r="DF33" s="683"/>
      <c r="DG33" s="683"/>
      <c r="DH33" s="683"/>
      <c r="DI33" s="683"/>
      <c r="DJ33" s="683"/>
      <c r="DK33" s="684"/>
      <c r="DL33" s="656">
        <v>1737039</v>
      </c>
      <c r="DM33" s="683"/>
      <c r="DN33" s="683"/>
      <c r="DO33" s="683"/>
      <c r="DP33" s="683"/>
      <c r="DQ33" s="683"/>
      <c r="DR33" s="683"/>
      <c r="DS33" s="683"/>
      <c r="DT33" s="683"/>
      <c r="DU33" s="683"/>
      <c r="DV33" s="684"/>
      <c r="DW33" s="652">
        <v>50.4</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19531</v>
      </c>
      <c r="S34" s="648"/>
      <c r="T34" s="648"/>
      <c r="U34" s="648"/>
      <c r="V34" s="648"/>
      <c r="W34" s="648"/>
      <c r="X34" s="648"/>
      <c r="Y34" s="649"/>
      <c r="Z34" s="650">
        <v>0.3</v>
      </c>
      <c r="AA34" s="650"/>
      <c r="AB34" s="650"/>
      <c r="AC34" s="650"/>
      <c r="AD34" s="651">
        <v>2361</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1045270</v>
      </c>
      <c r="CS34" s="648"/>
      <c r="CT34" s="648"/>
      <c r="CU34" s="648"/>
      <c r="CV34" s="648"/>
      <c r="CW34" s="648"/>
      <c r="CX34" s="648"/>
      <c r="CY34" s="649"/>
      <c r="CZ34" s="652">
        <v>15.6</v>
      </c>
      <c r="DA34" s="681"/>
      <c r="DB34" s="681"/>
      <c r="DC34" s="685"/>
      <c r="DD34" s="656">
        <v>694359</v>
      </c>
      <c r="DE34" s="648"/>
      <c r="DF34" s="648"/>
      <c r="DG34" s="648"/>
      <c r="DH34" s="648"/>
      <c r="DI34" s="648"/>
      <c r="DJ34" s="648"/>
      <c r="DK34" s="649"/>
      <c r="DL34" s="656">
        <v>554804</v>
      </c>
      <c r="DM34" s="648"/>
      <c r="DN34" s="648"/>
      <c r="DO34" s="648"/>
      <c r="DP34" s="648"/>
      <c r="DQ34" s="648"/>
      <c r="DR34" s="648"/>
      <c r="DS34" s="648"/>
      <c r="DT34" s="648"/>
      <c r="DU34" s="648"/>
      <c r="DV34" s="649"/>
      <c r="DW34" s="652">
        <v>16.100000000000001</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42851</v>
      </c>
      <c r="S35" s="648"/>
      <c r="T35" s="648"/>
      <c r="U35" s="648"/>
      <c r="V35" s="648"/>
      <c r="W35" s="648"/>
      <c r="X35" s="648"/>
      <c r="Y35" s="649"/>
      <c r="Z35" s="650">
        <v>0.6</v>
      </c>
      <c r="AA35" s="650"/>
      <c r="AB35" s="650"/>
      <c r="AC35" s="650"/>
      <c r="AD35" s="651" t="s">
        <v>225</v>
      </c>
      <c r="AE35" s="651"/>
      <c r="AF35" s="651"/>
      <c r="AG35" s="651"/>
      <c r="AH35" s="651"/>
      <c r="AI35" s="651"/>
      <c r="AJ35" s="651"/>
      <c r="AK35" s="651"/>
      <c r="AL35" s="652" t="s">
        <v>225</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121123</v>
      </c>
      <c r="CS35" s="683"/>
      <c r="CT35" s="683"/>
      <c r="CU35" s="683"/>
      <c r="CV35" s="683"/>
      <c r="CW35" s="683"/>
      <c r="CX35" s="683"/>
      <c r="CY35" s="684"/>
      <c r="CZ35" s="652">
        <v>1.8</v>
      </c>
      <c r="DA35" s="681"/>
      <c r="DB35" s="681"/>
      <c r="DC35" s="685"/>
      <c r="DD35" s="656">
        <v>84005</v>
      </c>
      <c r="DE35" s="683"/>
      <c r="DF35" s="683"/>
      <c r="DG35" s="683"/>
      <c r="DH35" s="683"/>
      <c r="DI35" s="683"/>
      <c r="DJ35" s="683"/>
      <c r="DK35" s="684"/>
      <c r="DL35" s="656">
        <v>83668</v>
      </c>
      <c r="DM35" s="683"/>
      <c r="DN35" s="683"/>
      <c r="DO35" s="683"/>
      <c r="DP35" s="683"/>
      <c r="DQ35" s="683"/>
      <c r="DR35" s="683"/>
      <c r="DS35" s="683"/>
      <c r="DT35" s="683"/>
      <c r="DU35" s="683"/>
      <c r="DV35" s="684"/>
      <c r="DW35" s="652">
        <v>2.4</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104765</v>
      </c>
      <c r="S36" s="648"/>
      <c r="T36" s="648"/>
      <c r="U36" s="648"/>
      <c r="V36" s="648"/>
      <c r="W36" s="648"/>
      <c r="X36" s="648"/>
      <c r="Y36" s="649"/>
      <c r="Z36" s="650">
        <v>1.5</v>
      </c>
      <c r="AA36" s="650"/>
      <c r="AB36" s="650"/>
      <c r="AC36" s="650"/>
      <c r="AD36" s="651" t="s">
        <v>225</v>
      </c>
      <c r="AE36" s="651"/>
      <c r="AF36" s="651"/>
      <c r="AG36" s="651"/>
      <c r="AH36" s="651"/>
      <c r="AI36" s="651"/>
      <c r="AJ36" s="651"/>
      <c r="AK36" s="651"/>
      <c r="AL36" s="652" t="s">
        <v>127</v>
      </c>
      <c r="AM36" s="653"/>
      <c r="AN36" s="653"/>
      <c r="AO36" s="654"/>
      <c r="AP36" s="235"/>
      <c r="AQ36" s="721" t="s">
        <v>324</v>
      </c>
      <c r="AR36" s="722"/>
      <c r="AS36" s="722"/>
      <c r="AT36" s="722"/>
      <c r="AU36" s="722"/>
      <c r="AV36" s="722"/>
      <c r="AW36" s="722"/>
      <c r="AX36" s="722"/>
      <c r="AY36" s="723"/>
      <c r="AZ36" s="636">
        <v>600320</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50007</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2250013</v>
      </c>
      <c r="CS36" s="648"/>
      <c r="CT36" s="648"/>
      <c r="CU36" s="648"/>
      <c r="CV36" s="648"/>
      <c r="CW36" s="648"/>
      <c r="CX36" s="648"/>
      <c r="CY36" s="649"/>
      <c r="CZ36" s="652">
        <v>33.5</v>
      </c>
      <c r="DA36" s="681"/>
      <c r="DB36" s="681"/>
      <c r="DC36" s="685"/>
      <c r="DD36" s="656">
        <v>751455</v>
      </c>
      <c r="DE36" s="648"/>
      <c r="DF36" s="648"/>
      <c r="DG36" s="648"/>
      <c r="DH36" s="648"/>
      <c r="DI36" s="648"/>
      <c r="DJ36" s="648"/>
      <c r="DK36" s="649"/>
      <c r="DL36" s="656">
        <v>662623</v>
      </c>
      <c r="DM36" s="648"/>
      <c r="DN36" s="648"/>
      <c r="DO36" s="648"/>
      <c r="DP36" s="648"/>
      <c r="DQ36" s="648"/>
      <c r="DR36" s="648"/>
      <c r="DS36" s="648"/>
      <c r="DT36" s="648"/>
      <c r="DU36" s="648"/>
      <c r="DV36" s="649"/>
      <c r="DW36" s="652">
        <v>19.2</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601748</v>
      </c>
      <c r="S37" s="648"/>
      <c r="T37" s="648"/>
      <c r="U37" s="648"/>
      <c r="V37" s="648"/>
      <c r="W37" s="648"/>
      <c r="X37" s="648"/>
      <c r="Y37" s="649"/>
      <c r="Z37" s="650">
        <v>8.5</v>
      </c>
      <c r="AA37" s="650"/>
      <c r="AB37" s="650"/>
      <c r="AC37" s="650"/>
      <c r="AD37" s="651" t="s">
        <v>225</v>
      </c>
      <c r="AE37" s="651"/>
      <c r="AF37" s="651"/>
      <c r="AG37" s="651"/>
      <c r="AH37" s="651"/>
      <c r="AI37" s="651"/>
      <c r="AJ37" s="651"/>
      <c r="AK37" s="651"/>
      <c r="AL37" s="652" t="s">
        <v>225</v>
      </c>
      <c r="AM37" s="653"/>
      <c r="AN37" s="653"/>
      <c r="AO37" s="654"/>
      <c r="AQ37" s="725" t="s">
        <v>328</v>
      </c>
      <c r="AR37" s="726"/>
      <c r="AS37" s="726"/>
      <c r="AT37" s="726"/>
      <c r="AU37" s="726"/>
      <c r="AV37" s="726"/>
      <c r="AW37" s="726"/>
      <c r="AX37" s="726"/>
      <c r="AY37" s="727"/>
      <c r="AZ37" s="647">
        <v>260480</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47417</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410398</v>
      </c>
      <c r="CS37" s="683"/>
      <c r="CT37" s="683"/>
      <c r="CU37" s="683"/>
      <c r="CV37" s="683"/>
      <c r="CW37" s="683"/>
      <c r="CX37" s="683"/>
      <c r="CY37" s="684"/>
      <c r="CZ37" s="652">
        <v>6.1</v>
      </c>
      <c r="DA37" s="681"/>
      <c r="DB37" s="681"/>
      <c r="DC37" s="685"/>
      <c r="DD37" s="656">
        <v>410398</v>
      </c>
      <c r="DE37" s="683"/>
      <c r="DF37" s="683"/>
      <c r="DG37" s="683"/>
      <c r="DH37" s="683"/>
      <c r="DI37" s="683"/>
      <c r="DJ37" s="683"/>
      <c r="DK37" s="684"/>
      <c r="DL37" s="656">
        <v>410398</v>
      </c>
      <c r="DM37" s="683"/>
      <c r="DN37" s="683"/>
      <c r="DO37" s="683"/>
      <c r="DP37" s="683"/>
      <c r="DQ37" s="683"/>
      <c r="DR37" s="683"/>
      <c r="DS37" s="683"/>
      <c r="DT37" s="683"/>
      <c r="DU37" s="683"/>
      <c r="DV37" s="684"/>
      <c r="DW37" s="652">
        <v>11.9</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1354529</v>
      </c>
      <c r="S38" s="648"/>
      <c r="T38" s="648"/>
      <c r="U38" s="648"/>
      <c r="V38" s="648"/>
      <c r="W38" s="648"/>
      <c r="X38" s="648"/>
      <c r="Y38" s="649"/>
      <c r="Z38" s="650">
        <v>19.2</v>
      </c>
      <c r="AA38" s="650"/>
      <c r="AB38" s="650"/>
      <c r="AC38" s="650"/>
      <c r="AD38" s="651">
        <v>414095</v>
      </c>
      <c r="AE38" s="651"/>
      <c r="AF38" s="651"/>
      <c r="AG38" s="651"/>
      <c r="AH38" s="651"/>
      <c r="AI38" s="651"/>
      <c r="AJ38" s="651"/>
      <c r="AK38" s="651"/>
      <c r="AL38" s="652">
        <v>12.2</v>
      </c>
      <c r="AM38" s="653"/>
      <c r="AN38" s="653"/>
      <c r="AO38" s="654"/>
      <c r="AQ38" s="725" t="s">
        <v>332</v>
      </c>
      <c r="AR38" s="726"/>
      <c r="AS38" s="726"/>
      <c r="AT38" s="726"/>
      <c r="AU38" s="726"/>
      <c r="AV38" s="726"/>
      <c r="AW38" s="726"/>
      <c r="AX38" s="726"/>
      <c r="AY38" s="727"/>
      <c r="AZ38" s="647" t="s">
        <v>127</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1275</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600320</v>
      </c>
      <c r="CS38" s="648"/>
      <c r="CT38" s="648"/>
      <c r="CU38" s="648"/>
      <c r="CV38" s="648"/>
      <c r="CW38" s="648"/>
      <c r="CX38" s="648"/>
      <c r="CY38" s="649"/>
      <c r="CZ38" s="652">
        <v>8.9</v>
      </c>
      <c r="DA38" s="681"/>
      <c r="DB38" s="681"/>
      <c r="DC38" s="685"/>
      <c r="DD38" s="656">
        <v>525922</v>
      </c>
      <c r="DE38" s="648"/>
      <c r="DF38" s="648"/>
      <c r="DG38" s="648"/>
      <c r="DH38" s="648"/>
      <c r="DI38" s="648"/>
      <c r="DJ38" s="648"/>
      <c r="DK38" s="649"/>
      <c r="DL38" s="656">
        <v>435944</v>
      </c>
      <c r="DM38" s="648"/>
      <c r="DN38" s="648"/>
      <c r="DO38" s="648"/>
      <c r="DP38" s="648"/>
      <c r="DQ38" s="648"/>
      <c r="DR38" s="648"/>
      <c r="DS38" s="648"/>
      <c r="DT38" s="648"/>
      <c r="DU38" s="648"/>
      <c r="DV38" s="649"/>
      <c r="DW38" s="652">
        <v>12.7</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109260</v>
      </c>
      <c r="S39" s="648"/>
      <c r="T39" s="648"/>
      <c r="U39" s="648"/>
      <c r="V39" s="648"/>
      <c r="W39" s="648"/>
      <c r="X39" s="648"/>
      <c r="Y39" s="649"/>
      <c r="Z39" s="650">
        <v>1.5</v>
      </c>
      <c r="AA39" s="650"/>
      <c r="AB39" s="650"/>
      <c r="AC39" s="650"/>
      <c r="AD39" s="651" t="s">
        <v>127</v>
      </c>
      <c r="AE39" s="651"/>
      <c r="AF39" s="651"/>
      <c r="AG39" s="651"/>
      <c r="AH39" s="651"/>
      <c r="AI39" s="651"/>
      <c r="AJ39" s="651"/>
      <c r="AK39" s="651"/>
      <c r="AL39" s="652" t="s">
        <v>225</v>
      </c>
      <c r="AM39" s="653"/>
      <c r="AN39" s="653"/>
      <c r="AO39" s="654"/>
      <c r="AQ39" s="725" t="s">
        <v>336</v>
      </c>
      <c r="AR39" s="726"/>
      <c r="AS39" s="726"/>
      <c r="AT39" s="726"/>
      <c r="AU39" s="726"/>
      <c r="AV39" s="726"/>
      <c r="AW39" s="726"/>
      <c r="AX39" s="726"/>
      <c r="AY39" s="727"/>
      <c r="AZ39" s="647" t="s">
        <v>127</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2139</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528600</v>
      </c>
      <c r="CS39" s="683"/>
      <c r="CT39" s="683"/>
      <c r="CU39" s="683"/>
      <c r="CV39" s="683"/>
      <c r="CW39" s="683"/>
      <c r="CX39" s="683"/>
      <c r="CY39" s="684"/>
      <c r="CZ39" s="652">
        <v>7.9</v>
      </c>
      <c r="DA39" s="681"/>
      <c r="DB39" s="681"/>
      <c r="DC39" s="685"/>
      <c r="DD39" s="656">
        <v>347770</v>
      </c>
      <c r="DE39" s="683"/>
      <c r="DF39" s="683"/>
      <c r="DG39" s="683"/>
      <c r="DH39" s="683"/>
      <c r="DI39" s="683"/>
      <c r="DJ39" s="683"/>
      <c r="DK39" s="684"/>
      <c r="DL39" s="656" t="s">
        <v>127</v>
      </c>
      <c r="DM39" s="683"/>
      <c r="DN39" s="683"/>
      <c r="DO39" s="683"/>
      <c r="DP39" s="683"/>
      <c r="DQ39" s="683"/>
      <c r="DR39" s="683"/>
      <c r="DS39" s="683"/>
      <c r="DT39" s="683"/>
      <c r="DU39" s="683"/>
      <c r="DV39" s="684"/>
      <c r="DW39" s="652" t="s">
        <v>225</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225</v>
      </c>
      <c r="AE40" s="651"/>
      <c r="AF40" s="651"/>
      <c r="AG40" s="651"/>
      <c r="AH40" s="651"/>
      <c r="AI40" s="651"/>
      <c r="AJ40" s="651"/>
      <c r="AK40" s="651"/>
      <c r="AL40" s="652" t="s">
        <v>127</v>
      </c>
      <c r="AM40" s="653"/>
      <c r="AN40" s="653"/>
      <c r="AO40" s="654"/>
      <c r="AQ40" s="725" t="s">
        <v>340</v>
      </c>
      <c r="AR40" s="726"/>
      <c r="AS40" s="726"/>
      <c r="AT40" s="726"/>
      <c r="AU40" s="726"/>
      <c r="AV40" s="726"/>
      <c r="AW40" s="726"/>
      <c r="AX40" s="726"/>
      <c r="AY40" s="727"/>
      <c r="AZ40" s="647" t="s">
        <v>225</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100</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84867</v>
      </c>
      <c r="CS40" s="648"/>
      <c r="CT40" s="648"/>
      <c r="CU40" s="648"/>
      <c r="CV40" s="648"/>
      <c r="CW40" s="648"/>
      <c r="CX40" s="648"/>
      <c r="CY40" s="649"/>
      <c r="CZ40" s="652">
        <v>1.3</v>
      </c>
      <c r="DA40" s="681"/>
      <c r="DB40" s="681"/>
      <c r="DC40" s="685"/>
      <c r="DD40" s="656">
        <v>15867</v>
      </c>
      <c r="DE40" s="648"/>
      <c r="DF40" s="648"/>
      <c r="DG40" s="648"/>
      <c r="DH40" s="648"/>
      <c r="DI40" s="648"/>
      <c r="DJ40" s="648"/>
      <c r="DK40" s="649"/>
      <c r="DL40" s="656" t="s">
        <v>225</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225</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345</v>
      </c>
      <c r="AR41" s="726"/>
      <c r="AS41" s="726"/>
      <c r="AT41" s="726"/>
      <c r="AU41" s="726"/>
      <c r="AV41" s="726"/>
      <c r="AW41" s="726"/>
      <c r="AX41" s="726"/>
      <c r="AY41" s="727"/>
      <c r="AZ41" s="647">
        <v>65762</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225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42331</v>
      </c>
      <c r="S42" s="648"/>
      <c r="T42" s="648"/>
      <c r="U42" s="648"/>
      <c r="V42" s="648"/>
      <c r="W42" s="648"/>
      <c r="X42" s="648"/>
      <c r="Y42" s="649"/>
      <c r="Z42" s="650">
        <v>0.6</v>
      </c>
      <c r="AA42" s="650"/>
      <c r="AB42" s="650"/>
      <c r="AC42" s="650"/>
      <c r="AD42" s="651" t="s">
        <v>127</v>
      </c>
      <c r="AE42" s="651"/>
      <c r="AF42" s="651"/>
      <c r="AG42" s="651"/>
      <c r="AH42" s="651"/>
      <c r="AI42" s="651"/>
      <c r="AJ42" s="651"/>
      <c r="AK42" s="651"/>
      <c r="AL42" s="652" t="s">
        <v>127</v>
      </c>
      <c r="AM42" s="653"/>
      <c r="AN42" s="653"/>
      <c r="AO42" s="654"/>
      <c r="AQ42" s="746" t="s">
        <v>349</v>
      </c>
      <c r="AR42" s="747"/>
      <c r="AS42" s="747"/>
      <c r="AT42" s="747"/>
      <c r="AU42" s="747"/>
      <c r="AV42" s="747"/>
      <c r="AW42" s="747"/>
      <c r="AX42" s="747"/>
      <c r="AY42" s="748"/>
      <c r="AZ42" s="738">
        <v>274078</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323</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397614</v>
      </c>
      <c r="CS42" s="648"/>
      <c r="CT42" s="648"/>
      <c r="CU42" s="648"/>
      <c r="CV42" s="648"/>
      <c r="CW42" s="648"/>
      <c r="CX42" s="648"/>
      <c r="CY42" s="649"/>
      <c r="CZ42" s="652">
        <v>5.9</v>
      </c>
      <c r="DA42" s="653"/>
      <c r="DB42" s="653"/>
      <c r="DC42" s="665"/>
      <c r="DD42" s="656">
        <v>106312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352</v>
      </c>
      <c r="C43" s="689"/>
      <c r="D43" s="689"/>
      <c r="E43" s="689"/>
      <c r="F43" s="689"/>
      <c r="G43" s="689"/>
      <c r="H43" s="689"/>
      <c r="I43" s="689"/>
      <c r="J43" s="689"/>
      <c r="K43" s="689"/>
      <c r="L43" s="689"/>
      <c r="M43" s="689"/>
      <c r="N43" s="689"/>
      <c r="O43" s="689"/>
      <c r="P43" s="689"/>
      <c r="Q43" s="690"/>
      <c r="R43" s="738">
        <v>7052996</v>
      </c>
      <c r="S43" s="739"/>
      <c r="T43" s="739"/>
      <c r="U43" s="739"/>
      <c r="V43" s="739"/>
      <c r="W43" s="739"/>
      <c r="X43" s="739"/>
      <c r="Y43" s="740"/>
      <c r="Z43" s="741">
        <v>100</v>
      </c>
      <c r="AA43" s="741"/>
      <c r="AB43" s="741"/>
      <c r="AC43" s="741"/>
      <c r="AD43" s="742">
        <v>3401534</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23192</v>
      </c>
      <c r="CS43" s="683"/>
      <c r="CT43" s="683"/>
      <c r="CU43" s="683"/>
      <c r="CV43" s="683"/>
      <c r="CW43" s="683"/>
      <c r="CX43" s="683"/>
      <c r="CY43" s="684"/>
      <c r="CZ43" s="652">
        <v>0.3</v>
      </c>
      <c r="DA43" s="681"/>
      <c r="DB43" s="681"/>
      <c r="DC43" s="685"/>
      <c r="DD43" s="656">
        <v>23192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388568</v>
      </c>
      <c r="CS44" s="648"/>
      <c r="CT44" s="648"/>
      <c r="CU44" s="648"/>
      <c r="CV44" s="648"/>
      <c r="CW44" s="648"/>
      <c r="CX44" s="648"/>
      <c r="CY44" s="649"/>
      <c r="CZ44" s="652">
        <v>5.8</v>
      </c>
      <c r="DA44" s="653"/>
      <c r="DB44" s="653"/>
      <c r="DC44" s="665"/>
      <c r="DD44" s="656">
        <v>104728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95156</v>
      </c>
      <c r="CS45" s="683"/>
      <c r="CT45" s="683"/>
      <c r="CU45" s="683"/>
      <c r="CV45" s="683"/>
      <c r="CW45" s="683"/>
      <c r="CX45" s="683"/>
      <c r="CY45" s="684"/>
      <c r="CZ45" s="652">
        <v>1.4</v>
      </c>
      <c r="DA45" s="681"/>
      <c r="DB45" s="681"/>
      <c r="DC45" s="685"/>
      <c r="DD45" s="656">
        <v>18833</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293412</v>
      </c>
      <c r="CS46" s="648"/>
      <c r="CT46" s="648"/>
      <c r="CU46" s="648"/>
      <c r="CV46" s="648"/>
      <c r="CW46" s="648"/>
      <c r="CX46" s="648"/>
      <c r="CY46" s="649"/>
      <c r="CZ46" s="652">
        <v>4.4000000000000004</v>
      </c>
      <c r="DA46" s="653"/>
      <c r="DB46" s="653"/>
      <c r="DC46" s="665"/>
      <c r="DD46" s="656">
        <v>85895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9046</v>
      </c>
      <c r="CS47" s="683"/>
      <c r="CT47" s="683"/>
      <c r="CU47" s="683"/>
      <c r="CV47" s="683"/>
      <c r="CW47" s="683"/>
      <c r="CX47" s="683"/>
      <c r="CY47" s="684"/>
      <c r="CZ47" s="652">
        <v>0.1</v>
      </c>
      <c r="DA47" s="681"/>
      <c r="DB47" s="681"/>
      <c r="DC47" s="685"/>
      <c r="DD47" s="656">
        <v>1584</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225</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6708231</v>
      </c>
      <c r="CS49" s="718"/>
      <c r="CT49" s="718"/>
      <c r="CU49" s="718"/>
      <c r="CV49" s="718"/>
      <c r="CW49" s="718"/>
      <c r="CX49" s="718"/>
      <c r="CY49" s="749"/>
      <c r="CZ49" s="743">
        <v>100</v>
      </c>
      <c r="DA49" s="750"/>
      <c r="DB49" s="750"/>
      <c r="DC49" s="751"/>
      <c r="DD49" s="752">
        <v>3928100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S1tlBfgFFKbcS+s09xSCtZsUz9oh1v62ifp+YHU70jkVT6AqxCAUrdBQg/lOJk+dh9FEx1kHWFibFzsHT4g==" saltValue="GUegA/8isqGH8dcjL8bi1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7053</v>
      </c>
      <c r="R7" s="783"/>
      <c r="S7" s="783"/>
      <c r="T7" s="783"/>
      <c r="U7" s="783"/>
      <c r="V7" s="783">
        <v>6708</v>
      </c>
      <c r="W7" s="783"/>
      <c r="X7" s="783"/>
      <c r="Y7" s="783"/>
      <c r="Z7" s="783"/>
      <c r="AA7" s="783">
        <v>345</v>
      </c>
      <c r="AB7" s="783"/>
      <c r="AC7" s="783"/>
      <c r="AD7" s="783"/>
      <c r="AE7" s="784"/>
      <c r="AF7" s="785">
        <v>253</v>
      </c>
      <c r="AG7" s="786"/>
      <c r="AH7" s="786"/>
      <c r="AI7" s="786"/>
      <c r="AJ7" s="787"/>
      <c r="AK7" s="822">
        <v>5</v>
      </c>
      <c r="AL7" s="823"/>
      <c r="AM7" s="823"/>
      <c r="AN7" s="823"/>
      <c r="AO7" s="823"/>
      <c r="AP7" s="823">
        <v>2296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586</v>
      </c>
      <c r="BT7" s="827"/>
      <c r="BU7" s="827"/>
      <c r="BV7" s="827"/>
      <c r="BW7" s="827"/>
      <c r="BX7" s="827"/>
      <c r="BY7" s="827"/>
      <c r="BZ7" s="827"/>
      <c r="CA7" s="827"/>
      <c r="CB7" s="827"/>
      <c r="CC7" s="827"/>
      <c r="CD7" s="827"/>
      <c r="CE7" s="827"/>
      <c r="CF7" s="827"/>
      <c r="CG7" s="828"/>
      <c r="CH7" s="819">
        <v>47</v>
      </c>
      <c r="CI7" s="820"/>
      <c r="CJ7" s="820"/>
      <c r="CK7" s="820"/>
      <c r="CL7" s="821"/>
      <c r="CM7" s="819">
        <v>225</v>
      </c>
      <c r="CN7" s="820"/>
      <c r="CO7" s="820"/>
      <c r="CP7" s="820"/>
      <c r="CQ7" s="821"/>
      <c r="CR7" s="819">
        <v>5</v>
      </c>
      <c r="CS7" s="820"/>
      <c r="CT7" s="820"/>
      <c r="CU7" s="820"/>
      <c r="CV7" s="821"/>
      <c r="CW7" s="819">
        <v>0</v>
      </c>
      <c r="CX7" s="820"/>
      <c r="CY7" s="820"/>
      <c r="CZ7" s="820"/>
      <c r="DA7" s="821"/>
      <c r="DB7" s="819">
        <v>0</v>
      </c>
      <c r="DC7" s="820"/>
      <c r="DD7" s="820"/>
      <c r="DE7" s="820"/>
      <c r="DF7" s="821"/>
      <c r="DG7" s="819" t="s">
        <v>585</v>
      </c>
      <c r="DH7" s="820"/>
      <c r="DI7" s="820"/>
      <c r="DJ7" s="820"/>
      <c r="DK7" s="821"/>
      <c r="DL7" s="819" t="s">
        <v>585</v>
      </c>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587</v>
      </c>
      <c r="BT8" s="817"/>
      <c r="BU8" s="817"/>
      <c r="BV8" s="817"/>
      <c r="BW8" s="817"/>
      <c r="BX8" s="817"/>
      <c r="BY8" s="817"/>
      <c r="BZ8" s="817"/>
      <c r="CA8" s="817"/>
      <c r="CB8" s="817"/>
      <c r="CC8" s="817"/>
      <c r="CD8" s="817"/>
      <c r="CE8" s="817"/>
      <c r="CF8" s="817"/>
      <c r="CG8" s="818"/>
      <c r="CH8" s="829">
        <v>-6</v>
      </c>
      <c r="CI8" s="830"/>
      <c r="CJ8" s="830"/>
      <c r="CK8" s="830"/>
      <c r="CL8" s="831"/>
      <c r="CM8" s="829">
        <v>125</v>
      </c>
      <c r="CN8" s="830"/>
      <c r="CO8" s="830"/>
      <c r="CP8" s="830"/>
      <c r="CQ8" s="831"/>
      <c r="CR8" s="829">
        <v>19</v>
      </c>
      <c r="CS8" s="830"/>
      <c r="CT8" s="830"/>
      <c r="CU8" s="830"/>
      <c r="CV8" s="831"/>
      <c r="CW8" s="829">
        <v>0</v>
      </c>
      <c r="CX8" s="830"/>
      <c r="CY8" s="830"/>
      <c r="CZ8" s="830"/>
      <c r="DA8" s="831"/>
      <c r="DB8" s="829">
        <v>0</v>
      </c>
      <c r="DC8" s="830"/>
      <c r="DD8" s="830"/>
      <c r="DE8" s="830"/>
      <c r="DF8" s="831"/>
      <c r="DG8" s="829" t="s">
        <v>585</v>
      </c>
      <c r="DH8" s="830"/>
      <c r="DI8" s="830"/>
      <c r="DJ8" s="830"/>
      <c r="DK8" s="831"/>
      <c r="DL8" s="829" t="s">
        <v>585</v>
      </c>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7053</v>
      </c>
      <c r="R23" s="842"/>
      <c r="S23" s="842"/>
      <c r="T23" s="842"/>
      <c r="U23" s="842"/>
      <c r="V23" s="842">
        <v>6708</v>
      </c>
      <c r="W23" s="842"/>
      <c r="X23" s="842"/>
      <c r="Y23" s="842"/>
      <c r="Z23" s="842"/>
      <c r="AA23" s="842">
        <v>345</v>
      </c>
      <c r="AB23" s="842"/>
      <c r="AC23" s="842"/>
      <c r="AD23" s="842"/>
      <c r="AE23" s="843"/>
      <c r="AF23" s="844">
        <v>253</v>
      </c>
      <c r="AG23" s="842"/>
      <c r="AH23" s="842"/>
      <c r="AI23" s="842"/>
      <c r="AJ23" s="845"/>
      <c r="AK23" s="846"/>
      <c r="AL23" s="847"/>
      <c r="AM23" s="847"/>
      <c r="AN23" s="847"/>
      <c r="AO23" s="847"/>
      <c r="AP23" s="842">
        <v>2296</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400</v>
      </c>
      <c r="C28" s="780"/>
      <c r="D28" s="780"/>
      <c r="E28" s="780"/>
      <c r="F28" s="780"/>
      <c r="G28" s="780"/>
      <c r="H28" s="780"/>
      <c r="I28" s="780"/>
      <c r="J28" s="780"/>
      <c r="K28" s="780"/>
      <c r="L28" s="780"/>
      <c r="M28" s="780"/>
      <c r="N28" s="780"/>
      <c r="O28" s="780"/>
      <c r="P28" s="781"/>
      <c r="Q28" s="870">
        <v>1036</v>
      </c>
      <c r="R28" s="871"/>
      <c r="S28" s="871"/>
      <c r="T28" s="871"/>
      <c r="U28" s="871"/>
      <c r="V28" s="871">
        <v>986</v>
      </c>
      <c r="W28" s="871"/>
      <c r="X28" s="871"/>
      <c r="Y28" s="871"/>
      <c r="Z28" s="871"/>
      <c r="AA28" s="871">
        <v>50</v>
      </c>
      <c r="AB28" s="871"/>
      <c r="AC28" s="871"/>
      <c r="AD28" s="871"/>
      <c r="AE28" s="872"/>
      <c r="AF28" s="873">
        <v>50</v>
      </c>
      <c r="AG28" s="871"/>
      <c r="AH28" s="871"/>
      <c r="AI28" s="871"/>
      <c r="AJ28" s="874"/>
      <c r="AK28" s="875" t="s">
        <v>574</v>
      </c>
      <c r="AL28" s="866"/>
      <c r="AM28" s="866"/>
      <c r="AN28" s="866"/>
      <c r="AO28" s="866"/>
      <c r="AP28" s="866" t="s">
        <v>507</v>
      </c>
      <c r="AQ28" s="866"/>
      <c r="AR28" s="866"/>
      <c r="AS28" s="866"/>
      <c r="AT28" s="866"/>
      <c r="AU28" s="866" t="s">
        <v>507</v>
      </c>
      <c r="AV28" s="866"/>
      <c r="AW28" s="866"/>
      <c r="AX28" s="866"/>
      <c r="AY28" s="866"/>
      <c r="AZ28" s="867" t="s">
        <v>507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401</v>
      </c>
      <c r="C29" s="804"/>
      <c r="D29" s="804"/>
      <c r="E29" s="804"/>
      <c r="F29" s="804"/>
      <c r="G29" s="804"/>
      <c r="H29" s="804"/>
      <c r="I29" s="804"/>
      <c r="J29" s="804"/>
      <c r="K29" s="804"/>
      <c r="L29" s="804"/>
      <c r="M29" s="804"/>
      <c r="N29" s="804"/>
      <c r="O29" s="804"/>
      <c r="P29" s="805"/>
      <c r="Q29" s="806">
        <v>819</v>
      </c>
      <c r="R29" s="807"/>
      <c r="S29" s="807"/>
      <c r="T29" s="807"/>
      <c r="U29" s="807"/>
      <c r="V29" s="807">
        <v>781</v>
      </c>
      <c r="W29" s="807"/>
      <c r="X29" s="807"/>
      <c r="Y29" s="807"/>
      <c r="Z29" s="807"/>
      <c r="AA29" s="807">
        <v>38</v>
      </c>
      <c r="AB29" s="807"/>
      <c r="AC29" s="807"/>
      <c r="AD29" s="807"/>
      <c r="AE29" s="808"/>
      <c r="AF29" s="809">
        <v>38</v>
      </c>
      <c r="AG29" s="810"/>
      <c r="AH29" s="810"/>
      <c r="AI29" s="810"/>
      <c r="AJ29" s="811"/>
      <c r="AK29" s="878" t="s">
        <v>574</v>
      </c>
      <c r="AL29" s="879"/>
      <c r="AM29" s="879"/>
      <c r="AN29" s="879"/>
      <c r="AO29" s="879"/>
      <c r="AP29" s="879" t="s">
        <v>507</v>
      </c>
      <c r="AQ29" s="879"/>
      <c r="AR29" s="879"/>
      <c r="AS29" s="879"/>
      <c r="AT29" s="879"/>
      <c r="AU29" s="879" t="s">
        <v>507</v>
      </c>
      <c r="AV29" s="879"/>
      <c r="AW29" s="879"/>
      <c r="AX29" s="879"/>
      <c r="AY29" s="879"/>
      <c r="AZ29" s="880" t="s">
        <v>507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402</v>
      </c>
      <c r="C30" s="804"/>
      <c r="D30" s="804"/>
      <c r="E30" s="804"/>
      <c r="F30" s="804"/>
      <c r="G30" s="804"/>
      <c r="H30" s="804"/>
      <c r="I30" s="804"/>
      <c r="J30" s="804"/>
      <c r="K30" s="804"/>
      <c r="L30" s="804"/>
      <c r="M30" s="804"/>
      <c r="N30" s="804"/>
      <c r="O30" s="804"/>
      <c r="P30" s="805"/>
      <c r="Q30" s="806">
        <v>102</v>
      </c>
      <c r="R30" s="807"/>
      <c r="S30" s="807"/>
      <c r="T30" s="807"/>
      <c r="U30" s="807"/>
      <c r="V30" s="807">
        <v>102</v>
      </c>
      <c r="W30" s="807"/>
      <c r="X30" s="807"/>
      <c r="Y30" s="807"/>
      <c r="Z30" s="807"/>
      <c r="AA30" s="807">
        <v>0</v>
      </c>
      <c r="AB30" s="807"/>
      <c r="AC30" s="807"/>
      <c r="AD30" s="807"/>
      <c r="AE30" s="808"/>
      <c r="AF30" s="809">
        <v>0</v>
      </c>
      <c r="AG30" s="810"/>
      <c r="AH30" s="810"/>
      <c r="AI30" s="810"/>
      <c r="AJ30" s="811"/>
      <c r="AK30" s="878" t="s">
        <v>574</v>
      </c>
      <c r="AL30" s="879"/>
      <c r="AM30" s="879"/>
      <c r="AN30" s="879"/>
      <c r="AO30" s="879"/>
      <c r="AP30" s="879" t="s">
        <v>507</v>
      </c>
      <c r="AQ30" s="879"/>
      <c r="AR30" s="879"/>
      <c r="AS30" s="879"/>
      <c r="AT30" s="879"/>
      <c r="AU30" s="879" t="s">
        <v>507</v>
      </c>
      <c r="AV30" s="879"/>
      <c r="AW30" s="879"/>
      <c r="AX30" s="879"/>
      <c r="AY30" s="879"/>
      <c r="AZ30" s="880" t="s">
        <v>507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403</v>
      </c>
      <c r="C31" s="804"/>
      <c r="D31" s="804"/>
      <c r="E31" s="804"/>
      <c r="F31" s="804"/>
      <c r="G31" s="804"/>
      <c r="H31" s="804"/>
      <c r="I31" s="804"/>
      <c r="J31" s="804"/>
      <c r="K31" s="804"/>
      <c r="L31" s="804"/>
      <c r="M31" s="804"/>
      <c r="N31" s="804"/>
      <c r="O31" s="804"/>
      <c r="P31" s="805"/>
      <c r="Q31" s="806">
        <v>61</v>
      </c>
      <c r="R31" s="807"/>
      <c r="S31" s="807"/>
      <c r="T31" s="807"/>
      <c r="U31" s="807"/>
      <c r="V31" s="807">
        <v>60</v>
      </c>
      <c r="W31" s="807"/>
      <c r="X31" s="807"/>
      <c r="Y31" s="807"/>
      <c r="Z31" s="807"/>
      <c r="AA31" s="807">
        <v>1</v>
      </c>
      <c r="AB31" s="807"/>
      <c r="AC31" s="807"/>
      <c r="AD31" s="807"/>
      <c r="AE31" s="808"/>
      <c r="AF31" s="809">
        <v>0</v>
      </c>
      <c r="AG31" s="810"/>
      <c r="AH31" s="810"/>
      <c r="AI31" s="810"/>
      <c r="AJ31" s="811"/>
      <c r="AK31" s="878">
        <v>45</v>
      </c>
      <c r="AL31" s="879"/>
      <c r="AM31" s="879"/>
      <c r="AN31" s="879"/>
      <c r="AO31" s="879"/>
      <c r="AP31" s="879">
        <v>36</v>
      </c>
      <c r="AQ31" s="879"/>
      <c r="AR31" s="879"/>
      <c r="AS31" s="879"/>
      <c r="AT31" s="879"/>
      <c r="AU31" s="879">
        <v>36</v>
      </c>
      <c r="AV31" s="879"/>
      <c r="AW31" s="879"/>
      <c r="AX31" s="879"/>
      <c r="AY31" s="879"/>
      <c r="AZ31" s="880" t="s">
        <v>575</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282</v>
      </c>
      <c r="R32" s="807"/>
      <c r="S32" s="807"/>
      <c r="T32" s="807"/>
      <c r="U32" s="807"/>
      <c r="V32" s="807">
        <v>270</v>
      </c>
      <c r="W32" s="807"/>
      <c r="X32" s="807"/>
      <c r="Y32" s="807"/>
      <c r="Z32" s="807"/>
      <c r="AA32" s="807">
        <v>12</v>
      </c>
      <c r="AB32" s="807"/>
      <c r="AC32" s="807"/>
      <c r="AD32" s="807"/>
      <c r="AE32" s="808"/>
      <c r="AF32" s="809">
        <v>1</v>
      </c>
      <c r="AG32" s="810"/>
      <c r="AH32" s="810"/>
      <c r="AI32" s="810"/>
      <c r="AJ32" s="811"/>
      <c r="AK32" s="878">
        <v>215</v>
      </c>
      <c r="AL32" s="879"/>
      <c r="AM32" s="879"/>
      <c r="AN32" s="879"/>
      <c r="AO32" s="879"/>
      <c r="AP32" s="879">
        <v>897</v>
      </c>
      <c r="AQ32" s="879"/>
      <c r="AR32" s="879"/>
      <c r="AS32" s="879"/>
      <c r="AT32" s="879"/>
      <c r="AU32" s="879">
        <v>897</v>
      </c>
      <c r="AV32" s="879"/>
      <c r="AW32" s="879"/>
      <c r="AX32" s="879"/>
      <c r="AY32" s="879"/>
      <c r="AZ32" s="880" t="s">
        <v>574</v>
      </c>
      <c r="BA32" s="880"/>
      <c r="BB32" s="880"/>
      <c r="BC32" s="880"/>
      <c r="BD32" s="880"/>
      <c r="BE32" s="876" t="s">
        <v>404</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89</v>
      </c>
      <c r="AG63" s="890"/>
      <c r="AH63" s="890"/>
      <c r="AI63" s="890"/>
      <c r="AJ63" s="891"/>
      <c r="AK63" s="892"/>
      <c r="AL63" s="887"/>
      <c r="AM63" s="887"/>
      <c r="AN63" s="887"/>
      <c r="AO63" s="887"/>
      <c r="AP63" s="890">
        <v>933</v>
      </c>
      <c r="AQ63" s="890"/>
      <c r="AR63" s="890"/>
      <c r="AS63" s="890"/>
      <c r="AT63" s="890"/>
      <c r="AU63" s="890">
        <v>933</v>
      </c>
      <c r="AV63" s="890"/>
      <c r="AW63" s="890"/>
      <c r="AX63" s="890"/>
      <c r="AY63" s="890"/>
      <c r="AZ63" s="894"/>
      <c r="BA63" s="894"/>
      <c r="BB63" s="894"/>
      <c r="BC63" s="894"/>
      <c r="BD63" s="894"/>
      <c r="BE63" s="895"/>
      <c r="BF63" s="895"/>
      <c r="BG63" s="895"/>
      <c r="BH63" s="895"/>
      <c r="BI63" s="896"/>
      <c r="BJ63" s="897" t="s">
        <v>408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410</v>
      </c>
      <c r="B66" s="789"/>
      <c r="C66" s="789"/>
      <c r="D66" s="789"/>
      <c r="E66" s="789"/>
      <c r="F66" s="789"/>
      <c r="G66" s="789"/>
      <c r="H66" s="789"/>
      <c r="I66" s="789"/>
      <c r="J66" s="789"/>
      <c r="K66" s="789"/>
      <c r="L66" s="789"/>
      <c r="M66" s="789"/>
      <c r="N66" s="789"/>
      <c r="O66" s="789"/>
      <c r="P66" s="790"/>
      <c r="Q66" s="765" t="s">
        <v>411</v>
      </c>
      <c r="R66" s="766"/>
      <c r="S66" s="766"/>
      <c r="T66" s="766"/>
      <c r="U66" s="767"/>
      <c r="V66" s="765" t="s">
        <v>393</v>
      </c>
      <c r="W66" s="766"/>
      <c r="X66" s="766"/>
      <c r="Y66" s="766"/>
      <c r="Z66" s="767"/>
      <c r="AA66" s="765" t="s">
        <v>412</v>
      </c>
      <c r="AB66" s="766"/>
      <c r="AC66" s="766"/>
      <c r="AD66" s="766"/>
      <c r="AE66" s="767"/>
      <c r="AF66" s="900" t="s">
        <v>413</v>
      </c>
      <c r="AG66" s="861"/>
      <c r="AH66" s="861"/>
      <c r="AI66" s="861"/>
      <c r="AJ66" s="901"/>
      <c r="AK66" s="765" t="s">
        <v>414</v>
      </c>
      <c r="AL66" s="789"/>
      <c r="AM66" s="789"/>
      <c r="AN66" s="789"/>
      <c r="AO66" s="790"/>
      <c r="AP66" s="765" t="s">
        <v>415</v>
      </c>
      <c r="AQ66" s="766"/>
      <c r="AR66" s="766"/>
      <c r="AS66" s="766"/>
      <c r="AT66" s="767"/>
      <c r="AU66" s="765" t="s">
        <v>416</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4562</v>
      </c>
      <c r="R68" s="914"/>
      <c r="S68" s="914"/>
      <c r="T68" s="914"/>
      <c r="U68" s="914"/>
      <c r="V68" s="914">
        <v>4301</v>
      </c>
      <c r="W68" s="914"/>
      <c r="X68" s="914"/>
      <c r="Y68" s="914"/>
      <c r="Z68" s="914"/>
      <c r="AA68" s="914">
        <v>261</v>
      </c>
      <c r="AB68" s="914"/>
      <c r="AC68" s="914"/>
      <c r="AD68" s="914"/>
      <c r="AE68" s="914"/>
      <c r="AF68" s="914">
        <v>206</v>
      </c>
      <c r="AG68" s="914"/>
      <c r="AH68" s="914"/>
      <c r="AI68" s="914"/>
      <c r="AJ68" s="914"/>
      <c r="AK68" s="914">
        <v>0</v>
      </c>
      <c r="AL68" s="914"/>
      <c r="AM68" s="914"/>
      <c r="AN68" s="914"/>
      <c r="AO68" s="914"/>
      <c r="AP68" s="914">
        <v>2576</v>
      </c>
      <c r="AQ68" s="914"/>
      <c r="AR68" s="914"/>
      <c r="AS68" s="914"/>
      <c r="AT68" s="914"/>
      <c r="AU68" s="914">
        <v>142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2548</v>
      </c>
      <c r="R69" s="879"/>
      <c r="S69" s="879"/>
      <c r="T69" s="879"/>
      <c r="U69" s="879"/>
      <c r="V69" s="879">
        <v>2213</v>
      </c>
      <c r="W69" s="879"/>
      <c r="X69" s="879"/>
      <c r="Y69" s="879"/>
      <c r="Z69" s="879"/>
      <c r="AA69" s="879">
        <v>335</v>
      </c>
      <c r="AB69" s="879"/>
      <c r="AC69" s="879"/>
      <c r="AD69" s="879"/>
      <c r="AE69" s="879"/>
      <c r="AF69" s="879">
        <v>335</v>
      </c>
      <c r="AG69" s="879"/>
      <c r="AH69" s="879"/>
      <c r="AI69" s="879"/>
      <c r="AJ69" s="879"/>
      <c r="AK69" s="879">
        <v>138</v>
      </c>
      <c r="AL69" s="879"/>
      <c r="AM69" s="879"/>
      <c r="AN69" s="879"/>
      <c r="AO69" s="879"/>
      <c r="AP69" s="879" t="s">
        <v>507</v>
      </c>
      <c r="AQ69" s="879"/>
      <c r="AR69" s="879"/>
      <c r="AS69" s="879"/>
      <c r="AT69" s="879"/>
      <c r="AU69" s="879" t="s">
        <v>507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659115</v>
      </c>
      <c r="R70" s="879"/>
      <c r="S70" s="879"/>
      <c r="T70" s="879"/>
      <c r="U70" s="879"/>
      <c r="V70" s="879">
        <v>635247</v>
      </c>
      <c r="W70" s="879"/>
      <c r="X70" s="879"/>
      <c r="Y70" s="879"/>
      <c r="Z70" s="879"/>
      <c r="AA70" s="879">
        <v>23868</v>
      </c>
      <c r="AB70" s="879"/>
      <c r="AC70" s="879"/>
      <c r="AD70" s="879"/>
      <c r="AE70" s="879"/>
      <c r="AF70" s="879">
        <v>23868</v>
      </c>
      <c r="AG70" s="879"/>
      <c r="AH70" s="879"/>
      <c r="AI70" s="879"/>
      <c r="AJ70" s="879"/>
      <c r="AK70" s="879">
        <v>3257</v>
      </c>
      <c r="AL70" s="879"/>
      <c r="AM70" s="879"/>
      <c r="AN70" s="879"/>
      <c r="AO70" s="879"/>
      <c r="AP70" s="879" t="s">
        <v>507</v>
      </c>
      <c r="AQ70" s="879"/>
      <c r="AR70" s="879"/>
      <c r="AS70" s="879"/>
      <c r="AT70" s="879"/>
      <c r="AU70" s="879" t="s">
        <v>507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952</v>
      </c>
      <c r="R71" s="879"/>
      <c r="S71" s="879"/>
      <c r="T71" s="879"/>
      <c r="U71" s="879"/>
      <c r="V71" s="879">
        <v>913</v>
      </c>
      <c r="W71" s="879"/>
      <c r="X71" s="879"/>
      <c r="Y71" s="879"/>
      <c r="Z71" s="879"/>
      <c r="AA71" s="879">
        <v>39</v>
      </c>
      <c r="AB71" s="879"/>
      <c r="AC71" s="879"/>
      <c r="AD71" s="879"/>
      <c r="AE71" s="879"/>
      <c r="AF71" s="879">
        <v>39</v>
      </c>
      <c r="AG71" s="879"/>
      <c r="AH71" s="879"/>
      <c r="AI71" s="879"/>
      <c r="AJ71" s="879"/>
      <c r="AK71" s="879">
        <v>0</v>
      </c>
      <c r="AL71" s="879"/>
      <c r="AM71" s="879"/>
      <c r="AN71" s="879"/>
      <c r="AO71" s="879"/>
      <c r="AP71" s="879">
        <v>118</v>
      </c>
      <c r="AQ71" s="879"/>
      <c r="AR71" s="879"/>
      <c r="AS71" s="879"/>
      <c r="AT71" s="879"/>
      <c r="AU71" s="879">
        <v>27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21968</v>
      </c>
      <c r="R72" s="879"/>
      <c r="S72" s="879"/>
      <c r="T72" s="879"/>
      <c r="U72" s="879"/>
      <c r="V72" s="879">
        <v>21813</v>
      </c>
      <c r="W72" s="879"/>
      <c r="X72" s="879"/>
      <c r="Y72" s="879"/>
      <c r="Z72" s="879"/>
      <c r="AA72" s="879">
        <v>155</v>
      </c>
      <c r="AB72" s="879"/>
      <c r="AC72" s="879"/>
      <c r="AD72" s="879"/>
      <c r="AE72" s="879"/>
      <c r="AF72" s="879">
        <v>155</v>
      </c>
      <c r="AG72" s="879"/>
      <c r="AH72" s="879"/>
      <c r="AI72" s="879"/>
      <c r="AJ72" s="879"/>
      <c r="AK72" s="879">
        <v>90</v>
      </c>
      <c r="AL72" s="879"/>
      <c r="AM72" s="879"/>
      <c r="AN72" s="879"/>
      <c r="AO72" s="879"/>
      <c r="AP72" s="879" t="s">
        <v>584</v>
      </c>
      <c r="AQ72" s="879"/>
      <c r="AR72" s="879"/>
      <c r="AS72" s="879"/>
      <c r="AT72" s="879"/>
      <c r="AU72" s="879" t="s">
        <v>585</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192</v>
      </c>
      <c r="R73" s="879"/>
      <c r="S73" s="879"/>
      <c r="T73" s="879"/>
      <c r="U73" s="879"/>
      <c r="V73" s="879">
        <v>133</v>
      </c>
      <c r="W73" s="879"/>
      <c r="X73" s="879"/>
      <c r="Y73" s="879"/>
      <c r="Z73" s="879"/>
      <c r="AA73" s="879">
        <v>58</v>
      </c>
      <c r="AB73" s="879"/>
      <c r="AC73" s="879"/>
      <c r="AD73" s="879"/>
      <c r="AE73" s="879"/>
      <c r="AF73" s="879">
        <v>58</v>
      </c>
      <c r="AG73" s="879"/>
      <c r="AH73" s="879"/>
      <c r="AI73" s="879"/>
      <c r="AJ73" s="879"/>
      <c r="AK73" s="879" t="s">
        <v>507</v>
      </c>
      <c r="AL73" s="879"/>
      <c r="AM73" s="879"/>
      <c r="AN73" s="879"/>
      <c r="AO73" s="879"/>
      <c r="AP73" s="879" t="s">
        <v>585</v>
      </c>
      <c r="AQ73" s="879"/>
      <c r="AR73" s="879"/>
      <c r="AS73" s="879"/>
      <c r="AT73" s="879"/>
      <c r="AU73" s="879" t="s">
        <v>585</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76</v>
      </c>
      <c r="R74" s="879"/>
      <c r="S74" s="879"/>
      <c r="T74" s="879"/>
      <c r="U74" s="879"/>
      <c r="V74" s="879">
        <v>71</v>
      </c>
      <c r="W74" s="879"/>
      <c r="X74" s="879"/>
      <c r="Y74" s="879"/>
      <c r="Z74" s="879"/>
      <c r="AA74" s="879">
        <v>5</v>
      </c>
      <c r="AB74" s="879"/>
      <c r="AC74" s="879"/>
      <c r="AD74" s="879"/>
      <c r="AE74" s="879"/>
      <c r="AF74" s="879">
        <v>5</v>
      </c>
      <c r="AG74" s="879"/>
      <c r="AH74" s="879"/>
      <c r="AI74" s="879"/>
      <c r="AJ74" s="879"/>
      <c r="AK74" s="879">
        <v>1</v>
      </c>
      <c r="AL74" s="879"/>
      <c r="AM74" s="879"/>
      <c r="AN74" s="879"/>
      <c r="AO74" s="879"/>
      <c r="AP74" s="879" t="s">
        <v>507</v>
      </c>
      <c r="AQ74" s="879"/>
      <c r="AR74" s="879"/>
      <c r="AS74" s="879"/>
      <c r="AT74" s="879"/>
      <c r="AU74" s="879" t="s">
        <v>507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583</v>
      </c>
      <c r="C75" s="922"/>
      <c r="D75" s="922"/>
      <c r="E75" s="922"/>
      <c r="F75" s="922"/>
      <c r="G75" s="922"/>
      <c r="H75" s="922"/>
      <c r="I75" s="922"/>
      <c r="J75" s="922"/>
      <c r="K75" s="922"/>
      <c r="L75" s="922"/>
      <c r="M75" s="922"/>
      <c r="N75" s="922"/>
      <c r="O75" s="922"/>
      <c r="P75" s="923"/>
      <c r="Q75" s="927">
        <v>111</v>
      </c>
      <c r="R75" s="928"/>
      <c r="S75" s="928"/>
      <c r="T75" s="928"/>
      <c r="U75" s="878"/>
      <c r="V75" s="929">
        <v>74</v>
      </c>
      <c r="W75" s="928"/>
      <c r="X75" s="928"/>
      <c r="Y75" s="928"/>
      <c r="Z75" s="878"/>
      <c r="AA75" s="929">
        <v>38</v>
      </c>
      <c r="AB75" s="928"/>
      <c r="AC75" s="928"/>
      <c r="AD75" s="928"/>
      <c r="AE75" s="878"/>
      <c r="AF75" s="929">
        <v>38</v>
      </c>
      <c r="AG75" s="928"/>
      <c r="AH75" s="928"/>
      <c r="AI75" s="928"/>
      <c r="AJ75" s="878"/>
      <c r="AK75" s="929" t="s">
        <v>507</v>
      </c>
      <c r="AL75" s="928"/>
      <c r="AM75" s="928"/>
      <c r="AN75" s="928"/>
      <c r="AO75" s="878"/>
      <c r="AP75" s="929" t="s">
        <v>507</v>
      </c>
      <c r="AQ75" s="928"/>
      <c r="AR75" s="928"/>
      <c r="AS75" s="928"/>
      <c r="AT75" s="878"/>
      <c r="AU75" s="929" t="s">
        <v>507</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24704</v>
      </c>
      <c r="AG88" s="890"/>
      <c r="AH88" s="890"/>
      <c r="AI88" s="890"/>
      <c r="AJ88" s="890"/>
      <c r="AK88" s="887"/>
      <c r="AL88" s="887"/>
      <c r="AM88" s="887"/>
      <c r="AN88" s="887"/>
      <c r="AO88" s="887"/>
      <c r="AP88" s="890">
        <v>2694</v>
      </c>
      <c r="AQ88" s="890"/>
      <c r="AR88" s="890"/>
      <c r="AS88" s="890"/>
      <c r="AT88" s="890"/>
      <c r="AU88" s="890">
        <v>169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24</v>
      </c>
      <c r="CS102" s="898"/>
      <c r="CT102" s="898"/>
      <c r="CU102" s="898"/>
      <c r="CV102" s="941"/>
      <c r="CW102" s="940">
        <v>0</v>
      </c>
      <c r="CX102" s="898"/>
      <c r="CY102" s="898"/>
      <c r="CZ102" s="898"/>
      <c r="DA102" s="941"/>
      <c r="DB102" s="940">
        <v>0</v>
      </c>
      <c r="DC102" s="898"/>
      <c r="DD102" s="898"/>
      <c r="DE102" s="898"/>
      <c r="DF102" s="941"/>
      <c r="DG102" s="940" t="s">
        <v>588</v>
      </c>
      <c r="DH102" s="898"/>
      <c r="DI102" s="898"/>
      <c r="DJ102" s="898"/>
      <c r="DK102" s="941"/>
      <c r="DL102" s="940" t="s">
        <v>585</v>
      </c>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303</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303</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303</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220469</v>
      </c>
      <c r="AB110" s="950"/>
      <c r="AC110" s="950"/>
      <c r="AD110" s="950"/>
      <c r="AE110" s="951"/>
      <c r="AF110" s="952">
        <v>230722</v>
      </c>
      <c r="AG110" s="950"/>
      <c r="AH110" s="950"/>
      <c r="AI110" s="950"/>
      <c r="AJ110" s="951"/>
      <c r="AK110" s="952">
        <v>240045</v>
      </c>
      <c r="AL110" s="950"/>
      <c r="AM110" s="950"/>
      <c r="AN110" s="950"/>
      <c r="AO110" s="951"/>
      <c r="AP110" s="953">
        <v>8.4</v>
      </c>
      <c r="AQ110" s="954"/>
      <c r="AR110" s="954"/>
      <c r="AS110" s="954"/>
      <c r="AT110" s="955"/>
      <c r="AU110" s="956" t="s">
        <v>73</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2475178</v>
      </c>
      <c r="BR110" s="985"/>
      <c r="BS110" s="985"/>
      <c r="BT110" s="985"/>
      <c r="BU110" s="985"/>
      <c r="BV110" s="985">
        <v>2413977</v>
      </c>
      <c r="BW110" s="985"/>
      <c r="BX110" s="985"/>
      <c r="BY110" s="985"/>
      <c r="BZ110" s="985"/>
      <c r="CA110" s="985">
        <v>2296005</v>
      </c>
      <c r="CB110" s="985"/>
      <c r="CC110" s="985"/>
      <c r="CD110" s="985"/>
      <c r="CE110" s="985"/>
      <c r="CF110" s="999">
        <v>79.900000000000006</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127</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x14ac:dyDescent="0.15">
      <c r="A111" s="988" t="s">
        <v>434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435</v>
      </c>
      <c r="AL111" s="992"/>
      <c r="AM111" s="992"/>
      <c r="AN111" s="992"/>
      <c r="AO111" s="993"/>
      <c r="AP111" s="995" t="s">
        <v>127</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127</v>
      </c>
      <c r="BR111" s="978"/>
      <c r="BS111" s="978"/>
      <c r="BT111" s="978"/>
      <c r="BU111" s="978"/>
      <c r="BV111" s="978" t="s">
        <v>127</v>
      </c>
      <c r="BW111" s="978"/>
      <c r="BX111" s="978"/>
      <c r="BY111" s="978"/>
      <c r="BZ111" s="978"/>
      <c r="CA111" s="978" t="s">
        <v>127</v>
      </c>
      <c r="CB111" s="978"/>
      <c r="CC111" s="978"/>
      <c r="CD111" s="978"/>
      <c r="CE111" s="978"/>
      <c r="CF111" s="972" t="s">
        <v>127</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127</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1253805</v>
      </c>
      <c r="BR112" s="978"/>
      <c r="BS112" s="978"/>
      <c r="BT112" s="978"/>
      <c r="BU112" s="978"/>
      <c r="BV112" s="978">
        <v>1092001</v>
      </c>
      <c r="BW112" s="978"/>
      <c r="BX112" s="978"/>
      <c r="BY112" s="978"/>
      <c r="BZ112" s="978"/>
      <c r="CA112" s="978">
        <v>932531</v>
      </c>
      <c r="CB112" s="978"/>
      <c r="CC112" s="978"/>
      <c r="CD112" s="978"/>
      <c r="CE112" s="978"/>
      <c r="CF112" s="972">
        <v>32.5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127</v>
      </c>
      <c r="DH112" s="978"/>
      <c r="DI112" s="978"/>
      <c r="DJ112" s="978"/>
      <c r="DK112" s="978"/>
      <c r="DL112" s="978" t="s">
        <v>127</v>
      </c>
      <c r="DM112" s="978"/>
      <c r="DN112" s="978"/>
      <c r="DO112" s="978"/>
      <c r="DP112" s="978"/>
      <c r="DQ112" s="978" t="s">
        <v>127</v>
      </c>
      <c r="DR112" s="978"/>
      <c r="DS112" s="978"/>
      <c r="DT112" s="978"/>
      <c r="DU112" s="978"/>
      <c r="DV112" s="979" t="s">
        <v>127</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186523</v>
      </c>
      <c r="AB113" s="992"/>
      <c r="AC113" s="992"/>
      <c r="AD113" s="992"/>
      <c r="AE113" s="993"/>
      <c r="AF113" s="994">
        <v>182359</v>
      </c>
      <c r="AG113" s="992"/>
      <c r="AH113" s="992"/>
      <c r="AI113" s="992"/>
      <c r="AJ113" s="993"/>
      <c r="AK113" s="994">
        <v>173529</v>
      </c>
      <c r="AL113" s="992"/>
      <c r="AM113" s="992"/>
      <c r="AN113" s="992"/>
      <c r="AO113" s="993"/>
      <c r="AP113" s="995">
        <v>6</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152958</v>
      </c>
      <c r="BR113" s="978"/>
      <c r="BS113" s="978"/>
      <c r="BT113" s="978"/>
      <c r="BU113" s="978"/>
      <c r="BV113" s="978">
        <v>187626</v>
      </c>
      <c r="BW113" s="978"/>
      <c r="BX113" s="978"/>
      <c r="BY113" s="978"/>
      <c r="BZ113" s="978"/>
      <c r="CA113" s="978">
        <v>168325</v>
      </c>
      <c r="CB113" s="978"/>
      <c r="CC113" s="978"/>
      <c r="CD113" s="978"/>
      <c r="CE113" s="978"/>
      <c r="CF113" s="972">
        <v>5.9</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127</v>
      </c>
      <c r="DH113" s="1017"/>
      <c r="DI113" s="1017"/>
      <c r="DJ113" s="1017"/>
      <c r="DK113" s="1018"/>
      <c r="DL113" s="1019" t="s">
        <v>127</v>
      </c>
      <c r="DM113" s="1017"/>
      <c r="DN113" s="1017"/>
      <c r="DO113" s="1017"/>
      <c r="DP113" s="1018"/>
      <c r="DQ113" s="1019" t="s">
        <v>127</v>
      </c>
      <c r="DR113" s="1017"/>
      <c r="DS113" s="1017"/>
      <c r="DT113" s="1017"/>
      <c r="DU113" s="1018"/>
      <c r="DV113" s="1020" t="s">
        <v>445</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18900</v>
      </c>
      <c r="AB114" s="1017"/>
      <c r="AC114" s="1017"/>
      <c r="AD114" s="1017"/>
      <c r="AE114" s="1018"/>
      <c r="AF114" s="1019">
        <v>22423</v>
      </c>
      <c r="AG114" s="1017"/>
      <c r="AH114" s="1017"/>
      <c r="AI114" s="1017"/>
      <c r="AJ114" s="1018"/>
      <c r="AK114" s="1019">
        <v>27992</v>
      </c>
      <c r="AL114" s="1017"/>
      <c r="AM114" s="1017"/>
      <c r="AN114" s="1017"/>
      <c r="AO114" s="1018"/>
      <c r="AP114" s="1020">
        <v>1</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101306</v>
      </c>
      <c r="BR114" s="978"/>
      <c r="BS114" s="978"/>
      <c r="BT114" s="978"/>
      <c r="BU114" s="978"/>
      <c r="BV114" s="978">
        <v>91796</v>
      </c>
      <c r="BW114" s="978"/>
      <c r="BX114" s="978"/>
      <c r="BY114" s="978"/>
      <c r="BZ114" s="978"/>
      <c r="CA114" s="978">
        <v>157718</v>
      </c>
      <c r="CB114" s="978"/>
      <c r="CC114" s="978"/>
      <c r="CD114" s="978"/>
      <c r="CE114" s="978"/>
      <c r="CF114" s="972">
        <v>5.5</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127</v>
      </c>
      <c r="DM114" s="1017"/>
      <c r="DN114" s="1017"/>
      <c r="DO114" s="1017"/>
      <c r="DP114" s="1018"/>
      <c r="DQ114" s="1019" t="s">
        <v>445</v>
      </c>
      <c r="DR114" s="1017"/>
      <c r="DS114" s="1017"/>
      <c r="DT114" s="1017"/>
      <c r="DU114" s="1018"/>
      <c r="DV114" s="1020" t="s">
        <v>127</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919</v>
      </c>
      <c r="AB115" s="992"/>
      <c r="AC115" s="992"/>
      <c r="AD115" s="992"/>
      <c r="AE115" s="993"/>
      <c r="AF115" s="994">
        <v>858</v>
      </c>
      <c r="AG115" s="992"/>
      <c r="AH115" s="992"/>
      <c r="AI115" s="992"/>
      <c r="AJ115" s="993"/>
      <c r="AK115" s="994">
        <v>176</v>
      </c>
      <c r="AL115" s="992"/>
      <c r="AM115" s="992"/>
      <c r="AN115" s="992"/>
      <c r="AO115" s="993"/>
      <c r="AP115" s="995">
        <v>0</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127</v>
      </c>
      <c r="BR115" s="978"/>
      <c r="BS115" s="978"/>
      <c r="BT115" s="978"/>
      <c r="BU115" s="978"/>
      <c r="BV115" s="978" t="s">
        <v>127</v>
      </c>
      <c r="BW115" s="978"/>
      <c r="BX115" s="978"/>
      <c r="BY115" s="978"/>
      <c r="BZ115" s="978"/>
      <c r="CA115" s="978" t="s">
        <v>127</v>
      </c>
      <c r="CB115" s="978"/>
      <c r="CC115" s="978"/>
      <c r="CD115" s="978"/>
      <c r="CE115" s="978"/>
      <c r="CF115" s="972" t="s">
        <v>127</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435</v>
      </c>
      <c r="DR115" s="1017"/>
      <c r="DS115" s="1017"/>
      <c r="DT115" s="1017"/>
      <c r="DU115" s="1018"/>
      <c r="DV115" s="1020" t="s">
        <v>127</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127</v>
      </c>
      <c r="AL116" s="1017"/>
      <c r="AM116" s="1017"/>
      <c r="AN116" s="1017"/>
      <c r="AO116" s="1018"/>
      <c r="AP116" s="1020" t="s">
        <v>435</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435</v>
      </c>
      <c r="BW116" s="978"/>
      <c r="BX116" s="978"/>
      <c r="BY116" s="978"/>
      <c r="BZ116" s="978"/>
      <c r="CA116" s="978" t="s">
        <v>127</v>
      </c>
      <c r="CB116" s="978"/>
      <c r="CC116" s="978"/>
      <c r="CD116" s="978"/>
      <c r="CE116" s="978"/>
      <c r="CF116" s="972" t="s">
        <v>127</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127</v>
      </c>
      <c r="DH116" s="1017"/>
      <c r="DI116" s="1017"/>
      <c r="DJ116" s="1017"/>
      <c r="DK116" s="1018"/>
      <c r="DL116" s="1019" t="s">
        <v>127</v>
      </c>
      <c r="DM116" s="1017"/>
      <c r="DN116" s="1017"/>
      <c r="DO116" s="1017"/>
      <c r="DP116" s="1018"/>
      <c r="DQ116" s="1019" t="s">
        <v>127</v>
      </c>
      <c r="DR116" s="1017"/>
      <c r="DS116" s="1017"/>
      <c r="DT116" s="1017"/>
      <c r="DU116" s="1018"/>
      <c r="DV116" s="1020" t="s">
        <v>127</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426811</v>
      </c>
      <c r="AB117" s="1035"/>
      <c r="AC117" s="1035"/>
      <c r="AD117" s="1035"/>
      <c r="AE117" s="1036"/>
      <c r="AF117" s="1037">
        <v>436362</v>
      </c>
      <c r="AG117" s="1035"/>
      <c r="AH117" s="1035"/>
      <c r="AI117" s="1035"/>
      <c r="AJ117" s="1036"/>
      <c r="AK117" s="1037">
        <v>441742</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127</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127</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303</v>
      </c>
      <c r="AL118" s="943"/>
      <c r="AM118" s="943"/>
      <c r="AN118" s="943"/>
      <c r="AO118" s="944"/>
      <c r="AP118" s="1029" t="s">
        <v>428</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127</v>
      </c>
      <c r="BW118" s="1056"/>
      <c r="BX118" s="1056"/>
      <c r="BY118" s="1056"/>
      <c r="BZ118" s="1056"/>
      <c r="CA118" s="1056" t="s">
        <v>445</v>
      </c>
      <c r="CB118" s="1056"/>
      <c r="CC118" s="1056"/>
      <c r="CD118" s="1056"/>
      <c r="CE118" s="1056"/>
      <c r="CF118" s="972" t="s">
        <v>127</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127</v>
      </c>
      <c r="DM118" s="1017"/>
      <c r="DN118" s="1017"/>
      <c r="DO118" s="1017"/>
      <c r="DP118" s="1018"/>
      <c r="DQ118" s="1019" t="s">
        <v>445</v>
      </c>
      <c r="DR118" s="1017"/>
      <c r="DS118" s="1017"/>
      <c r="DT118" s="1017"/>
      <c r="DU118" s="1018"/>
      <c r="DV118" s="1020" t="s">
        <v>127</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460</v>
      </c>
      <c r="BP119" s="1064"/>
      <c r="BQ119" s="1055">
        <v>3983247</v>
      </c>
      <c r="BR119" s="1056"/>
      <c r="BS119" s="1056"/>
      <c r="BT119" s="1056"/>
      <c r="BU119" s="1056"/>
      <c r="BV119" s="1056">
        <v>3785400</v>
      </c>
      <c r="BW119" s="1056"/>
      <c r="BX119" s="1056"/>
      <c r="BY119" s="1056"/>
      <c r="BZ119" s="1056"/>
      <c r="CA119" s="1056">
        <v>3554579</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127</v>
      </c>
      <c r="DH119" s="1042"/>
      <c r="DI119" s="1042"/>
      <c r="DJ119" s="1042"/>
      <c r="DK119" s="1043"/>
      <c r="DL119" s="1041" t="s">
        <v>127</v>
      </c>
      <c r="DM119" s="1042"/>
      <c r="DN119" s="1042"/>
      <c r="DO119" s="1042"/>
      <c r="DP119" s="1043"/>
      <c r="DQ119" s="1041" t="s">
        <v>127</v>
      </c>
      <c r="DR119" s="1042"/>
      <c r="DS119" s="1042"/>
      <c r="DT119" s="1042"/>
      <c r="DU119" s="1043"/>
      <c r="DV119" s="1044" t="s">
        <v>127</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2409452</v>
      </c>
      <c r="BR120" s="985"/>
      <c r="BS120" s="985"/>
      <c r="BT120" s="985"/>
      <c r="BU120" s="985"/>
      <c r="BV120" s="985">
        <v>2115985</v>
      </c>
      <c r="BW120" s="985"/>
      <c r="BX120" s="985"/>
      <c r="BY120" s="985"/>
      <c r="BZ120" s="985"/>
      <c r="CA120" s="985">
        <v>2560904</v>
      </c>
      <c r="CB120" s="985"/>
      <c r="CC120" s="985"/>
      <c r="CD120" s="985"/>
      <c r="CE120" s="985"/>
      <c r="CF120" s="999">
        <v>89.2</v>
      </c>
      <c r="CG120" s="1000"/>
      <c r="CH120" s="1000"/>
      <c r="CI120" s="1000"/>
      <c r="CJ120" s="1000"/>
      <c r="CK120" s="1065" t="s">
        <v>464</v>
      </c>
      <c r="CL120" s="1066"/>
      <c r="CM120" s="1066"/>
      <c r="CN120" s="1066"/>
      <c r="CO120" s="1067"/>
      <c r="CP120" s="1073" t="s">
        <v>465</v>
      </c>
      <c r="CQ120" s="1074"/>
      <c r="CR120" s="1074"/>
      <c r="CS120" s="1074"/>
      <c r="CT120" s="1074"/>
      <c r="CU120" s="1074"/>
      <c r="CV120" s="1074"/>
      <c r="CW120" s="1074"/>
      <c r="CX120" s="1074"/>
      <c r="CY120" s="1074"/>
      <c r="CZ120" s="1074"/>
      <c r="DA120" s="1074"/>
      <c r="DB120" s="1074"/>
      <c r="DC120" s="1074"/>
      <c r="DD120" s="1074"/>
      <c r="DE120" s="1074"/>
      <c r="DF120" s="1075"/>
      <c r="DG120" s="984">
        <v>1177961</v>
      </c>
      <c r="DH120" s="985"/>
      <c r="DI120" s="985"/>
      <c r="DJ120" s="985"/>
      <c r="DK120" s="985"/>
      <c r="DL120" s="985">
        <v>1037393</v>
      </c>
      <c r="DM120" s="985"/>
      <c r="DN120" s="985"/>
      <c r="DO120" s="985"/>
      <c r="DP120" s="985"/>
      <c r="DQ120" s="985">
        <v>896830</v>
      </c>
      <c r="DR120" s="985"/>
      <c r="DS120" s="985"/>
      <c r="DT120" s="985"/>
      <c r="DU120" s="985"/>
      <c r="DV120" s="986">
        <v>31.2</v>
      </c>
      <c r="DW120" s="986"/>
      <c r="DX120" s="986"/>
      <c r="DY120" s="986"/>
      <c r="DZ120" s="987"/>
    </row>
    <row r="121" spans="1:130" s="248" customFormat="1" ht="26.25" customHeight="1" x14ac:dyDescent="0.15">
      <c r="A121" s="1117"/>
      <c r="B121" s="1004"/>
      <c r="C121" s="1025" t="s">
        <v>466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127</v>
      </c>
      <c r="AG121" s="1017"/>
      <c r="AH121" s="1017"/>
      <c r="AI121" s="1017"/>
      <c r="AJ121" s="1018"/>
      <c r="AK121" s="1019" t="s">
        <v>127</v>
      </c>
      <c r="AL121" s="1017"/>
      <c r="AM121" s="1017"/>
      <c r="AN121" s="1017"/>
      <c r="AO121" s="1018"/>
      <c r="AP121" s="1020" t="s">
        <v>127</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t="s">
        <v>127</v>
      </c>
      <c r="BR121" s="978"/>
      <c r="BS121" s="978"/>
      <c r="BT121" s="978"/>
      <c r="BU121" s="978"/>
      <c r="BV121" s="978" t="s">
        <v>127</v>
      </c>
      <c r="BW121" s="978"/>
      <c r="BX121" s="978"/>
      <c r="BY121" s="978"/>
      <c r="BZ121" s="978"/>
      <c r="CA121" s="978" t="s">
        <v>127</v>
      </c>
      <c r="CB121" s="978"/>
      <c r="CC121" s="978"/>
      <c r="CD121" s="978"/>
      <c r="CE121" s="978"/>
      <c r="CF121" s="972" t="s">
        <v>127</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75844</v>
      </c>
      <c r="DH121" s="978"/>
      <c r="DI121" s="978"/>
      <c r="DJ121" s="978"/>
      <c r="DK121" s="978"/>
      <c r="DL121" s="978">
        <v>54608</v>
      </c>
      <c r="DM121" s="978"/>
      <c r="DN121" s="978"/>
      <c r="DO121" s="978"/>
      <c r="DP121" s="978"/>
      <c r="DQ121" s="978">
        <v>35701</v>
      </c>
      <c r="DR121" s="978"/>
      <c r="DS121" s="978"/>
      <c r="DT121" s="978"/>
      <c r="DU121" s="978"/>
      <c r="DV121" s="979">
        <v>1.2</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2817820</v>
      </c>
      <c r="BR122" s="1056"/>
      <c r="BS122" s="1056"/>
      <c r="BT122" s="1056"/>
      <c r="BU122" s="1056"/>
      <c r="BV122" s="1056">
        <v>2599089</v>
      </c>
      <c r="BW122" s="1056"/>
      <c r="BX122" s="1056"/>
      <c r="BY122" s="1056"/>
      <c r="BZ122" s="1056"/>
      <c r="CA122" s="1056">
        <v>2471173</v>
      </c>
      <c r="CB122" s="1056"/>
      <c r="CC122" s="1056"/>
      <c r="CD122" s="1056"/>
      <c r="CE122" s="1056"/>
      <c r="CF122" s="1076">
        <v>86</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127</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470</v>
      </c>
      <c r="BP123" s="1064"/>
      <c r="BQ123" s="1123">
        <v>5227272</v>
      </c>
      <c r="BR123" s="1124"/>
      <c r="BS123" s="1124"/>
      <c r="BT123" s="1124"/>
      <c r="BU123" s="1124"/>
      <c r="BV123" s="1124">
        <v>4715074</v>
      </c>
      <c r="BW123" s="1124"/>
      <c r="BX123" s="1124"/>
      <c r="BY123" s="1124"/>
      <c r="BZ123" s="1124"/>
      <c r="CA123" s="1124">
        <v>5032077</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127</v>
      </c>
      <c r="AB124" s="1017"/>
      <c r="AC124" s="1017"/>
      <c r="AD124" s="1017"/>
      <c r="AE124" s="1018"/>
      <c r="AF124" s="1019" t="s">
        <v>127</v>
      </c>
      <c r="AG124" s="1017"/>
      <c r="AH124" s="1017"/>
      <c r="AI124" s="1017"/>
      <c r="AJ124" s="1018"/>
      <c r="AK124" s="1019" t="s">
        <v>127</v>
      </c>
      <c r="AL124" s="1017"/>
      <c r="AM124" s="1017"/>
      <c r="AN124" s="1017"/>
      <c r="AO124" s="1018"/>
      <c r="AP124" s="1020" t="s">
        <v>127</v>
      </c>
      <c r="AQ124" s="1021"/>
      <c r="AR124" s="1021"/>
      <c r="AS124" s="1021"/>
      <c r="AT124" s="1022"/>
      <c r="AU124" s="1119" t="s">
        <v>471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t="s">
        <v>127</v>
      </c>
      <c r="BW124" s="1086"/>
      <c r="BX124" s="1086"/>
      <c r="BY124" s="1086"/>
      <c r="BZ124" s="1086"/>
      <c r="CA124" s="1086" t="s">
        <v>127</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127</v>
      </c>
      <c r="DH124" s="1042"/>
      <c r="DI124" s="1042"/>
      <c r="DJ124" s="1042"/>
      <c r="DK124" s="1043"/>
      <c r="DL124" s="1041" t="s">
        <v>127</v>
      </c>
      <c r="DM124" s="1042"/>
      <c r="DN124" s="1042"/>
      <c r="DO124" s="1042"/>
      <c r="DP124" s="1043"/>
      <c r="DQ124" s="1041" t="s">
        <v>127</v>
      </c>
      <c r="DR124" s="1042"/>
      <c r="DS124" s="1042"/>
      <c r="DT124" s="1042"/>
      <c r="DU124" s="1043"/>
      <c r="DV124" s="1044" t="s">
        <v>127</v>
      </c>
      <c r="DW124" s="1045"/>
      <c r="DX124" s="1045"/>
      <c r="DY124" s="1045"/>
      <c r="DZ124" s="1046"/>
    </row>
    <row r="125" spans="1:130" s="248" customFormat="1" ht="26.25" customHeight="1" x14ac:dyDescent="0.15">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127</v>
      </c>
      <c r="AB125" s="1017"/>
      <c r="AC125" s="1017"/>
      <c r="AD125" s="1017"/>
      <c r="AE125" s="1018"/>
      <c r="AF125" s="1019" t="s">
        <v>127</v>
      </c>
      <c r="AG125" s="1017"/>
      <c r="AH125" s="1017"/>
      <c r="AI125" s="1017"/>
      <c r="AJ125" s="1018"/>
      <c r="AK125" s="1019" t="s">
        <v>127</v>
      </c>
      <c r="AL125" s="1017"/>
      <c r="AM125" s="1017"/>
      <c r="AN125" s="1017"/>
      <c r="AO125" s="1018"/>
      <c r="AP125" s="1020" t="s">
        <v>127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127</v>
      </c>
      <c r="DH125" s="985"/>
      <c r="DI125" s="985"/>
      <c r="DJ125" s="985"/>
      <c r="DK125" s="985"/>
      <c r="DL125" s="985" t="s">
        <v>127</v>
      </c>
      <c r="DM125" s="985"/>
      <c r="DN125" s="985"/>
      <c r="DO125" s="985"/>
      <c r="DP125" s="985"/>
      <c r="DQ125" s="985" t="s">
        <v>127</v>
      </c>
      <c r="DR125" s="985"/>
      <c r="DS125" s="985"/>
      <c r="DT125" s="985"/>
      <c r="DU125" s="985"/>
      <c r="DV125" s="986" t="s">
        <v>127</v>
      </c>
      <c r="DW125" s="986"/>
      <c r="DX125" s="986"/>
      <c r="DY125" s="986"/>
      <c r="DZ125" s="987"/>
    </row>
    <row r="126" spans="1:130" s="248" customFormat="1" ht="26.25" customHeight="1" thickBot="1" x14ac:dyDescent="0.2">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919</v>
      </c>
      <c r="AB126" s="1017"/>
      <c r="AC126" s="1017"/>
      <c r="AD126" s="1017"/>
      <c r="AE126" s="1018"/>
      <c r="AF126" s="1019">
        <v>858</v>
      </c>
      <c r="AG126" s="1017"/>
      <c r="AH126" s="1017"/>
      <c r="AI126" s="1017"/>
      <c r="AJ126" s="1018"/>
      <c r="AK126" s="1019">
        <v>176</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127</v>
      </c>
      <c r="DH126" s="978"/>
      <c r="DI126" s="978"/>
      <c r="DJ126" s="978"/>
      <c r="DK126" s="978"/>
      <c r="DL126" s="978" t="s">
        <v>127</v>
      </c>
      <c r="DM126" s="978"/>
      <c r="DN126" s="978"/>
      <c r="DO126" s="978"/>
      <c r="DP126" s="978"/>
      <c r="DQ126" s="978" t="s">
        <v>127</v>
      </c>
      <c r="DR126" s="978"/>
      <c r="DS126" s="978"/>
      <c r="DT126" s="978"/>
      <c r="DU126" s="978"/>
      <c r="DV126" s="979" t="s">
        <v>127</v>
      </c>
      <c r="DW126" s="979"/>
      <c r="DX126" s="979"/>
      <c r="DY126" s="979"/>
      <c r="DZ126" s="980"/>
    </row>
    <row r="127" spans="1:130" s="248" customFormat="1" ht="26.25" customHeight="1" x14ac:dyDescent="0.15">
      <c r="A127" s="1118"/>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127</v>
      </c>
      <c r="AB127" s="1017"/>
      <c r="AC127" s="1017"/>
      <c r="AD127" s="1017"/>
      <c r="AE127" s="1018"/>
      <c r="AF127" s="1019" t="s">
        <v>127</v>
      </c>
      <c r="AG127" s="1017"/>
      <c r="AH127" s="1017"/>
      <c r="AI127" s="1017"/>
      <c r="AJ127" s="1018"/>
      <c r="AK127" s="1019" t="s">
        <v>127</v>
      </c>
      <c r="AL127" s="1017"/>
      <c r="AM127" s="1017"/>
      <c r="AN127" s="1017"/>
      <c r="AO127" s="1018"/>
      <c r="AP127" s="1020" t="s">
        <v>127</v>
      </c>
      <c r="AQ127" s="1021"/>
      <c r="AR127" s="1021"/>
      <c r="AS127" s="1021"/>
      <c r="AT127" s="1022"/>
      <c r="AU127" s="284"/>
      <c r="AV127" s="284"/>
      <c r="AW127" s="284"/>
      <c r="AX127" s="1090" t="s">
        <v>477</v>
      </c>
      <c r="AY127" s="1091"/>
      <c r="AZ127" s="1091"/>
      <c r="BA127" s="1091"/>
      <c r="BB127" s="1091"/>
      <c r="BC127" s="1091"/>
      <c r="BD127" s="1091"/>
      <c r="BE127" s="1092"/>
      <c r="BF127" s="1093" t="s">
        <v>478</v>
      </c>
      <c r="BG127" s="1091"/>
      <c r="BH127" s="1091"/>
      <c r="BI127" s="1091"/>
      <c r="BJ127" s="1091"/>
      <c r="BK127" s="1091"/>
      <c r="BL127" s="1092"/>
      <c r="BM127" s="1093" t="s">
        <v>479</v>
      </c>
      <c r="BN127" s="1091"/>
      <c r="BO127" s="1091"/>
      <c r="BP127" s="1091"/>
      <c r="BQ127" s="1091"/>
      <c r="BR127" s="1091"/>
      <c r="BS127" s="1092"/>
      <c r="BT127" s="1093" t="s">
        <v>480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127</v>
      </c>
      <c r="DM127" s="978"/>
      <c r="DN127" s="978"/>
      <c r="DO127" s="978"/>
      <c r="DP127" s="978"/>
      <c r="DQ127" s="978" t="s">
        <v>127</v>
      </c>
      <c r="DR127" s="978"/>
      <c r="DS127" s="978"/>
      <c r="DT127" s="978"/>
      <c r="DU127" s="978"/>
      <c r="DV127" s="979" t="s">
        <v>127</v>
      </c>
      <c r="DW127" s="979"/>
      <c r="DX127" s="979"/>
      <c r="DY127" s="979"/>
      <c r="DZ127" s="980"/>
    </row>
    <row r="128" spans="1:130" s="248" customFormat="1" ht="26.25" customHeight="1" thickBot="1" x14ac:dyDescent="0.2">
      <c r="A128" s="1101" t="s">
        <v>482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483</v>
      </c>
      <c r="X128" s="1103"/>
      <c r="Y128" s="1103"/>
      <c r="Z128" s="1104"/>
      <c r="AA128" s="1105" t="s">
        <v>127</v>
      </c>
      <c r="AB128" s="1106"/>
      <c r="AC128" s="1106"/>
      <c r="AD128" s="1106"/>
      <c r="AE128" s="1107"/>
      <c r="AF128" s="1108" t="s">
        <v>127</v>
      </c>
      <c r="AG128" s="1106"/>
      <c r="AH128" s="1106"/>
      <c r="AI128" s="1106"/>
      <c r="AJ128" s="1107"/>
      <c r="AK128" s="1108" t="s">
        <v>127</v>
      </c>
      <c r="AL128" s="1106"/>
      <c r="AM128" s="1106"/>
      <c r="AN128" s="1106"/>
      <c r="AO128" s="1107"/>
      <c r="AP128" s="1109"/>
      <c r="AQ128" s="1110"/>
      <c r="AR128" s="1110"/>
      <c r="AS128" s="1110"/>
      <c r="AT128" s="1111"/>
      <c r="AU128" s="284"/>
      <c r="AV128" s="284"/>
      <c r="AW128" s="284"/>
      <c r="AX128" s="946" t="s">
        <v>484</v>
      </c>
      <c r="AY128" s="947"/>
      <c r="AZ128" s="947"/>
      <c r="BA128" s="947"/>
      <c r="BB128" s="947"/>
      <c r="BC128" s="947"/>
      <c r="BD128" s="947"/>
      <c r="BE128" s="948"/>
      <c r="BF128" s="1112" t="s">
        <v>127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485</v>
      </c>
      <c r="CQ128" s="1095"/>
      <c r="CR128" s="1095"/>
      <c r="CS128" s="1095"/>
      <c r="CT128" s="1095"/>
      <c r="CU128" s="1095"/>
      <c r="CV128" s="1095"/>
      <c r="CW128" s="1095"/>
      <c r="CX128" s="1095"/>
      <c r="CY128" s="1095"/>
      <c r="CZ128" s="1095"/>
      <c r="DA128" s="1095"/>
      <c r="DB128" s="1095"/>
      <c r="DC128" s="1095"/>
      <c r="DD128" s="1095"/>
      <c r="DE128" s="1095"/>
      <c r="DF128" s="1096"/>
      <c r="DG128" s="1097" t="s">
        <v>127</v>
      </c>
      <c r="DH128" s="1098"/>
      <c r="DI128" s="1098"/>
      <c r="DJ128" s="1098"/>
      <c r="DK128" s="1098"/>
      <c r="DL128" s="1098" t="s">
        <v>127</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2965802</v>
      </c>
      <c r="AB129" s="1017"/>
      <c r="AC129" s="1017"/>
      <c r="AD129" s="1017"/>
      <c r="AE129" s="1018"/>
      <c r="AF129" s="1019">
        <v>2935747</v>
      </c>
      <c r="AG129" s="1017"/>
      <c r="AH129" s="1017"/>
      <c r="AI129" s="1017"/>
      <c r="AJ129" s="1018"/>
      <c r="AK129" s="1019">
        <v>3122392</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261562</v>
      </c>
      <c r="AB130" s="1017"/>
      <c r="AC130" s="1017"/>
      <c r="AD130" s="1017"/>
      <c r="AE130" s="1018"/>
      <c r="AF130" s="1019">
        <v>254515</v>
      </c>
      <c r="AG130" s="1017"/>
      <c r="AH130" s="1017"/>
      <c r="AI130" s="1017"/>
      <c r="AJ130" s="1018"/>
      <c r="AK130" s="1019">
        <v>250193</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6.5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2704240</v>
      </c>
      <c r="AB131" s="1042"/>
      <c r="AC131" s="1042"/>
      <c r="AD131" s="1042"/>
      <c r="AE131" s="1043"/>
      <c r="AF131" s="1041">
        <v>2681232</v>
      </c>
      <c r="AG131" s="1042"/>
      <c r="AH131" s="1042"/>
      <c r="AI131" s="1042"/>
      <c r="AJ131" s="1043"/>
      <c r="AK131" s="1041">
        <v>2872199</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t="s">
        <v>127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6.1107372130000002</v>
      </c>
      <c r="AB132" s="1158"/>
      <c r="AC132" s="1158"/>
      <c r="AD132" s="1158"/>
      <c r="AE132" s="1159"/>
      <c r="AF132" s="1160">
        <v>6.7822180249999997</v>
      </c>
      <c r="AG132" s="1158"/>
      <c r="AH132" s="1158"/>
      <c r="AI132" s="1158"/>
      <c r="AJ132" s="1159"/>
      <c r="AK132" s="1160">
        <v>6.6690713280000002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5.3</v>
      </c>
      <c r="AB133" s="1141"/>
      <c r="AC133" s="1141"/>
      <c r="AD133" s="1141"/>
      <c r="AE133" s="1142"/>
      <c r="AF133" s="1140">
        <v>6.1</v>
      </c>
      <c r="AG133" s="1141"/>
      <c r="AH133" s="1141"/>
      <c r="AI133" s="1141"/>
      <c r="AJ133" s="1142"/>
      <c r="AK133" s="1140">
        <v>6.5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CfFvFh2zI+WpZQZLQuEDM/+/oG/kliaqm+T4ZUTlBi7PPbe7fwNuXLaoyAhV7P06D2hENjsEWe7w+nL1OSvtQ==" saltValue="8xYYKFT/DE9ghKUxvhEN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B55" sqref="BB5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3qtpLyPu47LjUb4rBiy+cdBrhwRS6bfuRvkZCYISr+NNwylXQB90Dv4STt0yazAt52Hx3sUcoq0wWTw7LwqaQ==" saltValue="rwr8TgSYEYjPLrZT0vEd2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6On67IdcOAa2/2onYtB9MXxF8163HUdsVTwpN33c71ZA0Wb2ebvLaGu0R3s16rwBw3W7HOolBunU4QflEjmXA==" saltValue="Y0WDafpP38i6Z/bcJkDg8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1110795</v>
      </c>
      <c r="AP9" s="314">
        <v>156098</v>
      </c>
      <c r="AQ9" s="315">
        <v>156065</v>
      </c>
      <c r="AR9" s="316">
        <v>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191132</v>
      </c>
      <c r="AP10" s="317">
        <v>26859</v>
      </c>
      <c r="AQ10" s="318">
        <v>24089</v>
      </c>
      <c r="AR10" s="319">
        <v>11.5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t="s">
        <v>507</v>
      </c>
      <c r="AP11" s="317" t="s">
        <v>507</v>
      </c>
      <c r="AQ11" s="318">
        <v>3903</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32574</v>
      </c>
      <c r="AP13" s="317">
        <v>4578</v>
      </c>
      <c r="AQ13" s="318">
        <v>6134</v>
      </c>
      <c r="AR13" s="319">
        <v>-25.4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23192</v>
      </c>
      <c r="AP14" s="317">
        <v>3259</v>
      </c>
      <c r="AQ14" s="318">
        <v>6841</v>
      </c>
      <c r="AR14" s="319">
        <v>-52.4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-85232</v>
      </c>
      <c r="AP15" s="317">
        <v>-11978</v>
      </c>
      <c r="AQ15" s="318">
        <v>-12699</v>
      </c>
      <c r="AR15" s="319">
        <v>-5.7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1272461</v>
      </c>
      <c r="AP16" s="317">
        <v>178817</v>
      </c>
      <c r="AQ16" s="318">
        <v>184332</v>
      </c>
      <c r="AR16" s="319">
        <v>-3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16.16</v>
      </c>
      <c r="AP21" s="331">
        <v>15.68</v>
      </c>
      <c r="AQ21" s="332">
        <v>0.48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104.3</v>
      </c>
      <c r="AP22" s="336">
        <v>95.9</v>
      </c>
      <c r="AQ22" s="337">
        <v>8.4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240045</v>
      </c>
      <c r="AP32" s="345">
        <v>33733</v>
      </c>
      <c r="AQ32" s="346">
        <v>108331</v>
      </c>
      <c r="AR32" s="347">
        <v>-68.900000000000006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507</v>
      </c>
      <c r="AP33" s="345" t="s">
        <v>507</v>
      </c>
      <c r="AQ33" s="346">
        <v>132</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507</v>
      </c>
      <c r="AP34" s="345" t="s">
        <v>507</v>
      </c>
      <c r="AQ34" s="346">
        <v>205</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173529</v>
      </c>
      <c r="AP35" s="345">
        <v>24386</v>
      </c>
      <c r="AQ35" s="346">
        <v>22911</v>
      </c>
      <c r="AR35" s="347">
        <v>6.4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27992</v>
      </c>
      <c r="AP36" s="345">
        <v>3934</v>
      </c>
      <c r="AQ36" s="346">
        <v>3832</v>
      </c>
      <c r="AR36" s="347">
        <v>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176</v>
      </c>
      <c r="AP37" s="345">
        <v>25</v>
      </c>
      <c r="AQ37" s="346">
        <v>1000</v>
      </c>
      <c r="AR37" s="347">
        <v>-97.5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507</v>
      </c>
      <c r="AP38" s="348" t="s">
        <v>507</v>
      </c>
      <c r="AQ38" s="349">
        <v>21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t="s">
        <v>507</v>
      </c>
      <c r="AP39" s="345" t="s">
        <v>507</v>
      </c>
      <c r="AQ39" s="346">
        <v>-5292</v>
      </c>
      <c r="AR39" s="347" t="s">
        <v>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-250193</v>
      </c>
      <c r="AP40" s="345">
        <v>-35159</v>
      </c>
      <c r="AQ40" s="346">
        <v>-91315</v>
      </c>
      <c r="AR40" s="347">
        <v>-61.5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191549</v>
      </c>
      <c r="AP41" s="345">
        <v>26918</v>
      </c>
      <c r="AQ41" s="346">
        <v>39824</v>
      </c>
      <c r="AR41" s="347">
        <v>-32.4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587986</v>
      </c>
      <c r="AN51" s="367">
        <v>78325</v>
      </c>
      <c r="AO51" s="368">
        <v>13.4</v>
      </c>
      <c r="AP51" s="369">
        <v>168868</v>
      </c>
      <c r="AQ51" s="370">
        <v>4.0999999999999996</v>
      </c>
      <c r="AR51" s="371">
        <v>9.3000000000000007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400927</v>
      </c>
      <c r="AN52" s="375">
        <v>53407</v>
      </c>
      <c r="AO52" s="376">
        <v>-2.2999999999999998</v>
      </c>
      <c r="AP52" s="377">
        <v>79360</v>
      </c>
      <c r="AQ52" s="378">
        <v>-0.8</v>
      </c>
      <c r="AR52" s="379">
        <v>-1.5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428604</v>
      </c>
      <c r="AN53" s="367">
        <v>57147</v>
      </c>
      <c r="AO53" s="368">
        <v>-27</v>
      </c>
      <c r="AP53" s="369">
        <v>202870</v>
      </c>
      <c r="AQ53" s="370">
        <v>20.100000000000001</v>
      </c>
      <c r="AR53" s="371">
        <v>-47.1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392193</v>
      </c>
      <c r="AN54" s="375">
        <v>52292</v>
      </c>
      <c r="AO54" s="376">
        <v>-2.1</v>
      </c>
      <c r="AP54" s="377">
        <v>79735</v>
      </c>
      <c r="AQ54" s="378">
        <v>0.5</v>
      </c>
      <c r="AR54" s="379">
        <v>-2.6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541394</v>
      </c>
      <c r="AN55" s="367">
        <v>74093</v>
      </c>
      <c r="AO55" s="368">
        <v>29.7</v>
      </c>
      <c r="AP55" s="369">
        <v>167497</v>
      </c>
      <c r="AQ55" s="370">
        <v>-17.399999999999999</v>
      </c>
      <c r="AR55" s="371">
        <v>47.1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428327</v>
      </c>
      <c r="AN56" s="375">
        <v>58619</v>
      </c>
      <c r="AO56" s="376">
        <v>12.1</v>
      </c>
      <c r="AP56" s="377">
        <v>82571</v>
      </c>
      <c r="AQ56" s="378">
        <v>3.6</v>
      </c>
      <c r="AR56" s="379">
        <v>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422258</v>
      </c>
      <c r="AN57" s="367">
        <v>58202</v>
      </c>
      <c r="AO57" s="368">
        <v>-21.4</v>
      </c>
      <c r="AP57" s="369">
        <v>190274</v>
      </c>
      <c r="AQ57" s="370">
        <v>13.6</v>
      </c>
      <c r="AR57" s="371">
        <v>-35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363788</v>
      </c>
      <c r="AN58" s="375">
        <v>50143</v>
      </c>
      <c r="AO58" s="376">
        <v>-14.5</v>
      </c>
      <c r="AP58" s="377">
        <v>88584</v>
      </c>
      <c r="AQ58" s="378">
        <v>7.3</v>
      </c>
      <c r="AR58" s="379">
        <v>-21.8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388568</v>
      </c>
      <c r="AN59" s="367">
        <v>54605</v>
      </c>
      <c r="AO59" s="368">
        <v>-6.2</v>
      </c>
      <c r="AP59" s="369">
        <v>200194</v>
      </c>
      <c r="AQ59" s="370">
        <v>5.2</v>
      </c>
      <c r="AR59" s="371">
        <v>-11.4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293412</v>
      </c>
      <c r="AN60" s="375">
        <v>41233</v>
      </c>
      <c r="AO60" s="376">
        <v>-17.8</v>
      </c>
      <c r="AP60" s="377">
        <v>106422</v>
      </c>
      <c r="AQ60" s="378">
        <v>20.100000000000001</v>
      </c>
      <c r="AR60" s="379">
        <v>-37.9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473762</v>
      </c>
      <c r="AN61" s="382">
        <v>64474</v>
      </c>
      <c r="AO61" s="383">
        <v>-2.2999999999999998</v>
      </c>
      <c r="AP61" s="384">
        <v>185941</v>
      </c>
      <c r="AQ61" s="385">
        <v>5.0999999999999996</v>
      </c>
      <c r="AR61" s="371">
        <v>-7.4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375729</v>
      </c>
      <c r="AN62" s="375">
        <v>51139</v>
      </c>
      <c r="AO62" s="376">
        <v>-4.9000000000000004</v>
      </c>
      <c r="AP62" s="377">
        <v>87334</v>
      </c>
      <c r="AQ62" s="378">
        <v>6.1</v>
      </c>
      <c r="AR62" s="379">
        <v>-11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CurpmQUC/r9XTFbc5OHu2ykeXY3LATlg+sF9MVREfeRE91KoUqfRshiy0+9LYwZewBulF15XxXv/97umjok8Q==" saltValue="Wg/9iJCmiY3SFiY8xufi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2PDeXsp2z1/SDiwF49zZWABk95Zot39euIu85Z6SSCxfvKPGGlZrgC0StAZIlpiNhmA5A7BGISbAMg8Jbnm5zA==" saltValue="rp+GgQv3kUQFmZU6bosm8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CnE+awF2C+xBsZXVtaPOY0GMyyzCbCPa85m73hEjVQdIGA5gx5wBtIJKJQREJC+b4TMtX2Y00yxp9z0Rxwbp3Q==" saltValue="sHgi8g4L76RG4osIQ/ET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23.46</v>
      </c>
      <c r="G47" s="12">
        <v>24.73</v>
      </c>
      <c r="H47" s="12">
        <v>28.83</v>
      </c>
      <c r="I47" s="12">
        <v>17.829999999999998</v>
      </c>
      <c r="J47" s="13">
        <v>26.38</v>
      </c>
    </row>
    <row r="48" spans="2:10" ht="57.75" customHeight="1" x14ac:dyDescent="0.15">
      <c r="B48" s="14"/>
      <c r="C48" s="1202" t="s">
        <v>4</v>
      </c>
      <c r="D48" s="1202"/>
      <c r="E48" s="1203"/>
      <c r="F48" s="15">
        <v>8.0399999999999991</v>
      </c>
      <c r="G48" s="16">
        <v>9.19</v>
      </c>
      <c r="H48" s="16">
        <v>6.73</v>
      </c>
      <c r="I48" s="16">
        <v>13.87</v>
      </c>
      <c r="J48" s="17">
        <v>8.1</v>
      </c>
    </row>
    <row r="49" spans="2:10" ht="57.75" customHeight="1" thickBot="1" x14ac:dyDescent="0.2">
      <c r="B49" s="18"/>
      <c r="C49" s="1204" t="s">
        <v>5</v>
      </c>
      <c r="D49" s="1204"/>
      <c r="E49" s="1205"/>
      <c r="F49" s="19">
        <v>1.53</v>
      </c>
      <c r="G49" s="20">
        <v>2.4700000000000002</v>
      </c>
      <c r="H49" s="20">
        <v>2.0499999999999998</v>
      </c>
      <c r="I49" s="20" t="s">
        <v>554</v>
      </c>
      <c r="J49" s="21">
        <v>4.67</v>
      </c>
    </row>
    <row r="50" spans="2:10" ht="13.5" customHeight="1" x14ac:dyDescent="0.15"/>
  </sheetData>
  <sheetProtection algorithmName="SHA-512" hashValue="t7YqXIsTxrkwuPe51g6Qpps1mQpVp66u2NmW966ad9qntDn5rdi/GhOztFbyf5Ij3Qa5wNSQ02mSuxCHNCoCvQ==" saltValue="OG4eAGuXDrCEg1KSW9hdb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2022-03-11T04:25:51Z</cp:lastPrinted>
  <dcterms:modified xsi:type="dcterms:W3CDTF">2022-09-29T06:20:22Z</dcterms:modified>
</cp:coreProperties>
</file>