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<sst xmlns="http://schemas.openxmlformats.org/spreadsheetml/2006/main" count="1105" uniqueCount="598">
  <si>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</si>
  <si>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</si>
  <si>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</si>
  <si>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</si>
  <si>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</si>
  <si>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</si>
  <si>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</si>
  <si>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</si>
  <si>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</si>
  <si>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</si>
  <si>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</si>
  <si>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</si>
  <si>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</si>
  <si>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</si>
  <si>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</si>
  <si>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</si>
  <si>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</si>
  <si>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</si>
  <si>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</si>
  <si>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</si>
  <si>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</si>
  <si>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</si>
  <si>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</si>
  <si>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</si>
  <si>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</si>
  <si>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</si>
  <si>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</si>
  <si>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</si>
  <si>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</si>
  <si>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</si>
  <si>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</si>
  <si>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</si>
  <si>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</si>
  <si>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</si>
  <si>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</si>
  <si>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</si>
  <si>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</si>
  <si>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</si>
  <si>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</si>
  <si>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</si>
  <si>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</si>
  <si>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</si>
  <si>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</si>
  <si>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</si>
  <si>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</si>
  <si>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</si>
  <si>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</si>
  <si>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</si>
  <si>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</si>
  <si>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</si>
  <si>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</si>
  <si>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</si>
  <si>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</si>
  <si>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</si>
  <si>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</si>
  <si>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</si>
  <si>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</si>
  <si>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</si>
  <si>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</si>
  <si>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</si>
  <si>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</si>
  <si>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</si>
  <si>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</si>
  <si>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</si>
  <si>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</si>
  <si>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</si>
  <si>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</si>
  <si>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</si>
  <si>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</si>
  <si>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</si>
  <si>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</si>
  <si>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</si>
  <si>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</si>
  <si>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</si>
  <si>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</si>
  <si>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</si>
  <si>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</si>
  <si>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</si>
  <si>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</si>
  <si>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</si>
  <si>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</si>
  <si>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</si>
  <si>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</si>
  <si>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</si>
  <si>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</si>
  <si>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</si>
  <si>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</si>
  <si>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</si>
  <si>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</si>
  <si>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</si>
  <si>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</si>
  <si>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</si>
  <si>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</si>
  <si>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</si>
  <si>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</si>
  <si>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</si>
  <si>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</si>
  <si>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</si>
  <si>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</si>
  <si>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</si>
  <si>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</si>
  <si>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</si>
  <si>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</si>
  <si>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</si>
  <si>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</si>
  <si>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</si>
  <si>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</si>
  <si>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</si>
  <si>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</si>
  <si>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</si>
  <si>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</si>
  <si>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</si>
  <si>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</si>
  <si>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</si>
  <si>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</si>
  <si>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</si>
  <si>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</si>
  <si>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</si>
  <si>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</si>
  <si>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</si>
  <si>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</si>
  <si>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</si>
  <si>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</si>
  <si>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</si>
  <si>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</si>
  <si>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</si>
  <si>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</si>
  <si>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</si>
  <si>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</si>
  <si>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</si>
  <si>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</si>
  <si>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</si>
  <si>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</si>
  <si>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</si>
  <si>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</si>
  <si>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</si>
  <si>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</si>
  <si>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</si>
  <si>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</si>
  <si>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</si>
  <si>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</si>
  <si>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</si>
  <si>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</si>
  <si>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</si>
  <si>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</si>
  <si>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</si>
  <si>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</si>
  <si>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</si>
  <si>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</si>
  <si>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</si>
  <si>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</si>
  <si>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</si>
  <si>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</si>
  <si>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</si>
  <si>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</si>
  <si>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</si>
  <si>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</si>
  <si>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</si>
  <si>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</si>
  <si>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</si>
  <si>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</si>
  <si>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</si>
  <si>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</si>
  <si>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</si>
  <si>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</si>
  <si>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</si>
  <si>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</si>
  <si>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</si>
  <si>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</si>
  <si>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</si>
  <si>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</si>
  <si>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</si>
  <si>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</si>
  <si>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</si>
  <si>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</si>
  <si>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</si>
  <si>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</si>
  <si>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</si>
  <si>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</si>
  <si>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</si>
  <si>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</si>
  <si>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</si>
  <si>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</si>
  <si>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</si>
  <si>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</si>
  <si>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</si>
  <si>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</si>
  <si>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</si>
  <si>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</si>
  <si>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</si>
  <si>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</si>
  <si>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</si>
  <si>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</si>
  <si>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</si>
  <si>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</si>
  <si>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</si>
  <si>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</si>
  <si>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</si>
  <si>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</si>
  <si>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</si>
  <si>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</si>
  <si>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</si>
  <si>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</si>
  <si>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</si>
  <si>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</si>
  <si>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</si>
  <si>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千葉県多古町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</si>
  <si>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</si>
  <si>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</si>
  <si>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</si>
  <si>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</si>
  <si>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</si>
  <si>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</si>
  <si>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</si>
  <si>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</si>
  <si>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</si>
  <si>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</si>
  <si>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</si>
  <si>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</si>
  <si>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</si>
  <si>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</si>
  <si>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</si>
  <si>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</si>
  <si>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</si>
  <si>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</si>
  <si>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</si>
  <si>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</si>
  <si>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</si>
  <si>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</si>
  <si>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</si>
  <si>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</si>
  <si>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</si>
  <si>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</si>
  <si>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</si>
  <si>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</si>
  <si>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</si>
  <si>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</si>
  <si>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</si>
  <si>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</si>
  <si>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</si>
  <si>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</si>
  <si>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</si>
  <si>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</si>
  <si>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</si>
  <si>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</si>
  <si>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</si>
  <si>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</si>
  <si>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</si>
  <si>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</si>
  <si>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</si>
  <si>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</si>
  <si>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</si>
  <si>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</si>
  <si>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</si>
  <si>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</si>
  <si>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</si>
  <si>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</si>
  <si>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</si>
  <si>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</si>
  <si>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</si>
  <si>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</si>
  <si>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</si>
  <si>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</si>
  <si>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</si>
  <si>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</si>
  <si>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</si>
  <si>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</si>
  <si>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</si>
  <si>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</si>
  <si>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</si>
  <si>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</si>
  <si>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</si>
  <si>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</si>
  <si>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</si>
  <si>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</si>
  <si>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</si>
  <si>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</si>
  <si>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</si>
  <si>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</si>
  <si>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</si>
  <si>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</si>
  <si>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</si>
  <si>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</si>
  <si>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</si>
  <si>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</si>
  <si>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</si>
  <si>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</si>
  <si>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</si>
  <si>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</si>
  <si>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</si>
  <si>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</si>
  <si>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</si>
  <si>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</si>
  <si>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</si>
  <si>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</si>
  <si>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</si>
  <si>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</si>
  <si>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</si>
  <si>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</si>
  <si>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</si>
  <si>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</si>
  <si>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</si>
  <si>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</si>
  <si>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</si>
  <si>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</si>
  <si>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</si>
  <si>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</si>
  <si>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</si>
  <si>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</si>
  <si>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</si>
  <si>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</si>
  <si>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</si>
  <si>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</si>
  <si>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</si>
  <si>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</si>
  <si>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</si>
  <si>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</si>
  <si>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</si>
  <si>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</si>
  <si>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</si>
  <si>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</si>
  <si>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</si>
  <si>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</si>
  <si>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</si>
  <si>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</si>
  <si>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</si>
  <si>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</si>
  <si>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</si>
  <si>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</si>
  <si>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</si>
  <si>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</si>
  <si>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</si>
  <si>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</si>
  <si>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</si>
  <si>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</si>
  <si>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</si>
  <si>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</si>
  <si>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</si>
  <si>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</si>
  <si>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</si>
  <si>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</si>
  <si>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</si>
  <si>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</si>
  <si>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</si>
  <si>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</si>
  <si>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</si>
  <si>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</si>
  <si>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</si>
  <si>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</si>
  <si>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</si>
  <si>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</si>
  <si>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</si>
  <si>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</si>
  <si>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</si>
  <si>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</si>
  <si>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千葉県多古町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</si>
  <si>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</si>
  <si>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</si>
  <si>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</si>
  <si>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</si>
  <si>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</si>
  <si>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</si>
  <si>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</si>
  <si>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</si>
  <si>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</si>
  <si>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</si>
  <si>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</si>
  <si>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</si>
  <si>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</si>
  <si>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</si>
  <si>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</si>
  <si>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</si>
  <si>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</si>
  <si>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</si>
  <si>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</si>
  <si>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</si>
  <si>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</si>
  <si>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</si>
  <si>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</si>
  <si>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</si>
  <si>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</si>
  <si>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</si>
  <si>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</si>
  <si>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</si>
  <si>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</si>
  <si>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</si>
  <si>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</si>
  <si>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</si>
  <si>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</si>
  <si>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</si>
  <si>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</si>
  <si>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</si>
  <si>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</si>
  <si>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</si>
  <si>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</si>
  <si>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</si>
  <si>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</si>
  <si>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</si>
  <si>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</si>
  <si>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</si>
  <si>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</si>
  <si>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</si>
  <si>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</si>
  <si>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</si>
  <si>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</si>
  <si>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</si>
  <si>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</si>
  <si>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</si>
  <si>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</si>
  <si>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</si>
  <si>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</si>
  <si>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</si>
  <si>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</si>
  <si>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</si>
  <si>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</si>
  <si>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</si>
  <si>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</si>
  <si>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</si>
  <si>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</si>
  <si>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</si>
  <si>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</si>
  <si>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</si>
  <si>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</si>
  <si>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</si>
  <si>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</si>
  <si>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</si>
  <si>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</si>
  <si>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</si>
  <si>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</si>
  <si>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</si>
  <si>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</si>
  <si>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</si>
  <si>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</si>
  <si>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</si>
  <si>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</si>
  <si>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</si>
  <si>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</si>
  <si>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</si>
  <si>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</si>
  <si>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</si>
  <si>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</si>
  <si>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</si>
  <si>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</si>
  <si>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</si>
  <si>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</si>
  <si>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</si>
  <si>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</si>
  <si>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</si>
  <si>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</si>
  <si>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</si>
  <si>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</si>
  <si>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</si>
  <si>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</si>
  <si>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</si>
  <si>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</si>
  <si>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</si>
  <si>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</si>
  <si>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</si>
  <si>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</si>
  <si>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</si>
  <si>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</si>
  <si>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</si>
  <si>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</si>
  <si>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国保多古中央病院事業会計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</si>
  <si>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</si>
  <si>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</si>
  <si>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</si>
  <si>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</si>
  <si>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</si>
  <si>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</si>
  <si>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</si>
  <si>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</si>
  <si>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</si>
  <si>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</si>
  <si>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</si>
  <si>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</si>
  <si>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</si>
  <si>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</si>
  <si>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</si>
  <si>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</si>
  <si>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</si>
  <si>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</si>
  <si>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</si>
  <si>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</si>
  <si>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</si>
  <si>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</si>
  <si>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</si>
  <si>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</si>
  <si>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</si>
  <si>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</si>
  <si>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</si>
  <si>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</si>
  <si>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</si>
  <si>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</si>
  <si>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</si>
  <si>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</si>
  <si>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</si>
  <si>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</si>
  <si>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</si>
  <si>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</si>
  <si>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</si>
  <si>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</si>
  <si>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</si>
  <si>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</si>
  <si>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</si>
  <si>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</si>
  <si>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</si>
  <si>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</si>
  <si>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</si>
  <si>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</si>
  <si>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</si>
  <si>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</si>
  <si>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</si>
  <si>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</si>
  <si>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</si>
  <si>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</si>
  <si>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</si>
  <si>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</si>
  <si>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</si>
  <si>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</si>
  <si>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</si>
  <si>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</si>
  <si>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</si>
  <si>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</si>
  <si>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</si>
  <si>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</si>
  <si>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</si>
  <si>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</si>
  <si>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</si>
  <si>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</si>
  <si>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</si>
  <si>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</si>
  <si>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</si>
  <si>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</si>
  <si>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</si>
  <si>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</si>
  <si>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</si>
  <si>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</si>
  <si>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</si>
  <si>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</si>
  <si>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</si>
  <si>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</si>
  <si>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</si>
  <si>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</si>
  <si>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</si>
  <si>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</si>
  <si>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</si>
  <si>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</si>
  <si>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</si>
  <si>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</si>
  <si>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</si>
  <si>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</si>
  <si>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</si>
  <si>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</si>
  <si>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</si>
  <si>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</si>
  <si>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</si>
  <si>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</si>
  <si>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0.89</t>
  </si>
  <si>
    <t>▲ 1.76</t>
  </si>
  <si>
    <t>一般会計</t>
  </si>
  <si>
    <t>国保多古中央病院事業会計</t>
  </si>
  <si>
    <t>水道事業会計</t>
  </si>
  <si>
    <t>介護保険事業特別会計</t>
  </si>
  <si>
    <t>国民健康保険事業特別会計</t>
  </si>
  <si>
    <t>農業集落排水事業特別会計</t>
  </si>
  <si>
    <t>学校給食センター事業特別会計</t>
  </si>
  <si>
    <t>後期高齢者医療特別会計</t>
  </si>
  <si>
    <t>その他会計（赤字）</t>
  </si>
  <si>
    <t>その他会計（黒字）</t>
  </si>
  <si>
    <t>道路整備基金</t>
    <rPh sb="0" eb="2">
      <t>ドウロ</t>
    </rPh>
    <rPh sb="2" eb="4">
      <t>セイビ</t>
    </rPh>
    <rPh sb="4" eb="6">
      <t>キキン</t>
    </rPh>
    <phoneticPr fontId="11"/>
  </si>
  <si>
    <t>房総導水路栗山川沿岸補償施設基金</t>
    <rPh sb="0" eb="2">
      <t>ボウソウ</t>
    </rPh>
    <rPh sb="2" eb="5">
      <t>ドウスイロ</t>
    </rPh>
    <rPh sb="5" eb="7">
      <t>クリヤマ</t>
    </rPh>
    <rPh sb="7" eb="8">
      <t>ガワ</t>
    </rPh>
    <rPh sb="8" eb="10">
      <t>エンガン</t>
    </rPh>
    <rPh sb="10" eb="12">
      <t>ホショウ</t>
    </rPh>
    <rPh sb="12" eb="14">
      <t>シセツ</t>
    </rPh>
    <rPh sb="14" eb="16">
      <t>キキン</t>
    </rPh>
    <phoneticPr fontId="11"/>
  </si>
  <si>
    <t>ふるさと創生基金</t>
    <rPh sb="4" eb="6">
      <t>ソウセイ</t>
    </rPh>
    <rPh sb="6" eb="8">
      <t>キキン</t>
    </rPh>
    <phoneticPr fontId="11"/>
  </si>
  <si>
    <t>社会体育施設整備基金</t>
    <rPh sb="0" eb="2">
      <t>シャカイ</t>
    </rPh>
    <rPh sb="2" eb="4">
      <t>タイイク</t>
    </rPh>
    <rPh sb="4" eb="6">
      <t>シセツ</t>
    </rPh>
    <rPh sb="6" eb="8">
      <t>セイビ</t>
    </rPh>
    <rPh sb="8" eb="10">
      <t>キキン</t>
    </rPh>
    <phoneticPr fontId="11"/>
  </si>
  <si>
    <t>学校施設整備基金</t>
    <rPh sb="0" eb="2">
      <t>ガッコウ</t>
    </rPh>
    <rPh sb="2" eb="4">
      <t>シセツ</t>
    </rPh>
    <rPh sb="4" eb="6">
      <t>セイビ</t>
    </rPh>
    <rPh sb="6" eb="8">
      <t>キキン</t>
    </rPh>
    <phoneticPr fontId="11"/>
  </si>
  <si>
    <t>香取広域市町村圏事務組合</t>
    <rPh sb="0" eb="2">
      <t>カトリ</t>
    </rPh>
    <rPh sb="2" eb="4">
      <t>コウイキ</t>
    </rPh>
    <rPh sb="4" eb="7">
      <t>シチョウソン</t>
    </rPh>
    <rPh sb="7" eb="8">
      <t>ケン</t>
    </rPh>
    <rPh sb="8" eb="10">
      <t>ジム</t>
    </rPh>
    <rPh sb="10" eb="12">
      <t>クミアイ</t>
    </rPh>
    <phoneticPr fontId="2"/>
  </si>
  <si>
    <t>東総衛生組合</t>
    <rPh sb="0" eb="2">
      <t>トウソウ</t>
    </rPh>
    <rPh sb="2" eb="4">
      <t>エイセイ</t>
    </rPh>
    <rPh sb="4" eb="6">
      <t>クミアイ</t>
    </rPh>
    <phoneticPr fontId="2"/>
  </si>
  <si>
    <t>匝瑳市ほか二町環境衛生組合</t>
    <rPh sb="0" eb="3">
      <t>ソウサシ</t>
    </rPh>
    <rPh sb="5" eb="7">
      <t>ニチョウ</t>
    </rPh>
    <rPh sb="7" eb="9">
      <t>カンキョウ</t>
    </rPh>
    <rPh sb="9" eb="11">
      <t>エイセイ</t>
    </rPh>
    <rPh sb="11" eb="13">
      <t>クミアイ</t>
    </rPh>
    <phoneticPr fontId="2"/>
  </si>
  <si>
    <t>千葉県後期高齢者医療広域連合</t>
    <rPh sb="0" eb="3">
      <t>チバケン</t>
    </rPh>
    <rPh sb="3" eb="5">
      <t>コウキ</t>
    </rPh>
    <rPh sb="5" eb="8">
      <t>コウレイシャ</t>
    </rPh>
    <rPh sb="8" eb="10">
      <t>イリョウ</t>
    </rPh>
    <rPh sb="10" eb="12">
      <t>コウイキ</t>
    </rPh>
    <rPh sb="12" eb="14">
      <t>レンゴウ</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</si>
  <si>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</si>
  <si>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t>
    <rPh sb="0" eb="3">
      <t>チバケン</t>
    </rPh>
    <rPh sb="3" eb="6">
      <t>シチョウソン</t>
    </rPh>
    <rPh sb="6" eb="8">
      <t>ソウゴウ</t>
    </rPh>
    <rPh sb="8" eb="10">
      <t>ジム</t>
    </rPh>
    <rPh sb="10" eb="12">
      <t>クミアイ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</si>
  <si>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</si>
  <si>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</si>
  <si>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</si>
  <si>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(株)多古</t>
    <rPh sb="0" eb="3">
      <t>カブ</t>
    </rPh>
    <rPh sb="3" eb="5">
      <t>タコ</t>
    </rPh>
    <phoneticPr fontId="2"/>
  </si>
  <si>
    <t>(株)ティ・ティ・エス</t>
    <rPh sb="0" eb="3">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</si>
  <si>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</si>
  <si>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</si>
  <si>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</si>
  <si>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</si>
  <si>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</si>
  <si>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</si>
  <si>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</si>
  <si>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</si>
  <si>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</si>
  <si>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</si>
  <si>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交付税措置を伴わない町債の発行の抑制や特定目的基金の設置などにより、将来負担比率がマイナスとなっており、一定の健全化が確保できているが、有形固定資産減価償却率では、施設の老朽化が類似団体に比べ進んでいる。今後は公共施設の老朽化対策を行っていく必要があることから、対策に伴う基金の取り崩しなども想定されるため、将来負担比率の推移も注視しながら適切な施設管理を行っていく必要がある。</t>
    <rPh sb="4" eb="6">
      <t>ソチ</t>
    </rPh>
    <rPh sb="132" eb="134">
      <t>タイサク</t>
    </rPh>
    <rPh sb="165" eb="167">
      <t>チュウシ</t>
    </rPh>
    <rPh sb="171" eb="173">
      <t>テキセツ</t>
    </rPh>
    <rPh sb="174" eb="176">
      <t>シセツ</t>
    </rPh>
    <rPh sb="176" eb="178">
      <t>カンリ</t>
    </rPh>
    <rPh sb="179" eb="180">
      <t>オコナ</t>
    </rPh>
    <rPh sb="184" eb="186">
      <t>ヒツヨウ</t>
    </rPh>
    <phoneticPr fontId="2"/>
  </si>
  <si>
    <t xml:space="preserve"> 将来負担比率はマイナス、実質公債費比率も低い水準で推移している。しかしながら、今後老朽化に伴う公共施設の更新などが行われていく可能性があることから、公債残高には注視しつつ、有利な起債の活用を行いながら健全な財政運営を実施していく。</t>
    <rPh sb="1" eb="3">
      <t>ショウライ</t>
    </rPh>
    <rPh sb="3" eb="5">
      <t>フタン</t>
    </rPh>
    <rPh sb="5" eb="7">
      <t>ヒリツ</t>
    </rPh>
    <rPh sb="13" eb="15">
      <t>ジッシツ</t>
    </rPh>
    <rPh sb="15" eb="18">
      <t>コウサイヒ</t>
    </rPh>
    <rPh sb="18" eb="20">
      <t>ヒリツ</t>
    </rPh>
    <rPh sb="21" eb="22">
      <t>ヒク</t>
    </rPh>
    <rPh sb="23" eb="25">
      <t>スイジュン</t>
    </rPh>
    <rPh sb="26" eb="28">
      <t>スイイ</t>
    </rPh>
    <rPh sb="40" eb="42">
      <t>コンゴ</t>
    </rPh>
    <rPh sb="42" eb="45">
      <t>ロウキュウカ</t>
    </rPh>
    <rPh sb="46" eb="47">
      <t>トモナ</t>
    </rPh>
    <rPh sb="48" eb="50">
      <t>コウキョウ</t>
    </rPh>
    <rPh sb="50" eb="52">
      <t>シセツ</t>
    </rPh>
    <rPh sb="53" eb="55">
      <t>コウシン</t>
    </rPh>
    <rPh sb="58" eb="59">
      <t>オコナ</t>
    </rPh>
    <rPh sb="64" eb="67">
      <t>カノウセイ</t>
    </rPh>
    <rPh sb="75" eb="77">
      <t>コウサイ</t>
    </rPh>
    <rPh sb="77" eb="79">
      <t>ザンダカ</t>
    </rPh>
    <rPh sb="81" eb="83">
      <t>チュウシ</t>
    </rPh>
    <rPh sb="87" eb="89">
      <t>ユウリ</t>
    </rPh>
    <rPh sb="90" eb="92">
      <t>キサイ</t>
    </rPh>
    <rPh sb="93" eb="95">
      <t>カツヨウ</t>
    </rPh>
    <rPh sb="96" eb="97">
      <t>オコナ</t>
    </rPh>
    <rPh sb="101" eb="103">
      <t>ケンゼン</t>
    </rPh>
    <rPh sb="104" eb="106">
      <t>ザイセイ</t>
    </rPh>
    <rPh sb="106" eb="108">
      <t>ウンエイ</t>
    </rPh>
    <rPh sb="109" eb="11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</si>
</sst>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93741</c:v>
                </c:pt>
                <c:pt idx="3">
                  <c:v>107537</c:v>
                </c:pt>
                <c:pt idx="4">
                  <c:v>113913</c:v>
                </c:pt>
              </c:numCache>
            </c:numRef>
          </c:val>
          <c:smooth val="0"/>
          <c:extLst>
            <c:ext xmlns:c16="http://schemas.microsoft.com/office/drawing/2014/chart" uri="{C3380CC4-5D6E-409C-BE32-E72D297353CC}">
              <c16:uniqueId val="{00000000-1FD4-442E-AA43-AA813CF6F1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142959</c:v>
                </c:pt>
                <c:pt idx="1">
                  <c:v>45463</c:v>
                </c:pt>
                <c:pt idx="2">
                  <c:v>51529</c:v>
                </c:pt>
                <c:pt idx="3">
                  <c:v>39508</c:v>
                </c:pt>
                <c:pt idx="4">
                  <c:v>63699</c:v>
                </c:pt>
              </c:numCache>
            </c:numRef>
          </c:val>
          <c:smooth val="0"/>
          <c:extLst>
            <c:ext xmlns:c16="http://schemas.microsoft.com/office/drawing/2014/chart" uri="{C3380CC4-5D6E-409C-BE32-E72D297353CC}">
              <c16:uniqueId val="{00000001-1FD4-442E-AA43-AA813CF6F1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14.2</c:v>
                </c:pt>
                <c:pt idx="1">
                  <c:v>13.28</c:v>
                </c:pt>
                <c:pt idx="2">
                  <c:v>15.31</c:v>
                </c:pt>
                <c:pt idx="3">
                  <c:v>14.46</c:v>
                </c:pt>
                <c:pt idx="4">
                  <c:v>14.72</c:v>
                </c:pt>
              </c:numCache>
            </c:numRef>
          </c:val>
          <c:extLst>
            <c:ext xmlns:c16="http://schemas.microsoft.com/office/drawing/2014/chart" uri="{C3380CC4-5D6E-409C-BE32-E72D297353CC}">
              <c16:uniqueId val="{00000000-87A4-48D3-8A48-023F8286D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40.090000000000003</c:v>
                </c:pt>
                <c:pt idx="1">
                  <c:v>39.96</c:v>
                </c:pt>
                <c:pt idx="2">
                  <c:v>39.58</c:v>
                </c:pt>
                <c:pt idx="3">
                  <c:v>42.17</c:v>
                </c:pt>
                <c:pt idx="4">
                  <c:v>40.869999999999997</c:v>
                </c:pt>
              </c:numCache>
            </c:numRef>
          </c:val>
          <c:extLst>
            <c:ext xmlns:c16="http://schemas.microsoft.com/office/drawing/2014/chart" uri="{C3380CC4-5D6E-409C-BE32-E72D297353CC}">
              <c16:uniqueId val="{00000001-87A4-48D3-8A48-023F8286D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0.91</c:v>
                </c:pt>
                <c:pt idx="1">
                  <c:v>-0.89</c:v>
                </c:pt>
                <c:pt idx="2">
                  <c:v>2.8</c:v>
                </c:pt>
                <c:pt idx="3">
                  <c:v>2.27</c:v>
                </c:pt>
                <c:pt idx="4">
                  <c:v>-1.76</c:v>
                </c:pt>
              </c:numCache>
            </c:numRef>
          </c:val>
          <c:smooth val="0"/>
          <c:extLst>
            <c:ext xmlns:c16="http://schemas.microsoft.com/office/drawing/2014/chart" uri="{C3380CC4-5D6E-409C-BE32-E72D297353CC}">
              <c16:uniqueId val="{00000002-87A4-48D3-8A48-023F8286D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12-4AE8-8F36-A9528C962F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2-4AE8-8F36-A9528C962FA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0.08</c:v>
                </c:pt>
                <c:pt idx="4">
                  <c:v>#N/A</c:v>
                </c:pt>
                <c:pt idx="5">
                  <c:v>0.01</c:v>
                </c:pt>
                <c:pt idx="6">
                  <c:v>#N/A</c:v>
                </c:pt>
                <c:pt idx="7">
                  <c:v>0</c:v>
                </c:pt>
                <c:pt idx="8">
                  <c:v>#N/A</c:v>
                </c:pt>
                <c:pt idx="9">
                  <c:v>0.01</c:v>
                </c:pt>
              </c:numCache>
            </c:numRef>
          </c:val>
          <c:extLst>
            <c:ext xmlns:c16="http://schemas.microsoft.com/office/drawing/2014/chart" uri="{C3380CC4-5D6E-409C-BE32-E72D297353CC}">
              <c16:uniqueId val="{00000002-6312-4AE8-8F36-A9528C962FAF}"/>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0.05</c:v>
                </c:pt>
                <c:pt idx="4">
                  <c:v>#N/A</c:v>
                </c:pt>
                <c:pt idx="5">
                  <c:v>0.12</c:v>
                </c:pt>
                <c:pt idx="6">
                  <c:v>#N/A</c:v>
                </c:pt>
                <c:pt idx="7">
                  <c:v>0.09</c:v>
                </c:pt>
                <c:pt idx="8">
                  <c:v>#N/A</c:v>
                </c:pt>
                <c:pt idx="9">
                  <c:v>0.08</c:v>
                </c:pt>
              </c:numCache>
            </c:numRef>
          </c:val>
          <c:extLst>
            <c:ext xmlns:c16="http://schemas.microsoft.com/office/drawing/2014/chart" uri="{C3380CC4-5D6E-409C-BE32-E72D297353CC}">
              <c16:uniqueId val="{00000003-6312-4AE8-8F36-A9528C962FA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0.12</c:v>
                </c:pt>
                <c:pt idx="6">
                  <c:v>#N/A</c:v>
                </c:pt>
                <c:pt idx="7">
                  <c:v>0.14000000000000001</c:v>
                </c:pt>
                <c:pt idx="8">
                  <c:v>#N/A</c:v>
                </c:pt>
                <c:pt idx="9">
                  <c:v>0.08</c:v>
                </c:pt>
              </c:numCache>
            </c:numRef>
          </c:val>
          <c:extLst>
            <c:ext xmlns:c16="http://schemas.microsoft.com/office/drawing/2014/chart" uri="{C3380CC4-5D6E-409C-BE32-E72D297353CC}">
              <c16:uniqueId val="{00000004-6312-4AE8-8F36-A9528C962FA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5.21</c:v>
                </c:pt>
                <c:pt idx="2">
                  <c:v>#N/A</c:v>
                </c:pt>
                <c:pt idx="3">
                  <c:v>6.26</c:v>
                </c:pt>
                <c:pt idx="4">
                  <c:v>#N/A</c:v>
                </c:pt>
                <c:pt idx="5">
                  <c:v>6.53</c:v>
                </c:pt>
                <c:pt idx="6">
                  <c:v>#N/A</c:v>
                </c:pt>
                <c:pt idx="7">
                  <c:v>5.26</c:v>
                </c:pt>
                <c:pt idx="8">
                  <c:v>#N/A</c:v>
                </c:pt>
                <c:pt idx="9">
                  <c:v>4.79</c:v>
                </c:pt>
              </c:numCache>
            </c:numRef>
          </c:val>
          <c:extLst>
            <c:ext xmlns:c16="http://schemas.microsoft.com/office/drawing/2014/chart" uri="{C3380CC4-5D6E-409C-BE32-E72D297353CC}">
              <c16:uniqueId val="{00000005-6312-4AE8-8F36-A9528C962FA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1.74</c:v>
                </c:pt>
                <c:pt idx="2">
                  <c:v>#N/A</c:v>
                </c:pt>
                <c:pt idx="3">
                  <c:v>2.38</c:v>
                </c:pt>
                <c:pt idx="4">
                  <c:v>#N/A</c:v>
                </c:pt>
                <c:pt idx="5">
                  <c:v>2.96</c:v>
                </c:pt>
                <c:pt idx="6">
                  <c:v>#N/A</c:v>
                </c:pt>
                <c:pt idx="7">
                  <c:v>3.64</c:v>
                </c:pt>
                <c:pt idx="8">
                  <c:v>#N/A</c:v>
                </c:pt>
                <c:pt idx="9">
                  <c:v>4.9000000000000004</c:v>
                </c:pt>
              </c:numCache>
            </c:numRef>
          </c:val>
          <c:extLst>
            <c:ext xmlns:c16="http://schemas.microsoft.com/office/drawing/2014/chart" uri="{C3380CC4-5D6E-409C-BE32-E72D297353CC}">
              <c16:uniqueId val="{00000006-6312-4AE8-8F36-A9528C962FA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10.77</c:v>
                </c:pt>
                <c:pt idx="2">
                  <c:v>#N/A</c:v>
                </c:pt>
                <c:pt idx="3">
                  <c:v>10.44</c:v>
                </c:pt>
                <c:pt idx="4">
                  <c:v>#N/A</c:v>
                </c:pt>
                <c:pt idx="5">
                  <c:v>10.41</c:v>
                </c:pt>
                <c:pt idx="6">
                  <c:v>#N/A</c:v>
                </c:pt>
                <c:pt idx="7">
                  <c:v>9.85</c:v>
                </c:pt>
                <c:pt idx="8">
                  <c:v>#N/A</c:v>
                </c:pt>
                <c:pt idx="9">
                  <c:v>9.07</c:v>
                </c:pt>
              </c:numCache>
            </c:numRef>
          </c:val>
          <c:extLst>
            <c:ext xmlns:c16="http://schemas.microsoft.com/office/drawing/2014/chart" uri="{C3380CC4-5D6E-409C-BE32-E72D297353CC}">
              <c16:uniqueId val="{00000007-6312-4AE8-8F36-A9528C962FAF}"/>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21.3</c:v>
                </c:pt>
                <c:pt idx="2">
                  <c:v>#N/A</c:v>
                </c:pt>
                <c:pt idx="3">
                  <c:v>20.84</c:v>
                </c:pt>
                <c:pt idx="4">
                  <c:v>#N/A</c:v>
                </c:pt>
                <c:pt idx="5">
                  <c:v>18.63</c:v>
                </c:pt>
                <c:pt idx="6">
                  <c:v>#N/A</c:v>
                </c:pt>
                <c:pt idx="7">
                  <c:v>16.23</c:v>
                </c:pt>
                <c:pt idx="8">
                  <c:v>#N/A</c:v>
                </c:pt>
                <c:pt idx="9">
                  <c:v>9.86</c:v>
                </c:pt>
              </c:numCache>
            </c:numRef>
          </c:val>
          <c:extLst>
            <c:ext xmlns:c16="http://schemas.microsoft.com/office/drawing/2014/chart" uri="{C3380CC4-5D6E-409C-BE32-E72D297353CC}">
              <c16:uniqueId val="{00000008-6312-4AE8-8F36-A9528C962F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14.17</c:v>
                </c:pt>
                <c:pt idx="2">
                  <c:v>#N/A</c:v>
                </c:pt>
                <c:pt idx="3">
                  <c:v>13.22</c:v>
                </c:pt>
                <c:pt idx="4">
                  <c:v>#N/A</c:v>
                </c:pt>
                <c:pt idx="5">
                  <c:v>15.18</c:v>
                </c:pt>
                <c:pt idx="6">
                  <c:v>#N/A</c:v>
                </c:pt>
                <c:pt idx="7">
                  <c:v>14.36</c:v>
                </c:pt>
                <c:pt idx="8">
                  <c:v>#N/A</c:v>
                </c:pt>
                <c:pt idx="9">
                  <c:v>14.63</c:v>
                </c:pt>
              </c:numCache>
            </c:numRef>
          </c:val>
          <c:extLst>
            <c:ext xmlns:c16="http://schemas.microsoft.com/office/drawing/2014/chart" uri="{C3380CC4-5D6E-409C-BE32-E72D297353CC}">
              <c16:uniqueId val="{00000009-6312-4AE8-8F36-A9528C962F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402</c:v>
                </c:pt>
                <c:pt idx="5">
                  <c:v>429</c:v>
                </c:pt>
                <c:pt idx="8">
                  <c:v>408</c:v>
                </c:pt>
                <c:pt idx="11">
                  <c:v>466</c:v>
                </c:pt>
                <c:pt idx="14">
                  <c:v>436</c:v>
                </c:pt>
              </c:numCache>
            </c:numRef>
          </c:val>
          <c:extLst>
            <c:ext xmlns:c16="http://schemas.microsoft.com/office/drawing/2014/chart" uri="{C3380CC4-5D6E-409C-BE32-E72D297353CC}">
              <c16:uniqueId val="{00000000-07FC-490E-B7E7-E16250C23F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FC-490E-B7E7-E16250C23F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FC-490E-B7E7-E16250C23F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c:v>
                </c:pt>
                <c:pt idx="3">
                  <c:v>66</c:v>
                </c:pt>
                <c:pt idx="6">
                  <c:v>76</c:v>
                </c:pt>
                <c:pt idx="9">
                  <c:v>84</c:v>
                </c:pt>
                <c:pt idx="12">
                  <c:v>70</c:v>
                </c:pt>
              </c:numCache>
            </c:numRef>
          </c:val>
          <c:extLst>
            <c:ext xmlns:c16="http://schemas.microsoft.com/office/drawing/2014/chart" uri="{C3380CC4-5D6E-409C-BE32-E72D297353CC}">
              <c16:uniqueId val="{00000003-07FC-490E-B7E7-E16250C23F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c:v>
                </c:pt>
                <c:pt idx="3">
                  <c:v>234</c:v>
                </c:pt>
                <c:pt idx="6">
                  <c:v>204</c:v>
                </c:pt>
                <c:pt idx="9">
                  <c:v>202</c:v>
                </c:pt>
                <c:pt idx="12">
                  <c:v>211</c:v>
                </c:pt>
              </c:numCache>
            </c:numRef>
          </c:val>
          <c:extLst>
            <c:ext xmlns:c16="http://schemas.microsoft.com/office/drawing/2014/chart" uri="{C3380CC4-5D6E-409C-BE32-E72D297353CC}">
              <c16:uniqueId val="{00000004-07FC-490E-B7E7-E16250C23F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FC-490E-B7E7-E16250C23F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FC-490E-B7E7-E16250C23F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323</c:v>
                </c:pt>
                <c:pt idx="3">
                  <c:v>330</c:v>
                </c:pt>
                <c:pt idx="6">
                  <c:v>293</c:v>
                </c:pt>
                <c:pt idx="9">
                  <c:v>289</c:v>
                </c:pt>
                <c:pt idx="12">
                  <c:v>313</c:v>
                </c:pt>
              </c:numCache>
            </c:numRef>
          </c:val>
          <c:extLst>
            <c:ext xmlns:c16="http://schemas.microsoft.com/office/drawing/2014/chart" uri="{C3380CC4-5D6E-409C-BE32-E72D297353CC}">
              <c16:uniqueId val="{00000007-07FC-490E-B7E7-E16250C23F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c:v>
                </c:pt>
                <c:pt idx="2">
                  <c:v>#N/A</c:v>
                </c:pt>
                <c:pt idx="3">
                  <c:v>#N/A</c:v>
                </c:pt>
                <c:pt idx="4">
                  <c:v>201</c:v>
                </c:pt>
                <c:pt idx="5">
                  <c:v>#N/A</c:v>
                </c:pt>
                <c:pt idx="6">
                  <c:v>#N/A</c:v>
                </c:pt>
                <c:pt idx="7">
                  <c:v>165</c:v>
                </c:pt>
                <c:pt idx="8">
                  <c:v>#N/A</c:v>
                </c:pt>
                <c:pt idx="9">
                  <c:v>#N/A</c:v>
                </c:pt>
                <c:pt idx="10">
                  <c:v>109</c:v>
                </c:pt>
                <c:pt idx="11">
                  <c:v>#N/A</c:v>
                </c:pt>
                <c:pt idx="12">
                  <c:v>#N/A</c:v>
                </c:pt>
                <c:pt idx="13">
                  <c:v>158</c:v>
                </c:pt>
                <c:pt idx="14">
                  <c:v>#N/A</c:v>
                </c:pt>
              </c:numCache>
            </c:numRef>
          </c:val>
          <c:smooth val="0"/>
          <c:extLst>
            <c:ext xmlns:c16="http://schemas.microsoft.com/office/drawing/2014/chart" uri="{C3380CC4-5D6E-409C-BE32-E72D297353CC}">
              <c16:uniqueId val="{00000008-07FC-490E-B7E7-E16250C23F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4943</c:v>
                </c:pt>
                <c:pt idx="5">
                  <c:v>4912</c:v>
                </c:pt>
                <c:pt idx="8">
                  <c:v>4955</c:v>
                </c:pt>
                <c:pt idx="11">
                  <c:v>4946</c:v>
                </c:pt>
                <c:pt idx="14">
                  <c:v>4868</c:v>
                </c:pt>
              </c:numCache>
            </c:numRef>
          </c:val>
          <c:extLst>
            <c:ext xmlns:c16="http://schemas.microsoft.com/office/drawing/2014/chart" uri="{C3380CC4-5D6E-409C-BE32-E72D297353CC}">
              <c16:uniqueId val="{00000000-2CEE-47BE-BAC3-23090D9527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CEE-47BE-BAC3-23090D9527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2795</c:v>
                </c:pt>
                <c:pt idx="5">
                  <c:v>2769</c:v>
                </c:pt>
                <c:pt idx="8">
                  <c:v>2781</c:v>
                </c:pt>
                <c:pt idx="11">
                  <c:v>2963</c:v>
                </c:pt>
                <c:pt idx="14">
                  <c:v>3096</c:v>
                </c:pt>
              </c:numCache>
            </c:numRef>
          </c:val>
          <c:extLst>
            <c:ext xmlns:c16="http://schemas.microsoft.com/office/drawing/2014/chart" uri="{C3380CC4-5D6E-409C-BE32-E72D297353CC}">
              <c16:uniqueId val="{00000002-2CEE-47BE-BAC3-23090D9527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EE-47BE-BAC3-23090D9527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EE-47BE-BAC3-23090D9527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EE-47BE-BAC3-23090D9527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1552</c:v>
                </c:pt>
                <c:pt idx="3">
                  <c:v>1395</c:v>
                </c:pt>
                <c:pt idx="6">
                  <c:v>1259</c:v>
                </c:pt>
                <c:pt idx="9">
                  <c:v>1183</c:v>
                </c:pt>
                <c:pt idx="12">
                  <c:v>1121</c:v>
                </c:pt>
              </c:numCache>
            </c:numRef>
          </c:val>
          <c:extLst>
            <c:ext xmlns:c16="http://schemas.microsoft.com/office/drawing/2014/chart" uri="{C3380CC4-5D6E-409C-BE32-E72D297353CC}">
              <c16:uniqueId val="{00000006-2CEE-47BE-BAC3-23090D9527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493</c:v>
                </c:pt>
                <c:pt idx="3">
                  <c:v>438</c:v>
                </c:pt>
                <c:pt idx="6">
                  <c:v>380</c:v>
                </c:pt>
                <c:pt idx="9">
                  <c:v>314</c:v>
                </c:pt>
                <c:pt idx="12">
                  <c:v>268</c:v>
                </c:pt>
              </c:numCache>
            </c:numRef>
          </c:val>
          <c:extLst>
            <c:ext xmlns:c16="http://schemas.microsoft.com/office/drawing/2014/chart" uri="{C3380CC4-5D6E-409C-BE32-E72D297353CC}">
              <c16:uniqueId val="{00000007-2CEE-47BE-BAC3-23090D9527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2176</c:v>
                </c:pt>
                <c:pt idx="3">
                  <c:v>2001</c:v>
                </c:pt>
                <c:pt idx="6">
                  <c:v>1844</c:v>
                </c:pt>
                <c:pt idx="9">
                  <c:v>1708</c:v>
                </c:pt>
                <c:pt idx="12">
                  <c:v>2335</c:v>
                </c:pt>
              </c:numCache>
            </c:numRef>
          </c:val>
          <c:extLst>
            <c:ext xmlns:c16="http://schemas.microsoft.com/office/drawing/2014/chart" uri="{C3380CC4-5D6E-409C-BE32-E72D297353CC}">
              <c16:uniqueId val="{00000008-2CEE-47BE-BAC3-23090D9527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EE-47BE-BAC3-23090D9527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3537</c:v>
                </c:pt>
                <c:pt idx="3">
                  <c:v>3452</c:v>
                </c:pt>
                <c:pt idx="6">
                  <c:v>3941</c:v>
                </c:pt>
                <c:pt idx="9">
                  <c:v>3694</c:v>
                </c:pt>
                <c:pt idx="12">
                  <c:v>3861</c:v>
                </c:pt>
              </c:numCache>
            </c:numRef>
          </c:val>
          <c:extLst>
            <c:ext xmlns:c16="http://schemas.microsoft.com/office/drawing/2014/chart" uri="{C3380CC4-5D6E-409C-BE32-E72D297353CC}">
              <c16:uniqueId val="{0000000A-2CEE-47BE-BAC3-23090D9527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EE-47BE-BAC3-23090D9527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1697</c:v>
                </c:pt>
                <c:pt idx="1">
                  <c:v>1826</c:v>
                </c:pt>
                <c:pt idx="2">
                  <c:v>1748</c:v>
                </c:pt>
              </c:numCache>
            </c:numRef>
          </c:val>
          <c:extLst>
            <c:ext xmlns:c16="http://schemas.microsoft.com/office/drawing/2014/chart" uri="{C3380CC4-5D6E-409C-BE32-E72D297353CC}">
              <c16:uniqueId val="{00000000-E8F9-47A2-BEE3-AC14510D5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E8F9-47A2-BEE3-AC14510D5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621</c:v>
                </c:pt>
                <c:pt idx="1">
                  <c:v>632</c:v>
                </c:pt>
                <c:pt idx="2">
                  <c:v>843</c:v>
                </c:pt>
              </c:numCache>
            </c:numRef>
          </c:val>
          <c:extLst>
            <c:ext xmlns:c16="http://schemas.microsoft.com/office/drawing/2014/chart" uri="{C3380CC4-5D6E-409C-BE32-E72D297353CC}">
              <c16:uniqueId val="{00000002-E8F9-47A2-BEE3-AC14510D57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{969D5ED1-960C-4302-BE6A-796C555169E3}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C14-4402-AFA9-7C2FC30BBD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{5CD5827F-B5BB-40BF-A267-C01B641156D6}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14-4402-AFA9-7C2FC30BBD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{A0CA51C5-625F-430C-A6A4-6DA88700D616}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14-4402-AFA9-7C2FC30BBD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{F355CD45-65C5-4E44-9F85-293D3758E37C}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14-4402-AFA9-7C2FC30BBD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{CD1B9ED6-D863-4922-A343-9772234EF711}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14-4402-AFA9-7C2FC30BBD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{D1DE1028-ACF7-4AFB-A891-0227AA6C83EA}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C14-4402-AFA9-7C2FC30BBD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{9B9426B3-3CC2-4490-865D-6728E1F381EC}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C14-4402-AFA9-7C2FC30BBD3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{3E44C6DC-F6A6-4D96-9113-EAFAB9C5A484}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C14-4402-AFA9-7C2FC30BBD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{D910FB10-CCF0-4931-AFA2-F1DB5ECD1DA1}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C14-4402-AFA9-7C2FC30BBD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14-4402-AFA9-7C2FC30BBD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{9E37BB5B-BEC2-4B29-BEA5-F0368D0DA238}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C14-4402-AFA9-7C2FC30BBD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{A34C76CE-9000-4EE8-9ECC-EC3F698CD0B5}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14-4402-AFA9-7C2FC30BBD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{92DD8C7D-D37F-4ED3-8959-4D31E5BBA134}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14-4402-AFA9-7C2FC30BBD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{45605F15-3848-45FB-9DA5-D694DB45B4F1}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14-4402-AFA9-7C2FC30BBD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{CFA3DF80-D828-426F-9A4F-69F979B45201}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14-4402-AFA9-7C2FC30BBD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{3E9CA25B-2A20-4B2F-81A7-2A10DECB059A}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C14-4402-AFA9-7C2FC30BBD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{DCBDC8AF-E75A-4213-9A02-EFE43776B85F}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C14-4402-AFA9-7C2FC30BBD3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{6DF7B45E-7192-4F2A-B3C2-173F79453BC2}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C14-4402-AFA9-7C2FC30BBD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{7F452F72-EE2A-4FF9-B8A3-6F0360BC4C86}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C14-4402-AFA9-7C2FC30BBD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numCache>
            </c:numRef>
          </c:xVal>
          <c:yVal>
            <c:numRef>
              <c:f>公会計指標分析・財政指標組合せ分析表!$BP$55:$DC$55</c:f>
              <c:numCache>
                <c:formatCode>#,##0.0;"▲ "#,##0.0</c:formatCode>
                <c:ptCount val="40"/>
                <c:pt idx="24">
                  <c:v>51.4</c:v>
                </c:pt>
              </c:numCache>
            </c:numRef>
          </c:yVal>
          <c:smooth val="0"/>
          <c:extLst>
            <c:ext xmlns:c16="http://schemas.microsoft.com/office/drawing/2014/chart" uri="{C3380CC4-5D6E-409C-BE32-E72D297353CC}">
              <c16:uniqueId val="{00000013-CC14-4402-AFA9-7C2FC30BBD30}"/>
            </c:ext>
          </c:extLst>
        </c:ser>
        <c:dLbls>
          <c:showLegendKey val="0"/>
          <c:showVal val="1"/>
          <c:showCatName val="0"/>
          <c:showSerName val="0"/>
          <c:showPercent val="0"/>
          <c:showBubbleSize val="0"/>
        </c:dLbls>
        <c:axId val="46179840"/>
        <c:axId val="46181760"/>
      </c:scatterChart>
      <c:valAx>
        <c:axId val="46179840"/>
        <c:scaling>
          <c:orientation val="minMax"/>
          <c:max val="71.8"/>
          <c:min val="4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7"/>
          <c:min val="4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{4760BAFF-6F41-466F-9BD9-1693BEF7A521}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58E-4069-98E0-FF1CA87B40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{4A09F7A3-A180-4E2C-A563-FC8F68A8E503}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8E-4069-98E0-FF1CA87B40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{D665FDF8-3F22-4585-8853-EA13CB6A9F0E}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8E-4069-98E0-FF1CA87B40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{587CCE36-E655-4927-B347-13D31D918D5D}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8E-4069-98E0-FF1CA87B40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{D497388D-0C77-4710-A352-704054BE38F5}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8E-4069-98E0-FF1CA87B40C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{5FA13AAD-8025-4C30-BAAB-649F66184612}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58E-4069-98E0-FF1CA87B40C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{128B9B1D-42E5-48CC-B5A8-A2640621490C}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58E-4069-98E0-FF1CA87B40C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{181693DC-FBCA-43E1-B07C-B3AF86B9916F}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58E-4069-98E0-FF1CA87B40C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{9E4DD661-FE99-44AE-B88D-730A9EBB5A30}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58E-4069-98E0-FF1CA87B40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5.4</c:v>
                </c:pt>
                <c:pt idx="16">
                  <c:v>5</c:v>
                </c:pt>
                <c:pt idx="24">
                  <c:v>4.0999999999999996</c:v>
                </c:pt>
                <c:pt idx="32">
                  <c:v>3.7</c:v>
                </c:pt>
              </c:numCache>
            </c:numRef>
          </c:xVal>
          <c:yVal>
            <c:numRef>
              <c:f>公会計指標分析・財政指標組合せ分析表!$BP$73:$DC$73</c:f>
              <c:numCache>
                <c:formatCode>#,##0.0;"▲ "#,##0.0</c:formatCode>
                <c:ptCount val="40"/>
                <c:pt idx="0">
                  <c:v>0.5</c:v>
                </c:pt>
              </c:numCache>
            </c:numRef>
          </c:yVal>
          <c:smooth val="0"/>
          <c:extLst>
            <c:ext xmlns:c16="http://schemas.microsoft.com/office/drawing/2014/chart" uri="{C3380CC4-5D6E-409C-BE32-E72D297353CC}">
              <c16:uniqueId val="{00000009-D58E-4069-98E0-FF1CA87B40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{56A0558D-AD0E-480F-81D3-D195D0FFF70D}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58E-4069-98E0-FF1CA87B40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{D0235256-31A4-41A5-B04D-461BF2AA79E3}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8E-4069-98E0-FF1CA87B40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{CA89B773-5A6E-4306-B01E-394231D274D3}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8E-4069-98E0-FF1CA87B40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{7D65E906-9C6F-4751-8142-CBDFF67D5D6B}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8E-4069-98E0-FF1CA87B40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{B9D42038-668F-42B8-B789-4B2852A15CFB}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8E-4069-98E0-FF1CA87B40C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{FB496478-64B3-406B-8FAB-FD27C0E08924}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58E-4069-98E0-FF1CA87B40C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{7BB5C476-1D15-406C-9947-8F504CB630D9}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58E-4069-98E0-FF1CA87B40C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{B52F7466-8E8A-41CC-B1E1-02993D952616}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58E-4069-98E0-FF1CA87B40C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{F93FDF24-7832-4759-ACEA-EA97A473C878}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58E-4069-98E0-FF1CA87B40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10.8</c:v>
                </c:pt>
                <c:pt idx="24">
                  <c:v>10.199999999999999</c:v>
                </c:pt>
                <c:pt idx="32">
                  <c:v>9.9</c:v>
                </c:pt>
              </c:numCache>
            </c:numRef>
          </c:xVal>
          <c:yVal>
            <c:numRef>
              <c:f>公会計指標分析・財政指標組合せ分析表!$BP$77:$DC$77</c:f>
              <c:numCache>
                <c:formatCode>#,##0.0;"▲ "#,##0.0</c:formatCode>
                <c:ptCount val="40"/>
                <c:pt idx="0">
                  <c:v>58.8</c:v>
                </c:pt>
                <c:pt idx="8">
                  <c:v>49.7</c:v>
                </c:pt>
                <c:pt idx="16">
                  <c:v>58.9</c:v>
                </c:pt>
                <c:pt idx="24">
                  <c:v>51.4</c:v>
                </c:pt>
                <c:pt idx="32">
                  <c:v>46.8</c:v>
                </c:pt>
              </c:numCache>
            </c:numRef>
          </c:yVal>
          <c:smooth val="0"/>
          <c:extLst>
            <c:ext xmlns:c16="http://schemas.microsoft.com/office/drawing/2014/chart" uri="{C3380CC4-5D6E-409C-BE32-E72D297353CC}">
              <c16:uniqueId val="{00000013-D58E-4069-98E0-FF1CA87B40C1}"/>
            </c:ext>
          </c:extLst>
        </c:ser>
        <c:dLbls>
          <c:showLegendKey val="0"/>
          <c:showVal val="1"/>
          <c:showCatName val="0"/>
          <c:showSerName val="0"/>
          <c:showPercent val="0"/>
          <c:showBubbleSize val="0"/>
        </c:dLbls>
        <c:axId val="84219776"/>
        <c:axId val="84234240"/>
      </c:scatterChart>
      <c:valAx>
        <c:axId val="84219776"/>
        <c:scaling>
          <c:orientation val="minMax"/>
          <c:max val="13"/>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年度までは減少傾向にあったが、平成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年度からの大規模な普通建設事業に係る借入が増えていた結果、平成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年度においては一転増加傾向となり、同様に減少傾向で推移していた実質公債費比率も、建設債の元金償還の開始とともに増加傾向に転じた。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今後も大型建設事業債の借入が予定されているため、償還額も公債費比率も増加傾向が予想される。</a:t>
          </a:r>
        </a:p>
        <a:p>
          <a:r>
            <a:rPr kumimoji="1" lang="ja-JP" altLang="en-US" sz="1400">
              <a:latin typeface="ＭＳ ゴシック" pitchFamily="49" charset="-128"/>
              <a:ea typeface="ＭＳ ゴシック" pitchFamily="49" charset="-128"/>
            </a:rPr>
            <a:t>　そのため、地方債の新規発行については、原則として補助交付金や交付税措置があるものを優先して選択し、公債費による財政圧迫を軽減するように努める。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ここ数年の将来負担比率は、平成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年度を除いて比率なしで推移している。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大規模な普通建設事業に係る借入額が増えていることから、地方債現在高は増加傾向と予想されるが、組合等負担見込額、退職手当負担見込額が逓減していることから、将来負担額については、概ね横ばいを維持している。</a:t>
          </a:r>
        </a:p>
        <a:p>
          <a:r>
            <a:rPr kumimoji="1" lang="ja-JP" altLang="en-US" sz="1400">
              <a:latin typeface="ＭＳ ゴシック" pitchFamily="49" charset="-128"/>
              <a:ea typeface="ＭＳ ゴシック" pitchFamily="49" charset="-128"/>
            </a:rPr>
            <a:t>　今後も将来負担額の増減に注視しながら、計画的な地方債発行及び関係経費の計上に努める。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基金残高は増加傾向となっているが、町民体育館の建設や学校施設の大規模改修が予定されているため、特定目的基金において積立が増加している。それに伴い、財政調整基金においても平成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社会体育施設整備基金：社会体育施設の整備の財源とする。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学校施設整備基金：町立学校施設の整備のための財源とする。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社会体育施設及び学校施設整備基金においては、町民体育館の建て替えや町立学校の大規模改修事業が予定されているため、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新たな積立を行い増となった。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増減理由となっているが社会体育施設及び学校施設整備基金は、町民体育館の建て替えなどの事業終了に伴い、大幅に減となる予定である。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特定目的基金全体としては、今後、使途の明確化のために積極的に活用を行っていく予定である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年度において特定目的基金への積立により残高の減となった。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空港の拡張や首都圏中央連絡自動車道の延伸などにより今後公共事業への歳出が増加する見込みであることを考慮しながら、使途の明確化を図るため特定目的基金の活用を検討していく。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90AE982-F12A-4558-9F30-F7ED815C0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6840A9-EE1C-4217-A028-465504471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0783612-F06B-48B6-BDC3-9BE2BD086B8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6D0F25A-5905-4B13-9262-CF82D81A94C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159D5DED-547A-4FEC-A583-7EF9B08A26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78AFDDFF-FD3D-4B4C-B2CE-722CFC4F47F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6D7EB686-9293-4DB7-9B1F-E3F4DE5BB8A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AAF03C16-869B-4419-B7F1-40D029DE23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82E4C892-1674-460B-AE61-F8F23A2505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E0857FA3-96F7-4F7F-B474-9782D578CB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9CC6D39A-DD37-4D04-A67B-47E2CDA0D79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E60BACD4-816E-468E-A11A-492C35B8A9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9DD4670D-D85E-4FDC-8E7B-626EB5E74B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BD722A8C-8A1E-40BB-B267-1E7E2D62D28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24D9966B-DB7B-4BE1-B783-3E22F684F2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70007499-9159-4632-ABDC-B295CC31B8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4DF24B44-BDA8-4D37-A654-2FC27454930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6DB65EF4-361A-4E1E-974D-028510BA5BB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3A57A20B-7795-46D8-A441-B3205474A29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CA258D54-1A05-4F9F-8E8C-0A1013EE60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6FF3790D-CA8D-419A-B1AF-756B25368A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879C9F81-8116-4CE2-AEF0-62179D1FE7A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F387271D-89B7-4D79-9B33-A946615F745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7CC70572-E6DF-4CF0-AE33-C497DB814A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43870B53-A736-4CFB-BF48-C1A2837EC3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5FE74D8F-784A-4B03-98DB-DC309BA1542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B5DC282F-EC4D-46A4-B1FE-5F01F6BF55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F4FE48B2-3C01-446A-AD84-4EAE6EBA99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E7E21F4C-F5A8-4DE7-AAFD-1B755E53A8F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DEC7F99C-7A10-40EF-BA17-28812FD731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32D164A0-2D3B-40E0-B728-E7846D66ED9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69C7C738-A35B-4C5F-BA6A-BCB046D3D2A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81FE3785-CD26-4C8B-AA03-A1948C0AF1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9C1A55B0-1161-4CE9-A90A-672DB8F197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B51C608D-787D-4899-BF58-2AFD2ADB957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90A9C689-FA9D-402D-A9F9-A967C563F57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B0AB02E3-CA05-42D1-AE18-294F1E60583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6F318A33-7F76-429B-B384-21C698C31E7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34373D7-1D4B-49F5-89DB-8494616293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C6CD379F-DC4A-4EB1-BF33-6556232699E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2AE6D0EB-962E-46CA-89AA-CF6756B935E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F0EDDFEE-C3B5-4DF1-8BAD-5DD86E39D3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F684BA5-7F85-4D7F-BDB3-27ABAA56C6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6D61352-030F-40D6-9FF3-4574A0DCAF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2069AE83-0CAA-4673-B9B6-BADE862BBDC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F25F6A4A-69F4-485D-9C25-3E39575F49A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4B7A3BAA-7594-482B-8E2F-FA227D0E14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8001FF11-D78F-4670-85C9-22D9F3A82A2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D2C4EA88-9633-44A6-B4A5-121AB11C84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187F9925-D1FF-4951-B444-8B2F608A48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2FC084FD-EB06-4643-AB77-04D90A648B1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ポイント高い水準にあり、老朽化の進んだ施設が多くなってきている状況である。そのため、今後は公共施設総合管理計画に基づき、適正な施設管理を行っていく必要があると考える。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1A4C8647-C942-4DA2-8ACD-BAF0022A9E1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872D10C9-7C9E-47F7-BE0F-E9409DE3708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FCB06788-9F22-451E-BB60-7DD31849653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C753C59B-F7AD-45DC-B64E-55F0899E7FA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4700D4A6-534C-4D18-9042-B4E149DC68C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14A7CD53-6F24-401F-BC41-1488E073725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368F09E8-3901-4DE0-8CB3-8D9AAA34212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3CEF9B44-5E17-453A-BE8E-C2FEE0DAE54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B956D1AD-3562-4563-B556-E233ED715AF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949FD73B-D44C-4971-8C99-FDF521C81C4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C863B591-0E91-43AD-88A1-A8B43F66216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5268217-57B1-43C4-B1AA-C2E3575E67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5E9AB7E-916C-498E-B13E-69F4610D03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53B4A5E-DD30-403B-BB97-EC56629FFCE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7" name="直線コネクタ 66">
          <a:extLst>
            <a:ext uri="{FF2B5EF4-FFF2-40B4-BE49-F238E27FC236}">
              <a16:creationId xmlns:a16="http://schemas.microsoft.com/office/drawing/2014/main" id="{0F8CF972-A1CF-45AD-B507-93D40D4E198A}"/>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8" name="有形固定資産減価償却率最小値テキスト">
          <a:extLst>
            <a:ext uri="{FF2B5EF4-FFF2-40B4-BE49-F238E27FC236}">
              <a16:creationId xmlns:a16="http://schemas.microsoft.com/office/drawing/2014/main" id="{079F2EBD-FA16-4A0A-BE95-C12EE1B50EB7}"/>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9" name="直線コネクタ 68">
          <a:extLst>
            <a:ext uri="{FF2B5EF4-FFF2-40B4-BE49-F238E27FC236}">
              <a16:creationId xmlns:a16="http://schemas.microsoft.com/office/drawing/2014/main" id="{97F94407-26E6-4330-AB9C-2EDCE5E6887E}"/>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0" name="有形固定資産減価償却率最大値テキスト">
          <a:extLst>
            <a:ext uri="{FF2B5EF4-FFF2-40B4-BE49-F238E27FC236}">
              <a16:creationId xmlns:a16="http://schemas.microsoft.com/office/drawing/2014/main" id="{C458C50F-284F-41ED-8121-D5311559B386}"/>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1" name="直線コネクタ 70">
          <a:extLst>
            <a:ext uri="{FF2B5EF4-FFF2-40B4-BE49-F238E27FC236}">
              <a16:creationId xmlns:a16="http://schemas.microsoft.com/office/drawing/2014/main" id="{C2A11042-BF66-4335-A49F-8FA8F69BEDD6}"/>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72" name="有形固定資産減価償却率平均値テキスト">
          <a:extLst>
            <a:ext uri="{FF2B5EF4-FFF2-40B4-BE49-F238E27FC236}">
              <a16:creationId xmlns:a16="http://schemas.microsoft.com/office/drawing/2014/main" id="{C62CE123-75F4-4024-A19E-136A887D4D92}"/>
            </a:ext>
          </a:extLst>
        </xdr:cNvPr>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3" name="フローチャート: 判断 72">
          <a:extLst>
            <a:ext uri="{FF2B5EF4-FFF2-40B4-BE49-F238E27FC236}">
              <a16:creationId xmlns:a16="http://schemas.microsoft.com/office/drawing/2014/main" id="{26D29130-F84F-40EF-AFE9-B5B3E293D640}"/>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4" name="フローチャート: 判断 73">
          <a:extLst>
            <a:ext uri="{FF2B5EF4-FFF2-40B4-BE49-F238E27FC236}">
              <a16:creationId xmlns:a16="http://schemas.microsoft.com/office/drawing/2014/main" id="{D65B4BAF-91B4-4B34-97E3-1165C052AB71}"/>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5" name="フローチャート: 判断 74">
          <a:extLst>
            <a:ext uri="{FF2B5EF4-FFF2-40B4-BE49-F238E27FC236}">
              <a16:creationId xmlns:a16="http://schemas.microsoft.com/office/drawing/2014/main" id="{5F7B1B50-0618-4362-A854-9A9796FAE638}"/>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6993CFA-6644-47BA-93CD-0BE5970F3E5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F3B4A49-4120-45A4-9AAE-F0C0EF067E9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43FDDB5-90C3-4842-9D55-0C4670A0B19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C442EFB-2F3E-460B-A3D7-F6FDCBC20D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BE505E9-86AD-4931-9A28-0080F17FBD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a:extLst>
            <a:ext uri="{FF2B5EF4-FFF2-40B4-BE49-F238E27FC236}">
              <a16:creationId xmlns:a16="http://schemas.microsoft.com/office/drawing/2014/main" id="{8C759786-0670-4D49-A900-DC12B888681B}"/>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41038</xdr:rowOff>
    </xdr:from>
    <xdr:ext cx="405111" cy="259045"/>
    <xdr:sp macro="" textlink="">
      <xdr:nvSpPr>
        <xdr:cNvPr id="82" name="n_1aveValue有形固定資産減価償却率">
          <a:extLst>
            <a:ext uri="{FF2B5EF4-FFF2-40B4-BE49-F238E27FC236}">
              <a16:creationId xmlns:a16="http://schemas.microsoft.com/office/drawing/2014/main" id="{0FF9E9B5-9E99-4FB6-9D43-F244BBB09697}"/>
            </a:ext>
          </a:extLst>
        </xdr:cNvPr>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a:extLst>
            <a:ext uri="{FF2B5EF4-FFF2-40B4-BE49-F238E27FC236}">
              <a16:creationId xmlns:a16="http://schemas.microsoft.com/office/drawing/2014/main" id="{051F6B10-7F25-4CEC-A79D-A5AF9A16B243}"/>
            </a:ext>
          </a:extLst>
        </xdr:cNvPr>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84" name="n_1mainValue有形固定資産減価償却率">
          <a:extLst>
            <a:ext uri="{FF2B5EF4-FFF2-40B4-BE49-F238E27FC236}">
              <a16:creationId xmlns:a16="http://schemas.microsoft.com/office/drawing/2014/main" id="{FD80A886-13A7-4C2D-8BC1-9F42B39B9F0B}"/>
            </a:ext>
          </a:extLst>
        </xdr:cNvPr>
        <xdr:cNvSpPr txBox="1"/>
      </xdr:nvSpPr>
      <xdr:spPr>
        <a:xfrm>
          <a:off x="38360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246DAAD9-CB5C-4713-918D-B87833A27E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FD1509F7-6D2D-42B3-9397-DE79D222356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2DD07588-096F-40C6-855E-13DD886AB9A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BD987483-903B-4C30-B777-0F19D2FB97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53DE76D3-0F8E-4AD5-B454-8BED3A52778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6FAB0659-4BE6-4F2B-9593-886A8F95933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F8DEB173-881F-42CD-B073-690DD80FD53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2A424C9B-D7A8-407B-9C6B-23ECCE57310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62BAB02F-D942-4479-81BA-17B06EF15EE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B752D35D-EE8C-4635-9F8B-957C68D3C44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307F187C-588C-4A4F-965A-9ECBCA8EA8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710DF7D4-CE40-4110-8B92-61774BF050F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DDCFD3C1-738B-40AC-A1F8-38826107FF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債務償還可能年数は交付税措置を伴わない町債発行の抑制や基金の積み立て等により比較的低い水準を保ってきている。引き続き健全な債務償還等を行っていく。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FC70AF6B-E468-4240-8D95-DE763D64925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7E1764DF-9971-420D-89D2-1D7FF6BA620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0" name="直線コネクタ 99">
          <a:extLst>
            <a:ext uri="{FF2B5EF4-FFF2-40B4-BE49-F238E27FC236}">
              <a16:creationId xmlns:a16="http://schemas.microsoft.com/office/drawing/2014/main" id="{BF05AEB4-A1CE-49D3-AB46-3E4E3A517481}"/>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1" name="テキスト ボックス 100">
          <a:extLst>
            <a:ext uri="{FF2B5EF4-FFF2-40B4-BE49-F238E27FC236}">
              <a16:creationId xmlns:a16="http://schemas.microsoft.com/office/drawing/2014/main" id="{FBF4D79B-2569-4E1B-90D7-90D7C1184825}"/>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2" name="直線コネクタ 101">
          <a:extLst>
            <a:ext uri="{FF2B5EF4-FFF2-40B4-BE49-F238E27FC236}">
              <a16:creationId xmlns:a16="http://schemas.microsoft.com/office/drawing/2014/main" id="{6A9D762C-C1B5-4BC4-9B56-1F9344DF3399}"/>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3" name="テキスト ボックス 102">
          <a:extLst>
            <a:ext uri="{FF2B5EF4-FFF2-40B4-BE49-F238E27FC236}">
              <a16:creationId xmlns:a16="http://schemas.microsoft.com/office/drawing/2014/main" id="{2346C7CC-08A3-4A94-925D-9F1553FF7984}"/>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4" name="直線コネクタ 103">
          <a:extLst>
            <a:ext uri="{FF2B5EF4-FFF2-40B4-BE49-F238E27FC236}">
              <a16:creationId xmlns:a16="http://schemas.microsoft.com/office/drawing/2014/main" id="{304F6653-F92F-4ABA-B2CF-36CFC903D70F}"/>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5" name="テキスト ボックス 104">
          <a:extLst>
            <a:ext uri="{FF2B5EF4-FFF2-40B4-BE49-F238E27FC236}">
              <a16:creationId xmlns:a16="http://schemas.microsoft.com/office/drawing/2014/main" id="{97B2D21B-F7E6-40F6-9C2C-C0327EADF7CE}"/>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B00A77B1-D60B-4814-BAC6-BA0F12A548E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B8280689-3630-42B5-959C-52D54EBDB3E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8" name="直線コネクタ 107">
          <a:extLst>
            <a:ext uri="{FF2B5EF4-FFF2-40B4-BE49-F238E27FC236}">
              <a16:creationId xmlns:a16="http://schemas.microsoft.com/office/drawing/2014/main" id="{E6EEBF4E-B6EF-458D-8B43-40EB97A5147C}"/>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9" name="テキスト ボックス 108">
          <a:extLst>
            <a:ext uri="{FF2B5EF4-FFF2-40B4-BE49-F238E27FC236}">
              <a16:creationId xmlns:a16="http://schemas.microsoft.com/office/drawing/2014/main" id="{B9DC95DA-581B-432D-AE10-410518F90094}"/>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0" name="直線コネクタ 109">
          <a:extLst>
            <a:ext uri="{FF2B5EF4-FFF2-40B4-BE49-F238E27FC236}">
              <a16:creationId xmlns:a16="http://schemas.microsoft.com/office/drawing/2014/main" id="{3077C0DB-0BDF-4C72-84D6-0B8B3754A2A9}"/>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1" name="テキスト ボックス 110">
          <a:extLst>
            <a:ext uri="{FF2B5EF4-FFF2-40B4-BE49-F238E27FC236}">
              <a16:creationId xmlns:a16="http://schemas.microsoft.com/office/drawing/2014/main" id="{467B991F-E62C-4974-9C0B-4F8D6E89A4A5}"/>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2" name="直線コネクタ 111">
          <a:extLst>
            <a:ext uri="{FF2B5EF4-FFF2-40B4-BE49-F238E27FC236}">
              <a16:creationId xmlns:a16="http://schemas.microsoft.com/office/drawing/2014/main" id="{7ED8E343-C877-4DF0-8D89-DD6579F3C346}"/>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3" name="テキスト ボックス 112">
          <a:extLst>
            <a:ext uri="{FF2B5EF4-FFF2-40B4-BE49-F238E27FC236}">
              <a16:creationId xmlns:a16="http://schemas.microsoft.com/office/drawing/2014/main" id="{5AFC8B1D-2463-4FAD-B00C-E15136C31E49}"/>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C7AD8425-9460-4FF9-A031-4FEF7C0767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57007C6E-1584-4F48-B3BC-5B42A9A99C4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F977BFF5-C723-49FB-AC7E-F1A285FFC1F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7" name="直線コネクタ 116">
          <a:extLst>
            <a:ext uri="{FF2B5EF4-FFF2-40B4-BE49-F238E27FC236}">
              <a16:creationId xmlns:a16="http://schemas.microsoft.com/office/drawing/2014/main" id="{6D61D1C5-0FB8-4AA7-83AE-239ED2B79DD1}"/>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8" name="債務償還可能年数最小値テキスト">
          <a:extLst>
            <a:ext uri="{FF2B5EF4-FFF2-40B4-BE49-F238E27FC236}">
              <a16:creationId xmlns:a16="http://schemas.microsoft.com/office/drawing/2014/main" id="{0B4BC9F6-9B41-4269-A962-AAC9BE03FBB5}"/>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9" name="直線コネクタ 118">
          <a:extLst>
            <a:ext uri="{FF2B5EF4-FFF2-40B4-BE49-F238E27FC236}">
              <a16:creationId xmlns:a16="http://schemas.microsoft.com/office/drawing/2014/main" id="{544A5B9D-8623-43C4-9F43-ECECB0ED0467}"/>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a:extLst>
            <a:ext uri="{FF2B5EF4-FFF2-40B4-BE49-F238E27FC236}">
              <a16:creationId xmlns:a16="http://schemas.microsoft.com/office/drawing/2014/main" id="{3709B330-B99A-4673-808A-944D759F557E}"/>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a:extLst>
            <a:ext uri="{FF2B5EF4-FFF2-40B4-BE49-F238E27FC236}">
              <a16:creationId xmlns:a16="http://schemas.microsoft.com/office/drawing/2014/main" id="{7E69B513-B872-4166-817A-6E57B5176AB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2" name="債務償還可能年数平均値テキスト">
          <a:extLst>
            <a:ext uri="{FF2B5EF4-FFF2-40B4-BE49-F238E27FC236}">
              <a16:creationId xmlns:a16="http://schemas.microsoft.com/office/drawing/2014/main" id="{73BAE01D-1D7D-4938-8C8D-50530632F24C}"/>
            </a:ext>
          </a:extLst>
        </xdr:cNvPr>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3" name="フローチャート: 判断 122">
          <a:extLst>
            <a:ext uri="{FF2B5EF4-FFF2-40B4-BE49-F238E27FC236}">
              <a16:creationId xmlns:a16="http://schemas.microsoft.com/office/drawing/2014/main" id="{1C6232FB-63E4-4DF4-980C-8F8929C7F256}"/>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1AC43B69-FA2E-4B06-B714-03B91A5AD7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5BDE1DA-9BAF-479E-9492-B27CBCC7FB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19E7481-9BD4-4F4F-B6DF-CBB00E09079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4B95507-5CA0-49C3-8B55-EAB12CAE49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7EAA4A09-6DC6-4891-9655-8666171BFF5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29" name="楕円 128">
          <a:extLst>
            <a:ext uri="{FF2B5EF4-FFF2-40B4-BE49-F238E27FC236}">
              <a16:creationId xmlns:a16="http://schemas.microsoft.com/office/drawing/2014/main" id="{7022F2E0-2337-4DF5-9E75-D1C7684DCA3A}"/>
            </a:ext>
          </a:extLst>
        </xdr:cNvPr>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30" name="債務償還可能年数該当値テキスト">
          <a:extLst>
            <a:ext uri="{FF2B5EF4-FFF2-40B4-BE49-F238E27FC236}">
              <a16:creationId xmlns:a16="http://schemas.microsoft.com/office/drawing/2014/main" id="{87EA5DA7-5F42-4105-8810-0E7D99316641}"/>
            </a:ext>
          </a:extLst>
        </xdr:cNvPr>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AADF0D97-D536-4D99-BF64-BB1526B5F6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18113CAA-7529-4CF6-A2BF-9564BCD2CB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8F9E2E32-87E1-4661-BB25-51C0A06409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F3496DC2-DDD8-48B7-AFD6-4B7D4D81E9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48C48873-01E0-4905-9B0A-595DFADC4E0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B7830EE0-4230-45C2-B8FB-B0BA18174AC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43174B-2A88-4738-B503-C22B253175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D7D530-201C-423E-93FF-9EC9D7DB2D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AEECB0-377C-4F21-9397-3EC8DFBF7C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E101DF-E6C7-41A8-A4F3-8A97A8AA97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D05CDB-A448-4FB0-9458-B935081E91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3FA014-40A2-469C-93C8-2A1B267555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F45D44-258C-4646-8F55-084B99EF31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16AB3E-D894-475A-A180-E93AD3CE2A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F65F2B-F62F-4C9F-9589-C079BD4C12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20E988-D6E6-4697-93EA-02993C1A68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8E68C0-76EE-4B5A-965E-6C3B00CC92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31339A-9FC3-4D69-8CC1-4712850980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044E82-A7A3-4E10-96D7-3C9992F80F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72435C-DBCF-44A0-AAD1-E1B3D6B7E1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E20F0B-96AC-425F-928B-94FEC63D82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039A1D-1832-4094-B93E-E0DF776D4F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AB756B-8952-4902-88C1-42CFDDC4E9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D542C2-227D-4E4F-9148-D4F4F133C0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5F2B2C-9AD9-4226-ACEC-D08DB6861F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F967B8-3504-4828-972F-AE49416B71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51C933-4A8F-4FBE-934F-E1B253190C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C33C0A-E0B4-405D-BFD6-F811ACBD07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E6F6B3-5EDB-4EDE-9227-DDE851FE85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688940-312C-48A2-AD3E-4BAEC4F0CE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52E83B-5E39-4A3D-8C7A-817DF5879A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C1B489-5E0C-4261-B763-01AD753010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F9EE59-36E0-4BB2-8C59-C76AB71977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26E8A1-BC85-48A0-ADF8-2481385576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85B6627-295E-43BD-95E8-5B4A4A0CC45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53DE2B1-B3E2-4F01-A72E-3AF787139A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DE5D657-3C05-4A06-9FFB-2580314F97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0629401-5BCC-459C-A68A-20516EDE4D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18C2848-FC0A-4AD8-B54F-194E5949A9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817A2C9-0D86-4D59-AA30-AF4FE14B5B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58292F4-19C0-4F27-88D8-2C7BB63DDB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EF329F3-E643-47DB-90C3-D5155FD08A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A28E958-218A-4313-84B6-9A96713ADF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3E2F0B4-4A74-426C-9534-D99577C9FB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4C11F5-905E-4B71-82D4-92A8E5E4E9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A9D3FF2-B5F0-4581-820F-6F8B8ACACD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181D334-2A57-41F5-8BB1-0D21CBD38894}"/>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40D88149-C15A-4F9D-BDC8-E573F1605F9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91FC96FC-C6BD-46BE-A9B4-DA6BCFA4D83B}"/>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F7CD4861-8606-432D-85B9-E4508BDAE84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FB39A734-8550-4E69-83A6-595DD1C4D95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2242C79B-15E3-4FF4-8B2B-A4263280EFD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9D732BA3-C093-499F-ADEC-AE0878B8C9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E2B7E19B-4DCA-429C-A718-771B227D5B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7DDBE957-ABBC-4CCB-BD69-778903CC22F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E699DA64-9805-493B-84F2-E990AC4E1CB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A1FE231D-ADC0-4D8D-B999-2D7E826F89D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F41FA2E6-C49C-48E7-B190-47BCE5E2E95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2F67D2BD-2DA8-480F-B3A2-6F8E4F1A9D9F}"/>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7974097C-5DE7-4429-853B-0F1E25DBF1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B9262243-8D16-4DF0-A5AF-15F9D616C66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26937A9-0617-4CAF-B133-8E584D6B39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E0DB351E-14F6-4707-A234-48CAE2640AA3}"/>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9B7810F5-32E4-45C4-A446-251532625F56}"/>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F413ED4F-E563-4454-A06A-8DBFFDBE0884}"/>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4211F9D1-A29A-4D53-A642-CCC52CB81A5A}"/>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609B2DC1-606A-4785-BA02-6F23E8027A92}"/>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id="{1F385BC6-7E96-47AC-82AD-A7A3EB560B20}"/>
            </a:ext>
          </a:extLst>
        </xdr:cNvPr>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13CB79D2-184C-4CD5-81B6-66F475A0EB27}"/>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AB07FEC6-3CEF-4256-8CF4-3690FED0C9C6}"/>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63973CEE-7816-4B02-9F22-AA7BB445B507}"/>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B593C94-31F3-4A0C-87DE-5673B5255F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77CCB7-08D6-4B04-93F1-384907E9CD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BF5F05-D6D8-4227-A2B8-3107C2B61B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C460C5D-B6E4-4037-8321-002089E6A9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169735-9D54-480A-B917-6EA8E7108D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2" name="楕円 71">
          <a:extLst>
            <a:ext uri="{FF2B5EF4-FFF2-40B4-BE49-F238E27FC236}">
              <a16:creationId xmlns:a16="http://schemas.microsoft.com/office/drawing/2014/main" id="{27283941-04A5-486D-B3B3-A57F5029E3B7}"/>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8000</xdr:rowOff>
    </xdr:from>
    <xdr:ext cx="405111" cy="259045"/>
    <xdr:sp macro="" textlink="">
      <xdr:nvSpPr>
        <xdr:cNvPr id="73" name="n_1aveValue【道路】&#10;有形固定資産減価償却率">
          <a:extLst>
            <a:ext uri="{FF2B5EF4-FFF2-40B4-BE49-F238E27FC236}">
              <a16:creationId xmlns:a16="http://schemas.microsoft.com/office/drawing/2014/main" id="{638BEA89-B0C7-4955-97D2-E7B93061D12E}"/>
            </a:ext>
          </a:extLst>
        </xdr:cNvPr>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4" name="n_2aveValue【道路】&#10;有形固定資産減価償却率">
          <a:extLst>
            <a:ext uri="{FF2B5EF4-FFF2-40B4-BE49-F238E27FC236}">
              <a16:creationId xmlns:a16="http://schemas.microsoft.com/office/drawing/2014/main" id="{9B3CD7A4-D30F-4B84-AA2E-848F4F53DB35}"/>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75" name="n_1mainValue【道路】&#10;有形固定資産減価償却率">
          <a:extLst>
            <a:ext uri="{FF2B5EF4-FFF2-40B4-BE49-F238E27FC236}">
              <a16:creationId xmlns:a16="http://schemas.microsoft.com/office/drawing/2014/main" id="{453B7BAD-C8FF-4F86-8B7B-3DBA9847DD43}"/>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BFFA3457-1A49-4D48-8FA0-B9E72ED4EB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2C5B9427-4C59-457A-9CB6-2022285E92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72394AB7-2D05-44BD-B4D5-25889D7BE7A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AA8C754F-6E3F-425C-A0DA-5F8CC9DE5C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93C958A4-BBA1-42EE-BF2F-D6709BA036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4D9C262E-5D38-4D2A-BA8A-0316113A55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B77D2D08-0FB7-4F33-ABA1-90D9507437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6845FDCE-E336-46BB-90F2-F7C6747D81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ADBC4D08-8E15-4DA9-BA54-038181AD816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A99724A2-3F93-4805-B528-9449EF2FE2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A13398F5-52CA-4D30-A3F8-CCE2F6385B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4CBD4712-4182-4945-9A35-B54C32B20E4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D98BB3FB-44D8-490F-90AF-62CD4A61F3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id="{E7712FB5-108D-482B-9B5C-B74D0CD92BD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39DE1C0B-1F5D-4F20-BDEB-5341748204A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id="{AB872A57-3CF3-44CC-814F-B10037F818D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67443BFD-3857-487F-A086-99841E56A78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id="{5C0A71D6-F25B-4797-A97A-26BB9895E1E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AD0C7AB5-3700-45E5-B168-E8C992E2489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69D0FEA3-AB29-4D4D-991F-8FC71891EEE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AB71D7AD-8BD6-4812-8A9A-D67F4C6250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E669F0E1-44C1-4EF0-8224-B820D389AEF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60979E56-69E2-49DA-9910-C9A1E4671EE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99" name="直線コネクタ 98">
          <a:extLst>
            <a:ext uri="{FF2B5EF4-FFF2-40B4-BE49-F238E27FC236}">
              <a16:creationId xmlns:a16="http://schemas.microsoft.com/office/drawing/2014/main" id="{7CB85AD1-74FC-42BD-8926-F027546EA5A0}"/>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0" name="【道路】&#10;一人当たり延長最小値テキスト">
          <a:extLst>
            <a:ext uri="{FF2B5EF4-FFF2-40B4-BE49-F238E27FC236}">
              <a16:creationId xmlns:a16="http://schemas.microsoft.com/office/drawing/2014/main" id="{7F6F90E6-4A31-4763-BEE7-97AAD1046EB6}"/>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1" name="直線コネクタ 100">
          <a:extLst>
            <a:ext uri="{FF2B5EF4-FFF2-40B4-BE49-F238E27FC236}">
              <a16:creationId xmlns:a16="http://schemas.microsoft.com/office/drawing/2014/main" id="{A07193BB-A7F9-4403-AF87-2F8F6439A2D0}"/>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2" name="【道路】&#10;一人当たり延長最大値テキスト">
          <a:extLst>
            <a:ext uri="{FF2B5EF4-FFF2-40B4-BE49-F238E27FC236}">
              <a16:creationId xmlns:a16="http://schemas.microsoft.com/office/drawing/2014/main" id="{012665AE-D399-4881-A5C2-92C3FDF54D2D}"/>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3" name="直線コネクタ 102">
          <a:extLst>
            <a:ext uri="{FF2B5EF4-FFF2-40B4-BE49-F238E27FC236}">
              <a16:creationId xmlns:a16="http://schemas.microsoft.com/office/drawing/2014/main" id="{9B7C548D-6D54-42E9-90E0-9A4385F30FD4}"/>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4" name="【道路】&#10;一人当たり延長平均値テキスト">
          <a:extLst>
            <a:ext uri="{FF2B5EF4-FFF2-40B4-BE49-F238E27FC236}">
              <a16:creationId xmlns:a16="http://schemas.microsoft.com/office/drawing/2014/main" id="{88AE4F5E-48AB-433C-8618-F150FF94CDD8}"/>
            </a:ext>
          </a:extLst>
        </xdr:cNvPr>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5" name="フローチャート: 判断 104">
          <a:extLst>
            <a:ext uri="{FF2B5EF4-FFF2-40B4-BE49-F238E27FC236}">
              <a16:creationId xmlns:a16="http://schemas.microsoft.com/office/drawing/2014/main" id="{FA9C0A60-C6F6-45DA-9A69-905B3DB0B07C}"/>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6" name="フローチャート: 判断 105">
          <a:extLst>
            <a:ext uri="{FF2B5EF4-FFF2-40B4-BE49-F238E27FC236}">
              <a16:creationId xmlns:a16="http://schemas.microsoft.com/office/drawing/2014/main" id="{E1B96A6D-F735-4AF6-B7A3-3FA205CC7DF8}"/>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07" name="フローチャート: 判断 106">
          <a:extLst>
            <a:ext uri="{FF2B5EF4-FFF2-40B4-BE49-F238E27FC236}">
              <a16:creationId xmlns:a16="http://schemas.microsoft.com/office/drawing/2014/main" id="{36C2D494-770B-4152-B5E7-250F9DEB7364}"/>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7571E389-EECD-483B-A1F5-02D1D92F23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84AA585-A7C5-4568-848C-09E6BE7A53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567ACC7-D6A5-4F50-9BD5-DEFBEEDC7F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8010220-8C79-4C6B-B2B2-C5881D414F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A8718BA-3B0F-4B47-BCE3-6175A78619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165208</xdr:rowOff>
    </xdr:from>
    <xdr:to>
      <xdr:col>50</xdr:col>
      <xdr:colOff>165100</xdr:colOff>
      <xdr:row>39</xdr:row>
      <xdr:rowOff>95358</xdr:rowOff>
    </xdr:to>
    <xdr:sp macro="" textlink="">
      <xdr:nvSpPr>
        <xdr:cNvPr id="113" name="楕円 112">
          <a:extLst>
            <a:ext uri="{FF2B5EF4-FFF2-40B4-BE49-F238E27FC236}">
              <a16:creationId xmlns:a16="http://schemas.microsoft.com/office/drawing/2014/main" id="{579D19A0-885C-464E-9EB3-E20AC157FCCF}"/>
            </a:ext>
          </a:extLst>
        </xdr:cNvPr>
        <xdr:cNvSpPr/>
      </xdr:nvSpPr>
      <xdr:spPr>
        <a:xfrm>
          <a:off x="9588500" y="66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123315</xdr:rowOff>
    </xdr:from>
    <xdr:ext cx="534377" cy="259045"/>
    <xdr:sp macro="" textlink="">
      <xdr:nvSpPr>
        <xdr:cNvPr id="114" name="n_1aveValue【道路】&#10;一人当たり延長">
          <a:extLst>
            <a:ext uri="{FF2B5EF4-FFF2-40B4-BE49-F238E27FC236}">
              <a16:creationId xmlns:a16="http://schemas.microsoft.com/office/drawing/2014/main" id="{D8284EAA-29FD-4B63-A9A4-4C4CE9114DBD}"/>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15" name="n_2aveValue【道路】&#10;一人当たり延長">
          <a:extLst>
            <a:ext uri="{FF2B5EF4-FFF2-40B4-BE49-F238E27FC236}">
              <a16:creationId xmlns:a16="http://schemas.microsoft.com/office/drawing/2014/main" id="{41799C36-0061-4045-9B79-D947EBB2FE0E}"/>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86485</xdr:rowOff>
    </xdr:from>
    <xdr:ext cx="534377" cy="259045"/>
    <xdr:sp macro="" textlink="">
      <xdr:nvSpPr>
        <xdr:cNvPr id="116" name="n_1mainValue【道路】&#10;一人当たり延長">
          <a:extLst>
            <a:ext uri="{FF2B5EF4-FFF2-40B4-BE49-F238E27FC236}">
              <a16:creationId xmlns:a16="http://schemas.microsoft.com/office/drawing/2014/main" id="{7775C4A2-9196-4974-AF7D-32A149AADEF1}"/>
            </a:ext>
          </a:extLst>
        </xdr:cNvPr>
        <xdr:cNvSpPr txBox="1"/>
      </xdr:nvSpPr>
      <xdr:spPr>
        <a:xfrm>
          <a:off x="9359411" y="67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788AEBD0-858E-4835-9F0D-8E0E172B50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E101B3B3-974D-4DC2-85BC-AD8CB409DC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47A1D8CA-BEC0-4DEE-882B-D7E76115C4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19422E9B-3E68-4571-8100-216BD6C08B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9289B9ED-8581-4CAD-8E0A-6B486E858D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4F5888F0-C979-46CD-A0E8-CE4E612B9D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9F703CE1-D1D4-4BEF-8C68-20435F5081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FD8C4826-8C53-42E8-9E67-E7F715AB33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54DC500E-A94C-444A-84F6-F15C3AD702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ED5BB363-E2D4-41A1-BE53-CB20ADE1F1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420B29D6-C727-497C-BE36-27CCF75BA56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a:extLst>
            <a:ext uri="{FF2B5EF4-FFF2-40B4-BE49-F238E27FC236}">
              <a16:creationId xmlns:a16="http://schemas.microsoft.com/office/drawing/2014/main" id="{DFF90A93-F412-45B2-B831-498AFA41BCC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E45B9B4C-A1F3-42DB-B277-51FACE2EFF5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a:extLst>
            <a:ext uri="{FF2B5EF4-FFF2-40B4-BE49-F238E27FC236}">
              <a16:creationId xmlns:a16="http://schemas.microsoft.com/office/drawing/2014/main" id="{2ABB772B-5595-44C7-8762-E6118B065E1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E492D87C-D416-4140-9444-3B207D533D8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a:extLst>
            <a:ext uri="{FF2B5EF4-FFF2-40B4-BE49-F238E27FC236}">
              <a16:creationId xmlns:a16="http://schemas.microsoft.com/office/drawing/2014/main" id="{F3A25070-2DF8-44CB-A506-BC1785F5A49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23F68EAB-73B8-4047-A496-06E878A9687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a:extLst>
            <a:ext uri="{FF2B5EF4-FFF2-40B4-BE49-F238E27FC236}">
              <a16:creationId xmlns:a16="http://schemas.microsoft.com/office/drawing/2014/main" id="{B9885AE8-956F-472E-AF10-84EE5E6BFA0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a:extLst>
            <a:ext uri="{FF2B5EF4-FFF2-40B4-BE49-F238E27FC236}">
              <a16:creationId xmlns:a16="http://schemas.microsoft.com/office/drawing/2014/main" id="{E45ADC0C-6DBF-42EB-AA8B-8E5E657150E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677BFDD0-4FCB-43AF-936E-AAD87808EE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B7E2D7A4-EFE1-4CF2-B8F8-534D8087369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5AD6A1BD-082B-45E7-8A8E-9414794A8F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39" name="直線コネクタ 138">
          <a:extLst>
            <a:ext uri="{FF2B5EF4-FFF2-40B4-BE49-F238E27FC236}">
              <a16:creationId xmlns:a16="http://schemas.microsoft.com/office/drawing/2014/main" id="{CB8DCADB-7978-45C5-AEBF-0FDAA933D8CB}"/>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7E305909-FC2A-4B69-8CB2-E4FB867F1FF8}"/>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1" name="直線コネクタ 140">
          <a:extLst>
            <a:ext uri="{FF2B5EF4-FFF2-40B4-BE49-F238E27FC236}">
              <a16:creationId xmlns:a16="http://schemas.microsoft.com/office/drawing/2014/main" id="{663427BF-DF0B-4502-A065-B3BA9BFE419A}"/>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3D87277E-4D0D-4869-9E22-B719D749F821}"/>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3" name="直線コネクタ 142">
          <a:extLst>
            <a:ext uri="{FF2B5EF4-FFF2-40B4-BE49-F238E27FC236}">
              <a16:creationId xmlns:a16="http://schemas.microsoft.com/office/drawing/2014/main" id="{50016E05-6B91-4C82-8B56-DA7154CB7C94}"/>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F058C974-C7C2-4B8B-85C7-FD0D4F02A1A7}"/>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45" name="フローチャート: 判断 144">
          <a:extLst>
            <a:ext uri="{FF2B5EF4-FFF2-40B4-BE49-F238E27FC236}">
              <a16:creationId xmlns:a16="http://schemas.microsoft.com/office/drawing/2014/main" id="{B4F5FB1E-0C19-4B8D-AD8B-0F1A16E0E660}"/>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46" name="フローチャート: 判断 145">
          <a:extLst>
            <a:ext uri="{FF2B5EF4-FFF2-40B4-BE49-F238E27FC236}">
              <a16:creationId xmlns:a16="http://schemas.microsoft.com/office/drawing/2014/main" id="{C018371E-3BCA-42D3-BCAD-7882068F518A}"/>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47" name="フローチャート: 判断 146">
          <a:extLst>
            <a:ext uri="{FF2B5EF4-FFF2-40B4-BE49-F238E27FC236}">
              <a16:creationId xmlns:a16="http://schemas.microsoft.com/office/drawing/2014/main" id="{A6147D56-FA36-4403-9CD6-6C63011E47CE}"/>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1295D2AA-4D4B-40E4-A25D-86CE94178F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F0494066-4114-40F6-AABB-929C36BB2D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E52BC5D5-792A-4C44-8129-972FFBCBB9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7067465E-B3AA-4B22-8D22-B76F3E293C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152521B5-E6EB-4091-A910-AA4169D88D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20066</xdr:rowOff>
    </xdr:from>
    <xdr:to>
      <xdr:col>20</xdr:col>
      <xdr:colOff>38100</xdr:colOff>
      <xdr:row>62</xdr:row>
      <xdr:rowOff>121666</xdr:rowOff>
    </xdr:to>
    <xdr:sp macro="" textlink="">
      <xdr:nvSpPr>
        <xdr:cNvPr id="153" name="楕円 152">
          <a:extLst>
            <a:ext uri="{FF2B5EF4-FFF2-40B4-BE49-F238E27FC236}">
              <a16:creationId xmlns:a16="http://schemas.microsoft.com/office/drawing/2014/main" id="{B5E8E2DC-9819-463F-B48D-A4C04B7EE493}"/>
            </a:ext>
          </a:extLst>
        </xdr:cNvPr>
        <xdr:cNvSpPr/>
      </xdr:nvSpPr>
      <xdr:spPr>
        <a:xfrm>
          <a:off x="3746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126763</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A911A923-8BC4-4C3B-B774-1A34E1D340EB}"/>
            </a:ext>
          </a:extLst>
        </xdr:cNvPr>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id="{DEB8AEF3-AAB3-4282-84C0-E648D40A5A4C}"/>
            </a:ext>
          </a:extLst>
        </xdr:cNvPr>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112793</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id="{EBF298F0-0257-4654-BA59-C850A0270A45}"/>
            </a:ext>
          </a:extLst>
        </xdr:cNvPr>
        <xdr:cNvSpPr txBox="1"/>
      </xdr:nvSpPr>
      <xdr:spPr>
        <a:xfrm>
          <a:off x="35820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AF6FE0AD-BDB3-474D-8BA3-B56798B6CE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855AA96E-378B-47C6-8DC4-850647A600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B5C8F81B-A99B-4EC8-9366-87EDFA738B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9566D95C-F866-4AD4-8027-40C76CD089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4E7B3BCD-FB5C-4E95-B351-7E6878617C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8397646B-7FE2-4394-8AFB-738B159026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68A94577-93E4-488C-AC71-D284110A7C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57692048-32A2-4066-B905-4F1AF472E5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9AF2E81E-1435-49F7-BF45-4BC0872424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id="{DD7AB36E-7790-4915-97C2-79052F121B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a:extLst>
            <a:ext uri="{FF2B5EF4-FFF2-40B4-BE49-F238E27FC236}">
              <a16:creationId xmlns:a16="http://schemas.microsoft.com/office/drawing/2014/main" id="{A0670314-F2FC-44E9-AE5D-71DA3C0B2AF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a:extLst>
            <a:ext uri="{FF2B5EF4-FFF2-40B4-BE49-F238E27FC236}">
              <a16:creationId xmlns:a16="http://schemas.microsoft.com/office/drawing/2014/main" id="{C31DEA74-21FF-408D-9601-11E6F84D2F6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a:extLst>
            <a:ext uri="{FF2B5EF4-FFF2-40B4-BE49-F238E27FC236}">
              <a16:creationId xmlns:a16="http://schemas.microsoft.com/office/drawing/2014/main" id="{25B823B6-B270-48CD-9BA8-027892EA18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a:extLst>
            <a:ext uri="{FF2B5EF4-FFF2-40B4-BE49-F238E27FC236}">
              <a16:creationId xmlns:a16="http://schemas.microsoft.com/office/drawing/2014/main" id="{BA9476FE-44FB-43DB-9123-83CB7825FB8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a:extLst>
            <a:ext uri="{FF2B5EF4-FFF2-40B4-BE49-F238E27FC236}">
              <a16:creationId xmlns:a16="http://schemas.microsoft.com/office/drawing/2014/main" id="{505EA914-56EB-4EB6-A900-720FE5A809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a:extLst>
            <a:ext uri="{FF2B5EF4-FFF2-40B4-BE49-F238E27FC236}">
              <a16:creationId xmlns:a16="http://schemas.microsoft.com/office/drawing/2014/main" id="{0ACC35CE-74AE-43BB-A269-3130123349B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a:extLst>
            <a:ext uri="{FF2B5EF4-FFF2-40B4-BE49-F238E27FC236}">
              <a16:creationId xmlns:a16="http://schemas.microsoft.com/office/drawing/2014/main" id="{055D95D0-C5AB-4A8A-B033-3AD6B908A2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a:extLst>
            <a:ext uri="{FF2B5EF4-FFF2-40B4-BE49-F238E27FC236}">
              <a16:creationId xmlns:a16="http://schemas.microsoft.com/office/drawing/2014/main" id="{12254AC0-A6B9-43D2-A77B-87946FD864C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a:extLst>
            <a:ext uri="{FF2B5EF4-FFF2-40B4-BE49-F238E27FC236}">
              <a16:creationId xmlns:a16="http://schemas.microsoft.com/office/drawing/2014/main" id="{5B913265-9CA8-4329-AB0E-5C6F9DAC45A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6" name="テキスト ボックス 175">
          <a:extLst>
            <a:ext uri="{FF2B5EF4-FFF2-40B4-BE49-F238E27FC236}">
              <a16:creationId xmlns:a16="http://schemas.microsoft.com/office/drawing/2014/main" id="{CD0A9C1B-BE11-4550-B0B4-AA78BE45413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id="{EA39EDF8-6FAD-4339-8081-F3AD846AC9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a:extLst>
            <a:ext uri="{FF2B5EF4-FFF2-40B4-BE49-F238E27FC236}">
              <a16:creationId xmlns:a16="http://schemas.microsoft.com/office/drawing/2014/main" id="{0C373083-095E-4451-ABDF-EC8268A955A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id="{BB672D61-3846-46D1-B4F5-E566479293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0" name="直線コネクタ 179">
          <a:extLst>
            <a:ext uri="{FF2B5EF4-FFF2-40B4-BE49-F238E27FC236}">
              <a16:creationId xmlns:a16="http://schemas.microsoft.com/office/drawing/2014/main" id="{43A60E1A-61FE-4EBB-AD4B-BD3FCBE4D796}"/>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81" name="【橋りょう・トンネル】&#10;一人当たり有形固定資産（償却資産）額最小値テキスト">
          <a:extLst>
            <a:ext uri="{FF2B5EF4-FFF2-40B4-BE49-F238E27FC236}">
              <a16:creationId xmlns:a16="http://schemas.microsoft.com/office/drawing/2014/main" id="{DE2749CA-43DE-4150-891E-8B649FD009C1}"/>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82" name="直線コネクタ 181">
          <a:extLst>
            <a:ext uri="{FF2B5EF4-FFF2-40B4-BE49-F238E27FC236}">
              <a16:creationId xmlns:a16="http://schemas.microsoft.com/office/drawing/2014/main" id="{7B7CAA77-813C-4095-A67C-EE7E7E9FC237}"/>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83" name="【橋りょう・トンネル】&#10;一人当たり有形固定資産（償却資産）額最大値テキスト">
          <a:extLst>
            <a:ext uri="{FF2B5EF4-FFF2-40B4-BE49-F238E27FC236}">
              <a16:creationId xmlns:a16="http://schemas.microsoft.com/office/drawing/2014/main" id="{E806E16F-8879-4BB1-BEB6-BC2CB9909ACF}"/>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84" name="直線コネクタ 183">
          <a:extLst>
            <a:ext uri="{FF2B5EF4-FFF2-40B4-BE49-F238E27FC236}">
              <a16:creationId xmlns:a16="http://schemas.microsoft.com/office/drawing/2014/main" id="{650F43AF-8B41-4E5C-B2E8-481FF16E6CA4}"/>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id="{2B0BA33B-D340-4E31-A0C8-3A6181151E00}"/>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86" name="フローチャート: 判断 185">
          <a:extLst>
            <a:ext uri="{FF2B5EF4-FFF2-40B4-BE49-F238E27FC236}">
              <a16:creationId xmlns:a16="http://schemas.microsoft.com/office/drawing/2014/main" id="{A2603F9E-14DE-4A6E-B820-044B628152B8}"/>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87" name="フローチャート: 判断 186">
          <a:extLst>
            <a:ext uri="{FF2B5EF4-FFF2-40B4-BE49-F238E27FC236}">
              <a16:creationId xmlns:a16="http://schemas.microsoft.com/office/drawing/2014/main" id="{C8D73270-14C7-484F-B39C-9E8184CE149C}"/>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88" name="フローチャート: 判断 187">
          <a:extLst>
            <a:ext uri="{FF2B5EF4-FFF2-40B4-BE49-F238E27FC236}">
              <a16:creationId xmlns:a16="http://schemas.microsoft.com/office/drawing/2014/main" id="{07FA5E59-6653-41D9-B24B-4D6382EF84CC}"/>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0BD4938-CC0E-4CE4-9DD3-B844212E20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9ED6380-262F-43DB-B07D-17586A0D62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06E18E1-53F9-4F07-A225-0591C96965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F5A764FB-AE61-4372-9AC0-C434949247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8ABE704-8210-4150-B416-D81478ABCD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159331</xdr:rowOff>
    </xdr:from>
    <xdr:to>
      <xdr:col>50</xdr:col>
      <xdr:colOff>165100</xdr:colOff>
      <xdr:row>64</xdr:row>
      <xdr:rowOff>89481</xdr:rowOff>
    </xdr:to>
    <xdr:sp macro="" textlink="">
      <xdr:nvSpPr>
        <xdr:cNvPr id="194" name="楕円 193">
          <a:extLst>
            <a:ext uri="{FF2B5EF4-FFF2-40B4-BE49-F238E27FC236}">
              <a16:creationId xmlns:a16="http://schemas.microsoft.com/office/drawing/2014/main" id="{6F2A06D6-7C77-4706-9682-A593E153A6CE}"/>
            </a:ext>
          </a:extLst>
        </xdr:cNvPr>
        <xdr:cNvSpPr/>
      </xdr:nvSpPr>
      <xdr:spPr>
        <a:xfrm>
          <a:off x="9588500" y="109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160731</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id="{3FCB8ABB-7C20-43FA-BAE2-2DBE727F10A7}"/>
            </a:ext>
          </a:extLst>
        </xdr:cNvPr>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196" name="n_2aveValue【橋りょう・トンネル】&#10;一人当たり有形固定資産（償却資産）額">
          <a:extLst>
            <a:ext uri="{FF2B5EF4-FFF2-40B4-BE49-F238E27FC236}">
              <a16:creationId xmlns:a16="http://schemas.microsoft.com/office/drawing/2014/main" id="{C36153F3-A3D6-4C73-A4EE-5DE029A95A5B}"/>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80608</xdr:rowOff>
    </xdr:from>
    <xdr:ext cx="534377" cy="259045"/>
    <xdr:sp macro="" textlink="">
      <xdr:nvSpPr>
        <xdr:cNvPr id="197" name="n_1mainValue【橋りょう・トンネル】&#10;一人当たり有形固定資産（償却資産）額">
          <a:extLst>
            <a:ext uri="{FF2B5EF4-FFF2-40B4-BE49-F238E27FC236}">
              <a16:creationId xmlns:a16="http://schemas.microsoft.com/office/drawing/2014/main" id="{BC78DBE8-E153-473A-A567-FAC1F41EDD17}"/>
            </a:ext>
          </a:extLst>
        </xdr:cNvPr>
        <xdr:cNvSpPr txBox="1"/>
      </xdr:nvSpPr>
      <xdr:spPr>
        <a:xfrm>
          <a:off x="9359411" y="110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657F61AC-8820-43C6-9A29-7BC2568F92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0184A33C-EDC9-4B9B-8E37-8088AD705D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6016C8E1-5A14-4542-A8D0-363CEA6D4C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03588C47-F480-4A63-BC8D-C19C9392B7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7C285EE9-9E3D-41D3-A3EA-5DCB64624F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E201465C-60E4-4973-AD0F-321CC1FC41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EABE68C0-49E0-4809-9593-9FC5A8FA24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25DE8CF1-BABC-4A12-ABB6-BAF0084D72E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a:extLst>
            <a:ext uri="{FF2B5EF4-FFF2-40B4-BE49-F238E27FC236}">
              <a16:creationId xmlns:a16="http://schemas.microsoft.com/office/drawing/2014/main" id="{7E2116DE-17B8-4EA4-AD57-B577337060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a:extLst>
            <a:ext uri="{FF2B5EF4-FFF2-40B4-BE49-F238E27FC236}">
              <a16:creationId xmlns:a16="http://schemas.microsoft.com/office/drawing/2014/main" id="{165DA807-8082-410F-8F50-23DEE3C0EA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a:extLst>
            <a:ext uri="{FF2B5EF4-FFF2-40B4-BE49-F238E27FC236}">
              <a16:creationId xmlns:a16="http://schemas.microsoft.com/office/drawing/2014/main" id="{6128F926-0598-4611-9D4C-30549AE525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a:extLst>
            <a:ext uri="{FF2B5EF4-FFF2-40B4-BE49-F238E27FC236}">
              <a16:creationId xmlns:a16="http://schemas.microsoft.com/office/drawing/2014/main" id="{730338CA-9F11-47B5-89A0-023CD5F85B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a:extLst>
            <a:ext uri="{FF2B5EF4-FFF2-40B4-BE49-F238E27FC236}">
              <a16:creationId xmlns:a16="http://schemas.microsoft.com/office/drawing/2014/main" id="{04128ED5-165E-45F0-900A-FF06715E1D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a:extLst>
            <a:ext uri="{FF2B5EF4-FFF2-40B4-BE49-F238E27FC236}">
              <a16:creationId xmlns:a16="http://schemas.microsoft.com/office/drawing/2014/main" id="{410DEB22-19EF-422F-BD78-7D6B86D1BD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a:extLst>
            <a:ext uri="{FF2B5EF4-FFF2-40B4-BE49-F238E27FC236}">
              <a16:creationId xmlns:a16="http://schemas.microsoft.com/office/drawing/2014/main" id="{A86B6079-187C-42D0-9575-E91D01435D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a:extLst>
            <a:ext uri="{FF2B5EF4-FFF2-40B4-BE49-F238E27FC236}">
              <a16:creationId xmlns:a16="http://schemas.microsoft.com/office/drawing/2014/main" id="{C0A09416-5CFE-46BF-BDB7-F7C1D7D99FD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a:extLst>
            <a:ext uri="{FF2B5EF4-FFF2-40B4-BE49-F238E27FC236}">
              <a16:creationId xmlns:a16="http://schemas.microsoft.com/office/drawing/2014/main" id="{02265730-8E19-426E-A993-31D980D330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a:extLst>
            <a:ext uri="{FF2B5EF4-FFF2-40B4-BE49-F238E27FC236}">
              <a16:creationId xmlns:a16="http://schemas.microsoft.com/office/drawing/2014/main" id="{6FC1EB6A-6C81-45DA-81B5-5F7C2C4BAA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a:extLst>
            <a:ext uri="{FF2B5EF4-FFF2-40B4-BE49-F238E27FC236}">
              <a16:creationId xmlns:a16="http://schemas.microsoft.com/office/drawing/2014/main" id="{8111FB95-F812-4F90-85A6-C02D59BD66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a:extLst>
            <a:ext uri="{FF2B5EF4-FFF2-40B4-BE49-F238E27FC236}">
              <a16:creationId xmlns:a16="http://schemas.microsoft.com/office/drawing/2014/main" id="{231EE471-8D41-429D-A7B2-73BA15EB2E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a:extLst>
            <a:ext uri="{FF2B5EF4-FFF2-40B4-BE49-F238E27FC236}">
              <a16:creationId xmlns:a16="http://schemas.microsoft.com/office/drawing/2014/main" id="{F2A88E16-0AAA-4E46-A41A-E0FA90EAC7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a:extLst>
            <a:ext uri="{FF2B5EF4-FFF2-40B4-BE49-F238E27FC236}">
              <a16:creationId xmlns:a16="http://schemas.microsoft.com/office/drawing/2014/main" id="{2E7FA464-E60A-4AAC-A115-8E5E416FE7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a:extLst>
            <a:ext uri="{FF2B5EF4-FFF2-40B4-BE49-F238E27FC236}">
              <a16:creationId xmlns:a16="http://schemas.microsoft.com/office/drawing/2014/main" id="{2CDD5119-EFA7-44D2-A575-84DC4A1514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a:extLst>
            <a:ext uri="{FF2B5EF4-FFF2-40B4-BE49-F238E27FC236}">
              <a16:creationId xmlns:a16="http://schemas.microsoft.com/office/drawing/2014/main" id="{7409646D-B83F-4D23-B2D3-FF6BC0E6FD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a:extLst>
            <a:ext uri="{FF2B5EF4-FFF2-40B4-BE49-F238E27FC236}">
              <a16:creationId xmlns:a16="http://schemas.microsoft.com/office/drawing/2014/main" id="{D8F11644-8570-442D-92C7-16A2F54E62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a:extLst>
            <a:ext uri="{FF2B5EF4-FFF2-40B4-BE49-F238E27FC236}">
              <a16:creationId xmlns:a16="http://schemas.microsoft.com/office/drawing/2014/main" id="{E8EC0DA9-038D-4420-8C22-FBDDF991E5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a:extLst>
            <a:ext uri="{FF2B5EF4-FFF2-40B4-BE49-F238E27FC236}">
              <a16:creationId xmlns:a16="http://schemas.microsoft.com/office/drawing/2014/main" id="{1D6C2654-00D6-4C0B-99F2-B9F370AF9B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a:extLst>
            <a:ext uri="{FF2B5EF4-FFF2-40B4-BE49-F238E27FC236}">
              <a16:creationId xmlns:a16="http://schemas.microsoft.com/office/drawing/2014/main" id="{A1978091-EB3B-436C-B7FF-1327EEF238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a:extLst>
            <a:ext uri="{FF2B5EF4-FFF2-40B4-BE49-F238E27FC236}">
              <a16:creationId xmlns:a16="http://schemas.microsoft.com/office/drawing/2014/main" id="{5D9F6990-CEF8-4F13-A336-46B26E5A75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a:extLst>
            <a:ext uri="{FF2B5EF4-FFF2-40B4-BE49-F238E27FC236}">
              <a16:creationId xmlns:a16="http://schemas.microsoft.com/office/drawing/2014/main" id="{6EA10381-DD0F-4E43-9538-520A09BDD9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a:extLst>
            <a:ext uri="{FF2B5EF4-FFF2-40B4-BE49-F238E27FC236}">
              <a16:creationId xmlns:a16="http://schemas.microsoft.com/office/drawing/2014/main" id="{F5FF40CB-4369-45CE-92DE-0CDEBB8FAE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a:extLst>
            <a:ext uri="{FF2B5EF4-FFF2-40B4-BE49-F238E27FC236}">
              <a16:creationId xmlns:a16="http://schemas.microsoft.com/office/drawing/2014/main" id="{4C50765C-8DF1-4C3A-AC70-3419B57D17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a:extLst>
            <a:ext uri="{FF2B5EF4-FFF2-40B4-BE49-F238E27FC236}">
              <a16:creationId xmlns:a16="http://schemas.microsoft.com/office/drawing/2014/main" id="{95714730-86ED-40FF-B8CD-2B8E7B5C47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a:extLst>
            <a:ext uri="{FF2B5EF4-FFF2-40B4-BE49-F238E27FC236}">
              <a16:creationId xmlns:a16="http://schemas.microsoft.com/office/drawing/2014/main" id="{DA62ADDB-B057-47CC-9C9B-722BF891CE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a:extLst>
            <a:ext uri="{FF2B5EF4-FFF2-40B4-BE49-F238E27FC236}">
              <a16:creationId xmlns:a16="http://schemas.microsoft.com/office/drawing/2014/main" id="{476276AE-A708-49F0-9AB8-78A4BB39C2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a:extLst>
            <a:ext uri="{FF2B5EF4-FFF2-40B4-BE49-F238E27FC236}">
              <a16:creationId xmlns:a16="http://schemas.microsoft.com/office/drawing/2014/main" id="{7C754BE2-DC65-45E1-BB2B-1DE6348D3A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a:extLst>
            <a:ext uri="{FF2B5EF4-FFF2-40B4-BE49-F238E27FC236}">
              <a16:creationId xmlns:a16="http://schemas.microsoft.com/office/drawing/2014/main" id="{A21C3A2E-BD81-4E0C-AABD-38C6609967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a:extLst>
            <a:ext uri="{FF2B5EF4-FFF2-40B4-BE49-F238E27FC236}">
              <a16:creationId xmlns:a16="http://schemas.microsoft.com/office/drawing/2014/main" id="{36B0E61C-539B-4AEF-B815-1DF7E63F32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a:extLst>
            <a:ext uri="{FF2B5EF4-FFF2-40B4-BE49-F238E27FC236}">
              <a16:creationId xmlns:a16="http://schemas.microsoft.com/office/drawing/2014/main" id="{2AFD130A-3A52-435D-A52E-1EA34452CC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a:extLst>
            <a:ext uri="{FF2B5EF4-FFF2-40B4-BE49-F238E27FC236}">
              <a16:creationId xmlns:a16="http://schemas.microsoft.com/office/drawing/2014/main" id="{E4E47770-F7DB-4B90-A6BB-B637852453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a:extLst>
            <a:ext uri="{FF2B5EF4-FFF2-40B4-BE49-F238E27FC236}">
              <a16:creationId xmlns:a16="http://schemas.microsoft.com/office/drawing/2014/main" id="{AA2E6018-1242-4239-B744-C581E0E242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a:extLst>
            <a:ext uri="{FF2B5EF4-FFF2-40B4-BE49-F238E27FC236}">
              <a16:creationId xmlns:a16="http://schemas.microsoft.com/office/drawing/2014/main" id="{B8E98B18-F91E-43FA-9DD1-B38DC7854AE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a:extLst>
            <a:ext uri="{FF2B5EF4-FFF2-40B4-BE49-F238E27FC236}">
              <a16:creationId xmlns:a16="http://schemas.microsoft.com/office/drawing/2014/main" id="{F06FCA1D-E746-4B33-9AFD-EDE7C8621C4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a:extLst>
            <a:ext uri="{FF2B5EF4-FFF2-40B4-BE49-F238E27FC236}">
              <a16:creationId xmlns:a16="http://schemas.microsoft.com/office/drawing/2014/main" id="{5619B7E1-FD84-4A50-BF02-652DC41E61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a:extLst>
            <a:ext uri="{FF2B5EF4-FFF2-40B4-BE49-F238E27FC236}">
              <a16:creationId xmlns:a16="http://schemas.microsoft.com/office/drawing/2014/main" id="{4EE34CBC-1E3E-4210-82C3-E8C67ED4A0C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a:extLst>
            <a:ext uri="{FF2B5EF4-FFF2-40B4-BE49-F238E27FC236}">
              <a16:creationId xmlns:a16="http://schemas.microsoft.com/office/drawing/2014/main" id="{48B3A0A5-2DD2-45A3-A01B-0D29C84043F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a:extLst>
            <a:ext uri="{FF2B5EF4-FFF2-40B4-BE49-F238E27FC236}">
              <a16:creationId xmlns:a16="http://schemas.microsoft.com/office/drawing/2014/main" id="{7CB9EDEA-F600-49FF-8D76-D6E584391F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a:extLst>
            <a:ext uri="{FF2B5EF4-FFF2-40B4-BE49-F238E27FC236}">
              <a16:creationId xmlns:a16="http://schemas.microsoft.com/office/drawing/2014/main" id="{AD4FAE44-E65F-42E7-8C01-F2ED03AEE5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a:extLst>
            <a:ext uri="{FF2B5EF4-FFF2-40B4-BE49-F238E27FC236}">
              <a16:creationId xmlns:a16="http://schemas.microsoft.com/office/drawing/2014/main" id="{439FBAED-6D20-4B63-9ACC-0F7BC48AF6B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a:extLst>
            <a:ext uri="{FF2B5EF4-FFF2-40B4-BE49-F238E27FC236}">
              <a16:creationId xmlns:a16="http://schemas.microsoft.com/office/drawing/2014/main" id="{A774ED02-AB9C-4977-930F-45584F4F2D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a:extLst>
            <a:ext uri="{FF2B5EF4-FFF2-40B4-BE49-F238E27FC236}">
              <a16:creationId xmlns:a16="http://schemas.microsoft.com/office/drawing/2014/main" id="{9141DACF-52F7-4252-AD1B-1BAFD98EB40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a:extLst>
            <a:ext uri="{FF2B5EF4-FFF2-40B4-BE49-F238E27FC236}">
              <a16:creationId xmlns:a16="http://schemas.microsoft.com/office/drawing/2014/main" id="{357EF6CB-999C-4687-955B-430AD815266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a:extLst>
            <a:ext uri="{FF2B5EF4-FFF2-40B4-BE49-F238E27FC236}">
              <a16:creationId xmlns:a16="http://schemas.microsoft.com/office/drawing/2014/main" id="{8C789C8F-ED8E-48BB-BD75-50499CAFB02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a:extLst>
            <a:ext uri="{FF2B5EF4-FFF2-40B4-BE49-F238E27FC236}">
              <a16:creationId xmlns:a16="http://schemas.microsoft.com/office/drawing/2014/main" id="{D1DF70BA-B416-4195-8C5D-3461641B8F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a:extLst>
            <a:ext uri="{FF2B5EF4-FFF2-40B4-BE49-F238E27FC236}">
              <a16:creationId xmlns:a16="http://schemas.microsoft.com/office/drawing/2014/main" id="{0D5C25C7-1CBC-4101-A567-FB81AD01DD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認定こども園・幼稚園・保育所】&#10;有形固定資産減価償却率グラフ枠">
          <a:extLst>
            <a:ext uri="{FF2B5EF4-FFF2-40B4-BE49-F238E27FC236}">
              <a16:creationId xmlns:a16="http://schemas.microsoft.com/office/drawing/2014/main" id="{AA09AC24-4350-4548-B255-097EB84967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254" name="直線コネクタ 253">
          <a:extLst>
            <a:ext uri="{FF2B5EF4-FFF2-40B4-BE49-F238E27FC236}">
              <a16:creationId xmlns:a16="http://schemas.microsoft.com/office/drawing/2014/main" id="{BB9EA493-67FE-4209-B9EA-4C6DA01F570A}"/>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255" name="【認定こども園・幼稚園・保育所】&#10;有形固定資産減価償却率最小値テキスト">
          <a:extLst>
            <a:ext uri="{FF2B5EF4-FFF2-40B4-BE49-F238E27FC236}">
              <a16:creationId xmlns:a16="http://schemas.microsoft.com/office/drawing/2014/main" id="{00B08F18-80F8-4DE8-AA36-1E8F2C29B7BF}"/>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256" name="直線コネクタ 255">
          <a:extLst>
            <a:ext uri="{FF2B5EF4-FFF2-40B4-BE49-F238E27FC236}">
              <a16:creationId xmlns:a16="http://schemas.microsoft.com/office/drawing/2014/main" id="{CE1DE82E-0D25-449F-B7EA-2857D27C2067}"/>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7" name="【認定こども園・幼稚園・保育所】&#10;有形固定資産減価償却率最大値テキスト">
          <a:extLst>
            <a:ext uri="{FF2B5EF4-FFF2-40B4-BE49-F238E27FC236}">
              <a16:creationId xmlns:a16="http://schemas.microsoft.com/office/drawing/2014/main" id="{4ACC24BA-E596-49A4-8AAF-811A3B3D87A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8" name="直線コネクタ 257">
          <a:extLst>
            <a:ext uri="{FF2B5EF4-FFF2-40B4-BE49-F238E27FC236}">
              <a16:creationId xmlns:a16="http://schemas.microsoft.com/office/drawing/2014/main" id="{75F1FAC0-9C7D-4940-BCCB-654178FAF04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259" name="【認定こども園・幼稚園・保育所】&#10;有形固定資産減価償却率平均値テキスト">
          <a:extLst>
            <a:ext uri="{FF2B5EF4-FFF2-40B4-BE49-F238E27FC236}">
              <a16:creationId xmlns:a16="http://schemas.microsoft.com/office/drawing/2014/main" id="{7AC7109D-4369-4C2F-B8E1-95957F73C63E}"/>
            </a:ext>
          </a:extLst>
        </xdr:cNvPr>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260" name="フローチャート: 判断 259">
          <a:extLst>
            <a:ext uri="{FF2B5EF4-FFF2-40B4-BE49-F238E27FC236}">
              <a16:creationId xmlns:a16="http://schemas.microsoft.com/office/drawing/2014/main" id="{78C0DB9B-DA20-498B-A418-7EED89B41AEB}"/>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261" name="フローチャート: 判断 260">
          <a:extLst>
            <a:ext uri="{FF2B5EF4-FFF2-40B4-BE49-F238E27FC236}">
              <a16:creationId xmlns:a16="http://schemas.microsoft.com/office/drawing/2014/main" id="{696F8ACD-1B4B-427D-9764-EB3C0E9860F0}"/>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262" name="フローチャート: 判断 261">
          <a:extLst>
            <a:ext uri="{FF2B5EF4-FFF2-40B4-BE49-F238E27FC236}">
              <a16:creationId xmlns:a16="http://schemas.microsoft.com/office/drawing/2014/main" id="{B6C0AF1B-35FE-4CE5-84D1-95ED37DE1F6D}"/>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634E693B-FB77-452A-AC28-36E7410240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74AF5BF7-1478-4FB3-8339-B75A28D502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470167D-60EA-4137-9A7B-BC6EFB0C31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323365F9-9A58-44B5-943A-B9693A9ADC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1120522D-C91E-4481-A53F-10A65810CBA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53975</xdr:rowOff>
    </xdr:from>
    <xdr:to>
      <xdr:col>81</xdr:col>
      <xdr:colOff>101600</xdr:colOff>
      <xdr:row>42</xdr:row>
      <xdr:rowOff>155575</xdr:rowOff>
    </xdr:to>
    <xdr:sp macro="" textlink="">
      <xdr:nvSpPr>
        <xdr:cNvPr id="268" name="楕円 267">
          <a:extLst>
            <a:ext uri="{FF2B5EF4-FFF2-40B4-BE49-F238E27FC236}">
              <a16:creationId xmlns:a16="http://schemas.microsoft.com/office/drawing/2014/main" id="{B8947CAA-3400-48FA-96F2-BF009502F6E9}"/>
            </a:ext>
          </a:extLst>
        </xdr:cNvPr>
        <xdr:cNvSpPr/>
      </xdr:nvSpPr>
      <xdr:spPr>
        <a:xfrm>
          <a:off x="15430500" y="72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6367</xdr:rowOff>
    </xdr:from>
    <xdr:ext cx="405111" cy="259045"/>
    <xdr:sp macro="" textlink="">
      <xdr:nvSpPr>
        <xdr:cNvPr id="269" name="n_1aveValue【認定こども園・幼稚園・保育所】&#10;有形固定資産減価償却率">
          <a:extLst>
            <a:ext uri="{FF2B5EF4-FFF2-40B4-BE49-F238E27FC236}">
              <a16:creationId xmlns:a16="http://schemas.microsoft.com/office/drawing/2014/main" id="{744E33E5-CA6A-4437-9218-5A8548E5FAE9}"/>
            </a:ext>
          </a:extLst>
        </xdr:cNvPr>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270" name="n_2aveValue【認定こども園・幼稚園・保育所】&#10;有形固定資産減価償却率">
          <a:extLst>
            <a:ext uri="{FF2B5EF4-FFF2-40B4-BE49-F238E27FC236}">
              <a16:creationId xmlns:a16="http://schemas.microsoft.com/office/drawing/2014/main" id="{D0DE469A-6B54-4B75-B18A-606C40CAAD79}"/>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146702</xdr:rowOff>
    </xdr:from>
    <xdr:ext cx="405111" cy="259045"/>
    <xdr:sp macro="" textlink="">
      <xdr:nvSpPr>
        <xdr:cNvPr id="271" name="n_1mainValue【認定こども園・幼稚園・保育所】&#10;有形固定資産減価償却率">
          <a:extLst>
            <a:ext uri="{FF2B5EF4-FFF2-40B4-BE49-F238E27FC236}">
              <a16:creationId xmlns:a16="http://schemas.microsoft.com/office/drawing/2014/main" id="{398DD85C-1D5D-42A5-A75A-877E7A20566F}"/>
            </a:ext>
          </a:extLst>
        </xdr:cNvPr>
        <xdr:cNvSpPr txBox="1"/>
      </xdr:nvSpPr>
      <xdr:spPr>
        <a:xfrm>
          <a:off x="15266044" y="734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a:extLst>
            <a:ext uri="{FF2B5EF4-FFF2-40B4-BE49-F238E27FC236}">
              <a16:creationId xmlns:a16="http://schemas.microsoft.com/office/drawing/2014/main" id="{230A1C85-6CAE-4A8A-AD97-AF16BB5C16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a:extLst>
            <a:ext uri="{FF2B5EF4-FFF2-40B4-BE49-F238E27FC236}">
              <a16:creationId xmlns:a16="http://schemas.microsoft.com/office/drawing/2014/main" id="{F174BD8C-CBDF-4994-9325-B3C4180D70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a:extLst>
            <a:ext uri="{FF2B5EF4-FFF2-40B4-BE49-F238E27FC236}">
              <a16:creationId xmlns:a16="http://schemas.microsoft.com/office/drawing/2014/main" id="{A1607AD1-D1F7-4ED7-B390-B7EF59BA29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a:extLst>
            <a:ext uri="{FF2B5EF4-FFF2-40B4-BE49-F238E27FC236}">
              <a16:creationId xmlns:a16="http://schemas.microsoft.com/office/drawing/2014/main" id="{72C24E91-62BA-4FE7-91F1-358C7438D2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a:extLst>
            <a:ext uri="{FF2B5EF4-FFF2-40B4-BE49-F238E27FC236}">
              <a16:creationId xmlns:a16="http://schemas.microsoft.com/office/drawing/2014/main" id="{A9E4AE57-D632-41E6-9B5E-5FEB86609E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a:extLst>
            <a:ext uri="{FF2B5EF4-FFF2-40B4-BE49-F238E27FC236}">
              <a16:creationId xmlns:a16="http://schemas.microsoft.com/office/drawing/2014/main" id="{CD2A02BE-C822-4AED-B7F5-0FBFACD1E5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a:extLst>
            <a:ext uri="{FF2B5EF4-FFF2-40B4-BE49-F238E27FC236}">
              <a16:creationId xmlns:a16="http://schemas.microsoft.com/office/drawing/2014/main" id="{79636575-2C16-479F-818A-69187091EA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a:extLst>
            <a:ext uri="{FF2B5EF4-FFF2-40B4-BE49-F238E27FC236}">
              <a16:creationId xmlns:a16="http://schemas.microsoft.com/office/drawing/2014/main" id="{29D3324A-8AC4-4484-8B79-5170E92D4F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a:extLst>
            <a:ext uri="{FF2B5EF4-FFF2-40B4-BE49-F238E27FC236}">
              <a16:creationId xmlns:a16="http://schemas.microsoft.com/office/drawing/2014/main" id="{FE75F950-EF41-4B59-A683-C79398EB1DE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a:extLst>
            <a:ext uri="{FF2B5EF4-FFF2-40B4-BE49-F238E27FC236}">
              <a16:creationId xmlns:a16="http://schemas.microsoft.com/office/drawing/2014/main" id="{1C6DB389-0D1D-4A10-980F-DD35D18222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2" name="直線コネクタ 281">
          <a:extLst>
            <a:ext uri="{FF2B5EF4-FFF2-40B4-BE49-F238E27FC236}">
              <a16:creationId xmlns:a16="http://schemas.microsoft.com/office/drawing/2014/main" id="{C0E6ACD6-21FC-47B9-BD49-9AB5CD67CDC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3" name="テキスト ボックス 282">
          <a:extLst>
            <a:ext uri="{FF2B5EF4-FFF2-40B4-BE49-F238E27FC236}">
              <a16:creationId xmlns:a16="http://schemas.microsoft.com/office/drawing/2014/main" id="{3A1C4CEA-5239-4F25-8612-496A8DB5B57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4" name="直線コネクタ 283">
          <a:extLst>
            <a:ext uri="{FF2B5EF4-FFF2-40B4-BE49-F238E27FC236}">
              <a16:creationId xmlns:a16="http://schemas.microsoft.com/office/drawing/2014/main" id="{E58B909E-5314-402D-8D21-7828BEF6B2C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5" name="テキスト ボックス 284">
          <a:extLst>
            <a:ext uri="{FF2B5EF4-FFF2-40B4-BE49-F238E27FC236}">
              <a16:creationId xmlns:a16="http://schemas.microsoft.com/office/drawing/2014/main" id="{5B7B79B0-11CB-4E74-92F1-26BF168D780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6" name="直線コネクタ 285">
          <a:extLst>
            <a:ext uri="{FF2B5EF4-FFF2-40B4-BE49-F238E27FC236}">
              <a16:creationId xmlns:a16="http://schemas.microsoft.com/office/drawing/2014/main" id="{CA2F0102-4A28-456F-B341-24F16BD9F6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7" name="テキスト ボックス 286">
          <a:extLst>
            <a:ext uri="{FF2B5EF4-FFF2-40B4-BE49-F238E27FC236}">
              <a16:creationId xmlns:a16="http://schemas.microsoft.com/office/drawing/2014/main" id="{F97CD090-0932-4D76-82A7-3B5EA0B048B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8" name="直線コネクタ 287">
          <a:extLst>
            <a:ext uri="{FF2B5EF4-FFF2-40B4-BE49-F238E27FC236}">
              <a16:creationId xmlns:a16="http://schemas.microsoft.com/office/drawing/2014/main" id="{487B98C7-8F81-4460-95DA-7CD52ED1253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89" name="テキスト ボックス 288">
          <a:extLst>
            <a:ext uri="{FF2B5EF4-FFF2-40B4-BE49-F238E27FC236}">
              <a16:creationId xmlns:a16="http://schemas.microsoft.com/office/drawing/2014/main" id="{F3A2C497-B25B-440E-8C41-0E880CA1007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a:extLst>
            <a:ext uri="{FF2B5EF4-FFF2-40B4-BE49-F238E27FC236}">
              <a16:creationId xmlns:a16="http://schemas.microsoft.com/office/drawing/2014/main" id="{041A02BC-EF0D-4E29-9559-7C94A9C443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1" name="テキスト ボックス 290">
          <a:extLst>
            <a:ext uri="{FF2B5EF4-FFF2-40B4-BE49-F238E27FC236}">
              <a16:creationId xmlns:a16="http://schemas.microsoft.com/office/drawing/2014/main" id="{0DA5DF46-E865-4257-B2CB-BD9CB24157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認定こども園・幼稚園・保育所】&#10;一人当たり面積グラフ枠">
          <a:extLst>
            <a:ext uri="{FF2B5EF4-FFF2-40B4-BE49-F238E27FC236}">
              <a16:creationId xmlns:a16="http://schemas.microsoft.com/office/drawing/2014/main" id="{175FC066-B962-4DFB-924B-2D765B1A60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293" name="直線コネクタ 292">
          <a:extLst>
            <a:ext uri="{FF2B5EF4-FFF2-40B4-BE49-F238E27FC236}">
              <a16:creationId xmlns:a16="http://schemas.microsoft.com/office/drawing/2014/main" id="{AC9EB745-ACE8-4FDC-AD91-F511C1F9304E}"/>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294" name="【認定こども園・幼稚園・保育所】&#10;一人当たり面積最小値テキスト">
          <a:extLst>
            <a:ext uri="{FF2B5EF4-FFF2-40B4-BE49-F238E27FC236}">
              <a16:creationId xmlns:a16="http://schemas.microsoft.com/office/drawing/2014/main" id="{8F169BC7-3E7D-4AA2-9FE7-C2FD3EEE6EDD}"/>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295" name="直線コネクタ 294">
          <a:extLst>
            <a:ext uri="{FF2B5EF4-FFF2-40B4-BE49-F238E27FC236}">
              <a16:creationId xmlns:a16="http://schemas.microsoft.com/office/drawing/2014/main" id="{FD9DE03F-2CD4-4E1E-84CF-9B9E4101B65C}"/>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296" name="【認定こども園・幼稚園・保育所】&#10;一人当たり面積最大値テキスト">
          <a:extLst>
            <a:ext uri="{FF2B5EF4-FFF2-40B4-BE49-F238E27FC236}">
              <a16:creationId xmlns:a16="http://schemas.microsoft.com/office/drawing/2014/main" id="{C58CFD11-6CB4-4DA5-A389-DF5A6477958E}"/>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297" name="直線コネクタ 296">
          <a:extLst>
            <a:ext uri="{FF2B5EF4-FFF2-40B4-BE49-F238E27FC236}">
              <a16:creationId xmlns:a16="http://schemas.microsoft.com/office/drawing/2014/main" id="{BF94E29C-D6CD-47B0-8BCE-A54BF70AFB0B}"/>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298" name="【認定こども園・幼稚園・保育所】&#10;一人当たり面積平均値テキスト">
          <a:extLst>
            <a:ext uri="{FF2B5EF4-FFF2-40B4-BE49-F238E27FC236}">
              <a16:creationId xmlns:a16="http://schemas.microsoft.com/office/drawing/2014/main" id="{3141072F-E479-4767-9181-F7AB11F96C93}"/>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299" name="フローチャート: 判断 298">
          <a:extLst>
            <a:ext uri="{FF2B5EF4-FFF2-40B4-BE49-F238E27FC236}">
              <a16:creationId xmlns:a16="http://schemas.microsoft.com/office/drawing/2014/main" id="{C19163F5-C127-45EB-ADC8-5473B9EC6470}"/>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00" name="フローチャート: 判断 299">
          <a:extLst>
            <a:ext uri="{FF2B5EF4-FFF2-40B4-BE49-F238E27FC236}">
              <a16:creationId xmlns:a16="http://schemas.microsoft.com/office/drawing/2014/main" id="{06AA1753-E836-41BC-891D-1BA1671E53B4}"/>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01" name="フローチャート: 判断 300">
          <a:extLst>
            <a:ext uri="{FF2B5EF4-FFF2-40B4-BE49-F238E27FC236}">
              <a16:creationId xmlns:a16="http://schemas.microsoft.com/office/drawing/2014/main" id="{A0B0304F-2B86-443A-9D2C-60AF66122C8F}"/>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CA93455A-3DB9-45AA-AA24-495030F0D4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3AEBF88B-EB28-4AF9-837B-D98AFBAD96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E6AE460E-5BEF-42DB-8F19-8D721FE275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D9FF3C52-9B37-4310-B02C-0FA4679603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6FCAA129-FE39-4A09-B4C6-45B5989C59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307" name="楕円 306">
          <a:extLst>
            <a:ext uri="{FF2B5EF4-FFF2-40B4-BE49-F238E27FC236}">
              <a16:creationId xmlns:a16="http://schemas.microsoft.com/office/drawing/2014/main" id="{5DB6F9F5-3038-4269-A8E6-3A65493771FF}"/>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157243</xdr:rowOff>
    </xdr:from>
    <xdr:ext cx="469744" cy="259045"/>
    <xdr:sp macro="" textlink="">
      <xdr:nvSpPr>
        <xdr:cNvPr id="308" name="n_1aveValue【認定こども園・幼稚園・保育所】&#10;一人当たり面積">
          <a:extLst>
            <a:ext uri="{FF2B5EF4-FFF2-40B4-BE49-F238E27FC236}">
              <a16:creationId xmlns:a16="http://schemas.microsoft.com/office/drawing/2014/main" id="{67EFEEAB-F20D-4986-97D8-D11F17CC02EF}"/>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309" name="n_2aveValue【認定こども園・幼稚園・保育所】&#10;一人当たり面積">
          <a:extLst>
            <a:ext uri="{FF2B5EF4-FFF2-40B4-BE49-F238E27FC236}">
              <a16:creationId xmlns:a16="http://schemas.microsoft.com/office/drawing/2014/main" id="{4CE5A627-A240-433C-8E55-622EDE9BBD73}"/>
            </a:ext>
          </a:extLst>
        </xdr:cNvPr>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140987</xdr:rowOff>
    </xdr:from>
    <xdr:ext cx="469744" cy="259045"/>
    <xdr:sp macro="" textlink="">
      <xdr:nvSpPr>
        <xdr:cNvPr id="310" name="n_1mainValue【認定こども園・幼稚園・保育所】&#10;一人当たり面積">
          <a:extLst>
            <a:ext uri="{FF2B5EF4-FFF2-40B4-BE49-F238E27FC236}">
              <a16:creationId xmlns:a16="http://schemas.microsoft.com/office/drawing/2014/main" id="{AD9180FD-D4D7-4C9B-9F60-270C8BCE290F}"/>
            </a:ext>
          </a:extLst>
        </xdr:cNvPr>
        <xdr:cNvSpPr txBox="1"/>
      </xdr:nvSpPr>
      <xdr:spPr>
        <a:xfrm>
          <a:off x="21075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C2A6DA57-0FF2-4D92-B04E-4CB94C06A2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7F603CDE-29EF-4B89-BB29-E4322C4D27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733A08EB-600D-47DC-8388-9E9BB72BE6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ACCFDB0A-CE86-455E-B78D-DEBC4CABC8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35865CF6-F02F-4280-A1AA-2B077F5EA6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D09FCAB3-4B9B-4CDB-B8DF-19BB8EB029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D4897550-D7A2-4EDB-847B-A9F99B0348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FF71CBC2-1C16-47E2-9BB6-1796AC4BC0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4A8FCC75-1F22-41B2-88E5-38FA82F89F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4D7BBDF3-A4E1-46C6-A131-8C3E3D1824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a:extLst>
            <a:ext uri="{FF2B5EF4-FFF2-40B4-BE49-F238E27FC236}">
              <a16:creationId xmlns:a16="http://schemas.microsoft.com/office/drawing/2014/main" id="{DA6147F4-C8C9-481B-90EF-20CEEB1425C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26EC33FB-0AB4-45A9-82F6-9C0A369C9B1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a:extLst>
            <a:ext uri="{FF2B5EF4-FFF2-40B4-BE49-F238E27FC236}">
              <a16:creationId xmlns:a16="http://schemas.microsoft.com/office/drawing/2014/main" id="{BC72EDFC-04AA-4F26-90E2-B907750BE41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3D27B3A7-191C-48BD-A29F-D437FFE8B4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715CB5F5-F8AA-4ADF-91CB-CB38C7EC837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C89CDF14-65A3-46B0-8661-2D1DC45F480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9B8CDF36-C2D5-4D10-A97B-F62FCB606B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EACE3B8E-4940-4B43-B1CC-1ACE6CE049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B091E0A1-5CA6-4CF7-A114-5433E64389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B742BD5E-EC34-48C3-894E-052F1619CB6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BA3292BB-079C-4DD8-8B2D-97765860B1D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413C9AA9-F3C8-4159-AE7A-3E98637155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3" name="テキスト ボックス 332">
          <a:extLst>
            <a:ext uri="{FF2B5EF4-FFF2-40B4-BE49-F238E27FC236}">
              <a16:creationId xmlns:a16="http://schemas.microsoft.com/office/drawing/2014/main" id="{B80222A8-C051-4FD8-9F96-670DB9183AE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a:extLst>
            <a:ext uri="{FF2B5EF4-FFF2-40B4-BE49-F238E27FC236}">
              <a16:creationId xmlns:a16="http://schemas.microsoft.com/office/drawing/2014/main" id="{320B274B-6504-410F-A1E1-1DA9480F16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335" name="直線コネクタ 334">
          <a:extLst>
            <a:ext uri="{FF2B5EF4-FFF2-40B4-BE49-F238E27FC236}">
              <a16:creationId xmlns:a16="http://schemas.microsoft.com/office/drawing/2014/main" id="{546D0458-83F9-4A52-A57E-4881335D543A}"/>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36" name="【学校施設】&#10;有形固定資産減価償却率最小値テキスト">
          <a:extLst>
            <a:ext uri="{FF2B5EF4-FFF2-40B4-BE49-F238E27FC236}">
              <a16:creationId xmlns:a16="http://schemas.microsoft.com/office/drawing/2014/main" id="{87698829-66AF-4A41-B059-6BB429838CC7}"/>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37" name="直線コネクタ 336">
          <a:extLst>
            <a:ext uri="{FF2B5EF4-FFF2-40B4-BE49-F238E27FC236}">
              <a16:creationId xmlns:a16="http://schemas.microsoft.com/office/drawing/2014/main" id="{4434A583-81F1-4999-AE0C-BD3FCC14CBBA}"/>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338" name="【学校施設】&#10;有形固定資産減価償却率最大値テキスト">
          <a:extLst>
            <a:ext uri="{FF2B5EF4-FFF2-40B4-BE49-F238E27FC236}">
              <a16:creationId xmlns:a16="http://schemas.microsoft.com/office/drawing/2014/main" id="{AD303DD4-7F51-43C7-8925-20D303C2D19D}"/>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39" name="直線コネクタ 338">
          <a:extLst>
            <a:ext uri="{FF2B5EF4-FFF2-40B4-BE49-F238E27FC236}">
              <a16:creationId xmlns:a16="http://schemas.microsoft.com/office/drawing/2014/main" id="{6BBCEF1D-9A65-4E6A-A558-39665AA9E518}"/>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40" name="【学校施設】&#10;有形固定資産減価償却率平均値テキスト">
          <a:extLst>
            <a:ext uri="{FF2B5EF4-FFF2-40B4-BE49-F238E27FC236}">
              <a16:creationId xmlns:a16="http://schemas.microsoft.com/office/drawing/2014/main" id="{BBFB7482-CC0C-4DFF-AF7F-37DE4DE7E563}"/>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41" name="フローチャート: 判断 340">
          <a:extLst>
            <a:ext uri="{FF2B5EF4-FFF2-40B4-BE49-F238E27FC236}">
              <a16:creationId xmlns:a16="http://schemas.microsoft.com/office/drawing/2014/main" id="{838990C5-BCBD-4E7C-A032-D4AE214D45EA}"/>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342" name="フローチャート: 判断 341">
          <a:extLst>
            <a:ext uri="{FF2B5EF4-FFF2-40B4-BE49-F238E27FC236}">
              <a16:creationId xmlns:a16="http://schemas.microsoft.com/office/drawing/2014/main" id="{C7B99BDF-8255-4A96-8D04-3268DB5C0E43}"/>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343" name="フローチャート: 判断 342">
          <a:extLst>
            <a:ext uri="{FF2B5EF4-FFF2-40B4-BE49-F238E27FC236}">
              <a16:creationId xmlns:a16="http://schemas.microsoft.com/office/drawing/2014/main" id="{4E8E2237-1AE3-464B-BD45-6C4D9F100FC9}"/>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6834989C-71C4-4556-A22D-D9344F40A8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F3DE93E5-7AD1-4A83-949E-CFFE876C40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39730C59-39D3-4096-85C6-8912B8E110C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E4F97482-1BB4-44D8-BF45-8AFF9A16C7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DFF34832-7708-4E36-8DFF-67BE844873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349" name="楕円 348">
          <a:extLst>
            <a:ext uri="{FF2B5EF4-FFF2-40B4-BE49-F238E27FC236}">
              <a16:creationId xmlns:a16="http://schemas.microsoft.com/office/drawing/2014/main" id="{D02B5C1A-E4E9-4333-9CFC-C8154F123877}"/>
            </a:ext>
          </a:extLst>
        </xdr:cNvPr>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68597</xdr:rowOff>
    </xdr:from>
    <xdr:ext cx="405111" cy="259045"/>
    <xdr:sp macro="" textlink="">
      <xdr:nvSpPr>
        <xdr:cNvPr id="350" name="n_1aveValue【学校施設】&#10;有形固定資産減価償却率">
          <a:extLst>
            <a:ext uri="{FF2B5EF4-FFF2-40B4-BE49-F238E27FC236}">
              <a16:creationId xmlns:a16="http://schemas.microsoft.com/office/drawing/2014/main" id="{C29B69DF-A71B-415F-912B-A7D883B4E8E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351" name="n_2aveValue【学校施設】&#10;有形固定資産減価償却率">
          <a:extLst>
            <a:ext uri="{FF2B5EF4-FFF2-40B4-BE49-F238E27FC236}">
              <a16:creationId xmlns:a16="http://schemas.microsoft.com/office/drawing/2014/main" id="{B232D3F8-EFFA-4BB3-B5F2-5290802AF013}"/>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352" name="n_1mainValue【学校施設】&#10;有形固定資産減価償却率">
          <a:extLst>
            <a:ext uri="{FF2B5EF4-FFF2-40B4-BE49-F238E27FC236}">
              <a16:creationId xmlns:a16="http://schemas.microsoft.com/office/drawing/2014/main" id="{D9204132-FF74-43D1-A73D-62394FAE19BA}"/>
            </a:ext>
          </a:extLst>
        </xdr:cNvPr>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a:extLst>
            <a:ext uri="{FF2B5EF4-FFF2-40B4-BE49-F238E27FC236}">
              <a16:creationId xmlns:a16="http://schemas.microsoft.com/office/drawing/2014/main" id="{28BCBF03-6FE8-4C03-9E8A-C1B6BD8B9E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a:extLst>
            <a:ext uri="{FF2B5EF4-FFF2-40B4-BE49-F238E27FC236}">
              <a16:creationId xmlns:a16="http://schemas.microsoft.com/office/drawing/2014/main" id="{8484258E-D767-458A-9AC0-298A97C616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a:extLst>
            <a:ext uri="{FF2B5EF4-FFF2-40B4-BE49-F238E27FC236}">
              <a16:creationId xmlns:a16="http://schemas.microsoft.com/office/drawing/2014/main" id="{5AF0CBA6-86A7-4D37-9601-8E6830FC01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a:extLst>
            <a:ext uri="{FF2B5EF4-FFF2-40B4-BE49-F238E27FC236}">
              <a16:creationId xmlns:a16="http://schemas.microsoft.com/office/drawing/2014/main" id="{8A821274-A4B2-4DCA-BE23-6990A16097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a:extLst>
            <a:ext uri="{FF2B5EF4-FFF2-40B4-BE49-F238E27FC236}">
              <a16:creationId xmlns:a16="http://schemas.microsoft.com/office/drawing/2014/main" id="{BE71C875-863F-4CED-818C-5B1BE02C2C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a:extLst>
            <a:ext uri="{FF2B5EF4-FFF2-40B4-BE49-F238E27FC236}">
              <a16:creationId xmlns:a16="http://schemas.microsoft.com/office/drawing/2014/main" id="{19585219-BEEC-4E7F-8B06-AC5727239B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a:extLst>
            <a:ext uri="{FF2B5EF4-FFF2-40B4-BE49-F238E27FC236}">
              <a16:creationId xmlns:a16="http://schemas.microsoft.com/office/drawing/2014/main" id="{70A1CA62-137A-483A-9ACC-101528B64D1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a:extLst>
            <a:ext uri="{FF2B5EF4-FFF2-40B4-BE49-F238E27FC236}">
              <a16:creationId xmlns:a16="http://schemas.microsoft.com/office/drawing/2014/main" id="{37FD63D9-4B4F-4F80-8AEE-81493797F5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a:extLst>
            <a:ext uri="{FF2B5EF4-FFF2-40B4-BE49-F238E27FC236}">
              <a16:creationId xmlns:a16="http://schemas.microsoft.com/office/drawing/2014/main" id="{F2E68112-877B-4CE4-8C40-AE4552D544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a:extLst>
            <a:ext uri="{FF2B5EF4-FFF2-40B4-BE49-F238E27FC236}">
              <a16:creationId xmlns:a16="http://schemas.microsoft.com/office/drawing/2014/main" id="{26ACA907-66B3-4DAA-ADB1-9210774608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3" name="テキスト ボックス 362">
          <a:extLst>
            <a:ext uri="{FF2B5EF4-FFF2-40B4-BE49-F238E27FC236}">
              <a16:creationId xmlns:a16="http://schemas.microsoft.com/office/drawing/2014/main" id="{136B8760-97DC-4028-A7DD-707134A4C7A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64" name="直線コネクタ 363">
          <a:extLst>
            <a:ext uri="{FF2B5EF4-FFF2-40B4-BE49-F238E27FC236}">
              <a16:creationId xmlns:a16="http://schemas.microsoft.com/office/drawing/2014/main" id="{32A7BC65-4DD1-4E40-AECA-BE5A32C2226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5" name="テキスト ボックス 364">
          <a:extLst>
            <a:ext uri="{FF2B5EF4-FFF2-40B4-BE49-F238E27FC236}">
              <a16:creationId xmlns:a16="http://schemas.microsoft.com/office/drawing/2014/main" id="{DB19E47A-3285-4735-8C0F-C602159A795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6" name="直線コネクタ 365">
          <a:extLst>
            <a:ext uri="{FF2B5EF4-FFF2-40B4-BE49-F238E27FC236}">
              <a16:creationId xmlns:a16="http://schemas.microsoft.com/office/drawing/2014/main" id="{C70A1C85-136D-4A0B-AAED-679D0DE51D6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7" name="テキスト ボックス 366">
          <a:extLst>
            <a:ext uri="{FF2B5EF4-FFF2-40B4-BE49-F238E27FC236}">
              <a16:creationId xmlns:a16="http://schemas.microsoft.com/office/drawing/2014/main" id="{D8C6F35E-E93A-40B7-8472-813CC22A59D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8" name="直線コネクタ 367">
          <a:extLst>
            <a:ext uri="{FF2B5EF4-FFF2-40B4-BE49-F238E27FC236}">
              <a16:creationId xmlns:a16="http://schemas.microsoft.com/office/drawing/2014/main" id="{3B3655D0-334E-4335-A466-F63C33D3260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9" name="テキスト ボックス 368">
          <a:extLst>
            <a:ext uri="{FF2B5EF4-FFF2-40B4-BE49-F238E27FC236}">
              <a16:creationId xmlns:a16="http://schemas.microsoft.com/office/drawing/2014/main" id="{2603F814-55B4-4677-9AE5-2C20CEC5E96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0" name="直線コネクタ 369">
          <a:extLst>
            <a:ext uri="{FF2B5EF4-FFF2-40B4-BE49-F238E27FC236}">
              <a16:creationId xmlns:a16="http://schemas.microsoft.com/office/drawing/2014/main" id="{874A6A27-AEFF-4301-9406-8B662A3929B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1" name="テキスト ボックス 370">
          <a:extLst>
            <a:ext uri="{FF2B5EF4-FFF2-40B4-BE49-F238E27FC236}">
              <a16:creationId xmlns:a16="http://schemas.microsoft.com/office/drawing/2014/main" id="{0293D252-94A0-4BAF-9F2F-56A3FD3690C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2" name="直線コネクタ 371">
          <a:extLst>
            <a:ext uri="{FF2B5EF4-FFF2-40B4-BE49-F238E27FC236}">
              <a16:creationId xmlns:a16="http://schemas.microsoft.com/office/drawing/2014/main" id="{53F56AC6-4688-46D5-A4BE-2DD7AE33AB1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3" name="テキスト ボックス 372">
          <a:extLst>
            <a:ext uri="{FF2B5EF4-FFF2-40B4-BE49-F238E27FC236}">
              <a16:creationId xmlns:a16="http://schemas.microsoft.com/office/drawing/2014/main" id="{B41AF1D7-2D3F-42AD-BAB5-EE337943331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4" name="直線コネクタ 373">
          <a:extLst>
            <a:ext uri="{FF2B5EF4-FFF2-40B4-BE49-F238E27FC236}">
              <a16:creationId xmlns:a16="http://schemas.microsoft.com/office/drawing/2014/main" id="{08AD55E4-87A2-43A1-AC81-57A02F10184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5" name="テキスト ボックス 374">
          <a:extLst>
            <a:ext uri="{FF2B5EF4-FFF2-40B4-BE49-F238E27FC236}">
              <a16:creationId xmlns:a16="http://schemas.microsoft.com/office/drawing/2014/main" id="{D6C65DCC-584B-44C8-9109-9E1F3504829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a:extLst>
            <a:ext uri="{FF2B5EF4-FFF2-40B4-BE49-F238E27FC236}">
              <a16:creationId xmlns:a16="http://schemas.microsoft.com/office/drawing/2014/main" id="{787C4A4E-A165-4CDB-8EDA-00D7CDB660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a:extLst>
            <a:ext uri="{FF2B5EF4-FFF2-40B4-BE49-F238E27FC236}">
              <a16:creationId xmlns:a16="http://schemas.microsoft.com/office/drawing/2014/main" id="{8D0DF623-BE77-477D-A05E-03BF42A562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学校施設】&#10;一人当たり面積グラフ枠">
          <a:extLst>
            <a:ext uri="{FF2B5EF4-FFF2-40B4-BE49-F238E27FC236}">
              <a16:creationId xmlns:a16="http://schemas.microsoft.com/office/drawing/2014/main" id="{C012F8EF-B497-4B36-8541-C43B76FAB5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379" name="直線コネクタ 378">
          <a:extLst>
            <a:ext uri="{FF2B5EF4-FFF2-40B4-BE49-F238E27FC236}">
              <a16:creationId xmlns:a16="http://schemas.microsoft.com/office/drawing/2014/main" id="{C9A38F77-EE16-48BF-862E-EDE67F2B374D}"/>
            </a:ext>
          </a:extLst>
        </xdr:cNvPr>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380" name="【学校施設】&#10;一人当たり面積最小値テキスト">
          <a:extLst>
            <a:ext uri="{FF2B5EF4-FFF2-40B4-BE49-F238E27FC236}">
              <a16:creationId xmlns:a16="http://schemas.microsoft.com/office/drawing/2014/main" id="{090EA09C-1D9A-43D5-A27C-3DCFC9F79D4A}"/>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381" name="直線コネクタ 380">
          <a:extLst>
            <a:ext uri="{FF2B5EF4-FFF2-40B4-BE49-F238E27FC236}">
              <a16:creationId xmlns:a16="http://schemas.microsoft.com/office/drawing/2014/main" id="{8096BD16-6D5D-4247-BBCE-5F791CD2201B}"/>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382" name="【学校施設】&#10;一人当たり面積最大値テキスト">
          <a:extLst>
            <a:ext uri="{FF2B5EF4-FFF2-40B4-BE49-F238E27FC236}">
              <a16:creationId xmlns:a16="http://schemas.microsoft.com/office/drawing/2014/main" id="{18BF9E3F-A23F-4052-AE7C-0815F462C50F}"/>
            </a:ext>
          </a:extLst>
        </xdr:cNvPr>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383" name="直線コネクタ 382">
          <a:extLst>
            <a:ext uri="{FF2B5EF4-FFF2-40B4-BE49-F238E27FC236}">
              <a16:creationId xmlns:a16="http://schemas.microsoft.com/office/drawing/2014/main" id="{7385510F-F516-4F4B-A8E9-9129C09BE8A2}"/>
            </a:ext>
          </a:extLst>
        </xdr:cNvPr>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384" name="【学校施設】&#10;一人当たり面積平均値テキスト">
          <a:extLst>
            <a:ext uri="{FF2B5EF4-FFF2-40B4-BE49-F238E27FC236}">
              <a16:creationId xmlns:a16="http://schemas.microsoft.com/office/drawing/2014/main" id="{072F75B0-1B6B-4024-A017-840AE4DF0250}"/>
            </a:ext>
          </a:extLst>
        </xdr:cNvPr>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385" name="フローチャート: 判断 384">
          <a:extLst>
            <a:ext uri="{FF2B5EF4-FFF2-40B4-BE49-F238E27FC236}">
              <a16:creationId xmlns:a16="http://schemas.microsoft.com/office/drawing/2014/main" id="{38FCEA4D-4C66-4B11-9746-A4D4DF577D6A}"/>
            </a:ext>
          </a:extLst>
        </xdr:cNvPr>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386" name="フローチャート: 判断 385">
          <a:extLst>
            <a:ext uri="{FF2B5EF4-FFF2-40B4-BE49-F238E27FC236}">
              <a16:creationId xmlns:a16="http://schemas.microsoft.com/office/drawing/2014/main" id="{27C56039-CA85-4887-901F-CCFECF773B82}"/>
            </a:ext>
          </a:extLst>
        </xdr:cNvPr>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387" name="フローチャート: 判断 386">
          <a:extLst>
            <a:ext uri="{FF2B5EF4-FFF2-40B4-BE49-F238E27FC236}">
              <a16:creationId xmlns:a16="http://schemas.microsoft.com/office/drawing/2014/main" id="{7E915536-AD9B-4F8C-ABDD-2CC0E8671768}"/>
            </a:ext>
          </a:extLst>
        </xdr:cNvPr>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A5DC2CDD-AAA0-42BD-8BC2-57031AE6A6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54871CEE-1371-4386-999C-4121696400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F54E137A-6964-4080-B0F9-E77FA425D4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867A45B5-A7C6-427B-934D-6C23E3BADE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3D5BB2EE-2FB6-4AEF-AE66-3ACCAA6ADD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90605</xdr:rowOff>
    </xdr:from>
    <xdr:to>
      <xdr:col>112</xdr:col>
      <xdr:colOff>38100</xdr:colOff>
      <xdr:row>63</xdr:row>
      <xdr:rowOff>20755</xdr:rowOff>
    </xdr:to>
    <xdr:sp macro="" textlink="">
      <xdr:nvSpPr>
        <xdr:cNvPr id="393" name="楕円 392">
          <a:extLst>
            <a:ext uri="{FF2B5EF4-FFF2-40B4-BE49-F238E27FC236}">
              <a16:creationId xmlns:a16="http://schemas.microsoft.com/office/drawing/2014/main" id="{FC65C89A-610D-4C61-9374-58D62C689A4A}"/>
            </a:ext>
          </a:extLst>
        </xdr:cNvPr>
        <xdr:cNvSpPr/>
      </xdr:nvSpPr>
      <xdr:spPr>
        <a:xfrm>
          <a:off x="21272500" y="107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132642</xdr:rowOff>
    </xdr:from>
    <xdr:ext cx="469744" cy="259045"/>
    <xdr:sp macro="" textlink="">
      <xdr:nvSpPr>
        <xdr:cNvPr id="394" name="n_1aveValue【学校施設】&#10;一人当たり面積">
          <a:extLst>
            <a:ext uri="{FF2B5EF4-FFF2-40B4-BE49-F238E27FC236}">
              <a16:creationId xmlns:a16="http://schemas.microsoft.com/office/drawing/2014/main" id="{354E0582-BF13-46C3-B9AE-FFE4ADBAD3DA}"/>
            </a:ext>
          </a:extLst>
        </xdr:cNvPr>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395" name="n_2aveValue【学校施設】&#10;一人当たり面積">
          <a:extLst>
            <a:ext uri="{FF2B5EF4-FFF2-40B4-BE49-F238E27FC236}">
              <a16:creationId xmlns:a16="http://schemas.microsoft.com/office/drawing/2014/main" id="{E4B33FA5-34F7-48F5-9E6F-F6CFD5F122A3}"/>
            </a:ext>
          </a:extLst>
        </xdr:cNvPr>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11882</xdr:rowOff>
    </xdr:from>
    <xdr:ext cx="469744" cy="259045"/>
    <xdr:sp macro="" textlink="">
      <xdr:nvSpPr>
        <xdr:cNvPr id="396" name="n_1mainValue【学校施設】&#10;一人当たり面積">
          <a:extLst>
            <a:ext uri="{FF2B5EF4-FFF2-40B4-BE49-F238E27FC236}">
              <a16:creationId xmlns:a16="http://schemas.microsoft.com/office/drawing/2014/main" id="{BD7E893B-0DB4-401D-9899-3E6B9B3E7DE9}"/>
            </a:ext>
          </a:extLst>
        </xdr:cNvPr>
        <xdr:cNvSpPr txBox="1"/>
      </xdr:nvSpPr>
      <xdr:spPr>
        <a:xfrm>
          <a:off x="21075727" y="1081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a:extLst>
            <a:ext uri="{FF2B5EF4-FFF2-40B4-BE49-F238E27FC236}">
              <a16:creationId xmlns:a16="http://schemas.microsoft.com/office/drawing/2014/main" id="{495C1B23-9DC2-452A-900D-8167A0811C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a:extLst>
            <a:ext uri="{FF2B5EF4-FFF2-40B4-BE49-F238E27FC236}">
              <a16:creationId xmlns:a16="http://schemas.microsoft.com/office/drawing/2014/main" id="{40490D0F-45FD-47A0-BAE9-FBF1236B45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a:extLst>
            <a:ext uri="{FF2B5EF4-FFF2-40B4-BE49-F238E27FC236}">
              <a16:creationId xmlns:a16="http://schemas.microsoft.com/office/drawing/2014/main" id="{63DD1344-42AE-4E26-9ED1-375ADA2DCC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a:extLst>
            <a:ext uri="{FF2B5EF4-FFF2-40B4-BE49-F238E27FC236}">
              <a16:creationId xmlns:a16="http://schemas.microsoft.com/office/drawing/2014/main" id="{F8D92642-F639-4207-B5C0-E4455D9114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a:extLst>
            <a:ext uri="{FF2B5EF4-FFF2-40B4-BE49-F238E27FC236}">
              <a16:creationId xmlns:a16="http://schemas.microsoft.com/office/drawing/2014/main" id="{49BFF750-DCF2-43B2-A313-BFA165E76C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a:extLst>
            <a:ext uri="{FF2B5EF4-FFF2-40B4-BE49-F238E27FC236}">
              <a16:creationId xmlns:a16="http://schemas.microsoft.com/office/drawing/2014/main" id="{E0BFF34E-8590-4465-BA12-CAFB4FA63E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a:extLst>
            <a:ext uri="{FF2B5EF4-FFF2-40B4-BE49-F238E27FC236}">
              <a16:creationId xmlns:a16="http://schemas.microsoft.com/office/drawing/2014/main" id="{AA0BB87C-628E-4591-9F4C-6F426DDB0D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a:extLst>
            <a:ext uri="{FF2B5EF4-FFF2-40B4-BE49-F238E27FC236}">
              <a16:creationId xmlns:a16="http://schemas.microsoft.com/office/drawing/2014/main" id="{44EE2C15-9F93-4084-91F6-C3061CD2C43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a:extLst>
            <a:ext uri="{FF2B5EF4-FFF2-40B4-BE49-F238E27FC236}">
              <a16:creationId xmlns:a16="http://schemas.microsoft.com/office/drawing/2014/main" id="{5928DFAE-2DFF-4A44-B92A-88AC988B2D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a:extLst>
            <a:ext uri="{FF2B5EF4-FFF2-40B4-BE49-F238E27FC236}">
              <a16:creationId xmlns:a16="http://schemas.microsoft.com/office/drawing/2014/main" id="{F31C2961-4BB5-4A2D-B830-9415A404AD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a:extLst>
            <a:ext uri="{FF2B5EF4-FFF2-40B4-BE49-F238E27FC236}">
              <a16:creationId xmlns:a16="http://schemas.microsoft.com/office/drawing/2014/main" id="{BEBE4ABF-D0CA-4BF4-AF1A-25627643BE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a:extLst>
            <a:ext uri="{FF2B5EF4-FFF2-40B4-BE49-F238E27FC236}">
              <a16:creationId xmlns:a16="http://schemas.microsoft.com/office/drawing/2014/main" id="{2A010C0E-4677-4E41-85A8-D274C811FE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a:extLst>
            <a:ext uri="{FF2B5EF4-FFF2-40B4-BE49-F238E27FC236}">
              <a16:creationId xmlns:a16="http://schemas.microsoft.com/office/drawing/2014/main" id="{AFCD84A2-8E4D-4618-8266-68780DA3DB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a:extLst>
            <a:ext uri="{FF2B5EF4-FFF2-40B4-BE49-F238E27FC236}">
              <a16:creationId xmlns:a16="http://schemas.microsoft.com/office/drawing/2014/main" id="{41C196E0-336B-4185-8793-EB6A184EA2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a:extLst>
            <a:ext uri="{FF2B5EF4-FFF2-40B4-BE49-F238E27FC236}">
              <a16:creationId xmlns:a16="http://schemas.microsoft.com/office/drawing/2014/main" id="{1D898D1F-3107-496F-8FAE-E06685D0A1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a:extLst>
            <a:ext uri="{FF2B5EF4-FFF2-40B4-BE49-F238E27FC236}">
              <a16:creationId xmlns:a16="http://schemas.microsoft.com/office/drawing/2014/main" id="{121153C0-AC34-47D8-AFF8-038931EFFFB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a:extLst>
            <a:ext uri="{FF2B5EF4-FFF2-40B4-BE49-F238E27FC236}">
              <a16:creationId xmlns:a16="http://schemas.microsoft.com/office/drawing/2014/main" id="{1EA314C7-82B9-41DA-8F16-CBBCA6E6D9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4" name="正方形/長方形 413">
          <a:extLst>
            <a:ext uri="{FF2B5EF4-FFF2-40B4-BE49-F238E27FC236}">
              <a16:creationId xmlns:a16="http://schemas.microsoft.com/office/drawing/2014/main" id="{F5F3727C-F116-4C74-8644-E757E2D989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5" name="正方形/長方形 414">
          <a:extLst>
            <a:ext uri="{FF2B5EF4-FFF2-40B4-BE49-F238E27FC236}">
              <a16:creationId xmlns:a16="http://schemas.microsoft.com/office/drawing/2014/main" id="{EBBBD8D6-ED04-4A03-9B10-DC267B3ACA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6" name="正方形/長方形 415">
          <a:extLst>
            <a:ext uri="{FF2B5EF4-FFF2-40B4-BE49-F238E27FC236}">
              <a16:creationId xmlns:a16="http://schemas.microsoft.com/office/drawing/2014/main" id="{6C2E87E8-A39B-4C39-81CD-EE94EE766B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7" name="正方形/長方形 416">
          <a:extLst>
            <a:ext uri="{FF2B5EF4-FFF2-40B4-BE49-F238E27FC236}">
              <a16:creationId xmlns:a16="http://schemas.microsoft.com/office/drawing/2014/main" id="{2423961E-EAC3-4E5F-B60E-3C70DD09EB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8" name="正方形/長方形 417">
          <a:extLst>
            <a:ext uri="{FF2B5EF4-FFF2-40B4-BE49-F238E27FC236}">
              <a16:creationId xmlns:a16="http://schemas.microsoft.com/office/drawing/2014/main" id="{4E1792F4-F643-4C73-9D63-A0AB8FC285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9" name="正方形/長方形 418">
          <a:extLst>
            <a:ext uri="{FF2B5EF4-FFF2-40B4-BE49-F238E27FC236}">
              <a16:creationId xmlns:a16="http://schemas.microsoft.com/office/drawing/2014/main" id="{89BF8C89-3EC1-4C9A-87CB-91734708EA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正方形/長方形 419">
          <a:extLst>
            <a:ext uri="{FF2B5EF4-FFF2-40B4-BE49-F238E27FC236}">
              <a16:creationId xmlns:a16="http://schemas.microsoft.com/office/drawing/2014/main" id="{1E63FEC0-4421-4215-82CD-BA09AC7FB76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21" name="正方形/長方形 420">
          <a:extLst>
            <a:ext uri="{FF2B5EF4-FFF2-40B4-BE49-F238E27FC236}">
              <a16:creationId xmlns:a16="http://schemas.microsoft.com/office/drawing/2014/main" id="{440CBC1D-0B3C-4BDB-9D16-A51ADB2414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2" name="正方形/長方形 421">
          <a:extLst>
            <a:ext uri="{FF2B5EF4-FFF2-40B4-BE49-F238E27FC236}">
              <a16:creationId xmlns:a16="http://schemas.microsoft.com/office/drawing/2014/main" id="{F7965862-C7D6-4F2F-AACF-A78B31158A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3" name="正方形/長方形 422">
          <a:extLst>
            <a:ext uri="{FF2B5EF4-FFF2-40B4-BE49-F238E27FC236}">
              <a16:creationId xmlns:a16="http://schemas.microsoft.com/office/drawing/2014/main" id="{0BCEB824-9A24-4C7C-89C3-C854C42ACC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4" name="正方形/長方形 423">
          <a:extLst>
            <a:ext uri="{FF2B5EF4-FFF2-40B4-BE49-F238E27FC236}">
              <a16:creationId xmlns:a16="http://schemas.microsoft.com/office/drawing/2014/main" id="{6AF21FD5-0A31-44FC-97D6-44E842CD3E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5" name="正方形/長方形 424">
          <a:extLst>
            <a:ext uri="{FF2B5EF4-FFF2-40B4-BE49-F238E27FC236}">
              <a16:creationId xmlns:a16="http://schemas.microsoft.com/office/drawing/2014/main" id="{B4169ACE-B679-45AB-A303-3B6EDEF7C7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6" name="正方形/長方形 425">
          <a:extLst>
            <a:ext uri="{FF2B5EF4-FFF2-40B4-BE49-F238E27FC236}">
              <a16:creationId xmlns:a16="http://schemas.microsoft.com/office/drawing/2014/main" id="{912B2403-6570-43C8-AF9F-12B27F8DEF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7" name="正方形/長方形 426">
          <a:extLst>
            <a:ext uri="{FF2B5EF4-FFF2-40B4-BE49-F238E27FC236}">
              <a16:creationId xmlns:a16="http://schemas.microsoft.com/office/drawing/2014/main" id="{0EC8C065-AB68-4A7C-A35F-C98D13D188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8" name="正方形/長方形 427">
          <a:extLst>
            <a:ext uri="{FF2B5EF4-FFF2-40B4-BE49-F238E27FC236}">
              <a16:creationId xmlns:a16="http://schemas.microsoft.com/office/drawing/2014/main" id="{77C7A44D-EDBE-4A32-816C-1905A794CC6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29" name="正方形/長方形 428">
          <a:extLst>
            <a:ext uri="{FF2B5EF4-FFF2-40B4-BE49-F238E27FC236}">
              <a16:creationId xmlns:a16="http://schemas.microsoft.com/office/drawing/2014/main" id="{860523C7-B4C5-4C51-823D-683B5F5EBD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0" name="正方形/長方形 429">
          <a:extLst>
            <a:ext uri="{FF2B5EF4-FFF2-40B4-BE49-F238E27FC236}">
              <a16:creationId xmlns:a16="http://schemas.microsoft.com/office/drawing/2014/main" id="{F1F2EBAD-A58C-4F79-9C20-F19F738080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1" name="テキスト ボックス 430">
          <a:extLst>
            <a:ext uri="{FF2B5EF4-FFF2-40B4-BE49-F238E27FC236}">
              <a16:creationId xmlns:a16="http://schemas.microsoft.com/office/drawing/2014/main" id="{55168BB9-EF2D-42F9-AEE4-14A36F066B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類似団体と比較して、有形固定資産減価償却率が低くなっている施設は認定こども園・幼稚園・保育園であり、数値が高くなっているのは学校施設である。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認定こども園・幼稚園・保育園は、平成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年にそれまで使用していた幼稚園・保育園を統合する形で多古こども園が新たに開園したことが数値を低くした要因である。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学校施設においては各校耐震改修等を行ってはいるが、数値が類似団体に比べ高い水準となっているため、今後は公共施設総合管理計画等に基づいた計画的な修繕を行っていくことが重要と考える。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0F418C-6330-43D6-8695-2071A140E3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3E6BDE-2461-4886-8A53-01C4428B1A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22FF4F-8B35-49AD-9F89-56A40F472C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8E3346-9D81-469E-B1D2-5B8F0A35BF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B747D9-7843-4D3A-AF5B-E5A12B5512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8B04DD-636F-47D1-B6F6-9BE9821F7B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E8051C-F51B-401A-8C12-0337BE8026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161C2A-37E0-4BBC-9F1A-1F6BFED121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CF2E59-F753-4AFB-B783-367214D300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767786-07DB-4F00-A362-ED1DE10433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A88A4E-043A-46AC-A745-F23E34D951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8D858C-C047-4E87-AF93-9FF8B2693E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5BBEC0-4021-490B-8147-974E5A311B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9EDFDD-5D7D-4EF0-99BB-EE97C5E18F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2DD857-F92A-47EF-9DCD-B925B4FD4E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4EB0EC-D73B-475C-8958-9FFC12B217A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6119CA-AE70-4047-A180-C25F08ACD9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79F525-16DC-4B4E-811B-8EBA13DE8E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FA37CF-2F4C-42C4-8EFE-840E11C6E1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8CE7D9-DE03-4B1A-AFC5-FD2578B3D0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56791B-6AA7-4D68-8C82-26192EFEA8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363724-905E-4456-A89D-D003C5354C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685B9F-D000-42E8-8FE6-F0843DEEA4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F2F9BE-0162-4B25-A409-6E839373F7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6F8AAA-4090-41BA-88A0-12752B0DE8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3D84B2-C79C-4BFA-8AB4-D362272C38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491727-C54A-492E-9836-C8DF46949E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6B1EE1-02FE-4873-95FB-087E070865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8B2CB85-64F9-479E-BD5C-502228A328C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8190CC3-7937-4A93-8B4E-B370990C2B9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FE4F413-CE6B-4029-93AB-F99EA2571B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FD1B243-F086-4C86-81E5-832BFD5C6A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CCA5326-661A-47B5-95A8-0F26D963DC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DF96435-DA18-479F-8C49-CD67D6CFF1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037BB52-0492-4440-915D-CB3D0F564E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6F8F85F-4E5B-48E9-ADE8-B09A3C2F63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C35CF8F-00C1-463E-BECA-C3B84FCB78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1D3524B-A13C-42A7-BA1F-7EDD279377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852DB38-8561-4EBA-A089-1D160A702E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77CA094-18A7-40D9-81EF-8228F838B4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69D90A1-ED36-48B7-87C8-26933ABD9B4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FD06655-1064-46B3-B619-34F6D2056BA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99C06A8-2C8D-43BB-A44E-E9291EBBBD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E3EBA13-C0CA-47BC-B6BC-1DEDEC8531B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A5E0CF5-5F6D-48EC-AC27-CC88CB8F268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550169E-5C67-416C-8C26-152DE3E292A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5B751F0-59FF-4AF1-8651-7BD002F8367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61A48E8-6C16-4080-A4F8-9BE678FE453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56C7D19-2895-4942-AEBE-30CAC14B17F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1CA4287-F2E1-4969-8F8E-4A9A7AB1DB9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EBA4B65-D4E8-4836-8D60-EFFAC37CA37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D1527FC-2202-494D-BF46-F24FC79B1FA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81B3E48-17FB-4A5F-8FC2-61B18EA120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488DE84-58B6-4783-AC18-E3EE360836E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748B361-170E-4113-B463-1E44D98D58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a:extLst>
            <a:ext uri="{FF2B5EF4-FFF2-40B4-BE49-F238E27FC236}">
              <a16:creationId xmlns:a16="http://schemas.microsoft.com/office/drawing/2014/main" id="{903EDBF9-7A8E-44E0-8B0A-63A672112F35}"/>
            </a:ext>
          </a:extLst>
        </xdr:cNvPr>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a:extLst>
            <a:ext uri="{FF2B5EF4-FFF2-40B4-BE49-F238E27FC236}">
              <a16:creationId xmlns:a16="http://schemas.microsoft.com/office/drawing/2014/main" id="{49B415DE-9D17-4ADF-A4D8-6A50DF02BF43}"/>
            </a:ext>
          </a:extLst>
        </xdr:cNvPr>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a:extLst>
            <a:ext uri="{FF2B5EF4-FFF2-40B4-BE49-F238E27FC236}">
              <a16:creationId xmlns:a16="http://schemas.microsoft.com/office/drawing/2014/main" id="{B212FA8D-6B49-40CA-8203-6348A1CB664D}"/>
            </a:ext>
          </a:extLst>
        </xdr:cNvPr>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FC1B9F9-6B9F-4213-AE62-743BD1794C72}"/>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48B6CD7-B386-4B21-A165-DEC3881C599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a:extLst>
            <a:ext uri="{FF2B5EF4-FFF2-40B4-BE49-F238E27FC236}">
              <a16:creationId xmlns:a16="http://schemas.microsoft.com/office/drawing/2014/main" id="{4450629C-3A0E-4F64-BCE9-52B22D6F9D39}"/>
            </a:ext>
          </a:extLst>
        </xdr:cNvPr>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a:extLst>
            <a:ext uri="{FF2B5EF4-FFF2-40B4-BE49-F238E27FC236}">
              <a16:creationId xmlns:a16="http://schemas.microsoft.com/office/drawing/2014/main" id="{E31074E7-D430-4EE8-8096-827CBDFF8923}"/>
            </a:ext>
          </a:extLst>
        </xdr:cNvPr>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a:extLst>
            <a:ext uri="{FF2B5EF4-FFF2-40B4-BE49-F238E27FC236}">
              <a16:creationId xmlns:a16="http://schemas.microsoft.com/office/drawing/2014/main" id="{E8609E3F-E6E7-495A-946A-497431402F88}"/>
            </a:ext>
          </a:extLst>
        </xdr:cNvPr>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99440</xdr:rowOff>
    </xdr:from>
    <xdr:ext cx="405111" cy="259045"/>
    <xdr:sp macro="" textlink="">
      <xdr:nvSpPr>
        <xdr:cNvPr id="65" name="n_1aveValue【図書館】&#10;有形固定資産減価償却率">
          <a:extLst>
            <a:ext uri="{FF2B5EF4-FFF2-40B4-BE49-F238E27FC236}">
              <a16:creationId xmlns:a16="http://schemas.microsoft.com/office/drawing/2014/main" id="{C83B7DAA-E4F2-47A1-A995-C8AD40F02013}"/>
            </a:ext>
          </a:extLst>
        </xdr:cNvPr>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a:extLst>
            <a:ext uri="{FF2B5EF4-FFF2-40B4-BE49-F238E27FC236}">
              <a16:creationId xmlns:a16="http://schemas.microsoft.com/office/drawing/2014/main" id="{07B6BFF3-4AC5-4FAC-8B77-5A566B758AB9}"/>
            </a:ext>
          </a:extLst>
        </xdr:cNvPr>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125566</xdr:rowOff>
    </xdr:from>
    <xdr:ext cx="405111" cy="259045"/>
    <xdr:sp macro="" textlink="">
      <xdr:nvSpPr>
        <xdr:cNvPr id="67" name="n_2aveValue【図書館】&#10;有形固定資産減価償却率">
          <a:extLst>
            <a:ext uri="{FF2B5EF4-FFF2-40B4-BE49-F238E27FC236}">
              <a16:creationId xmlns:a16="http://schemas.microsoft.com/office/drawing/2014/main" id="{6BAA4C5F-7BBF-4D58-BB7C-B98256B1507C}"/>
            </a:ext>
          </a:extLst>
        </xdr:cNvPr>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677144-95F7-4B54-95CC-B6CEE4490C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BA3ECA-557A-43AF-893F-FF4652A86A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84DFC2-EAB3-412A-8AF1-05A85E8635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A65D0B-32DD-4CA5-B8CC-7922FC4F2D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32BE45-CE31-4FF5-9817-1C5D3603AB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9072</xdr:rowOff>
    </xdr:from>
    <xdr:to>
      <xdr:col>20</xdr:col>
      <xdr:colOff>38100</xdr:colOff>
      <xdr:row>42</xdr:row>
      <xdr:rowOff>110672</xdr:rowOff>
    </xdr:to>
    <xdr:sp macro="" textlink="">
      <xdr:nvSpPr>
        <xdr:cNvPr id="73" name="楕円 72">
          <a:extLst>
            <a:ext uri="{FF2B5EF4-FFF2-40B4-BE49-F238E27FC236}">
              <a16:creationId xmlns:a16="http://schemas.microsoft.com/office/drawing/2014/main" id="{8EFAB6F7-A2C8-4C72-923D-1D90899B9253}"/>
            </a:ext>
          </a:extLst>
        </xdr:cNvPr>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101799</xdr:rowOff>
    </xdr:from>
    <xdr:ext cx="340478" cy="259045"/>
    <xdr:sp macro="" textlink="">
      <xdr:nvSpPr>
        <xdr:cNvPr id="74" name="n_1mainValue【図書館】&#10;有形固定資産減価償却率">
          <a:extLst>
            <a:ext uri="{FF2B5EF4-FFF2-40B4-BE49-F238E27FC236}">
              <a16:creationId xmlns:a16="http://schemas.microsoft.com/office/drawing/2014/main" id="{3139C9A5-DA7D-4BB6-A7FE-3F1761EEEFD1}"/>
            </a:ext>
          </a:extLst>
        </xdr:cNvPr>
        <xdr:cNvSpPr txBox="1"/>
      </xdr:nvSpPr>
      <xdr:spPr>
        <a:xfrm>
          <a:off x="36143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DC2E4EC5-F39A-4C17-AC48-B55130000D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E32B47A2-3A73-4474-A6EF-3BEB510CA0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B5B60EC2-4403-41BA-B685-459DFD55BF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5199D405-8686-4C2F-A55A-841ED07DA0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CAE38AB6-BF08-42E4-ACEA-FD5B8D1ED7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48EFC24A-9060-4EEC-96D4-EE37C66D19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A9B013BA-EAAF-40AF-A387-193CAAF9AD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73D88917-9F33-4941-B38D-92EF1D2D39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8B7119C-3C7D-4B69-8F55-64B3117AB9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D3E353D8-DA6B-435F-9D2C-93B00555CF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1D01A154-29B3-4044-9B27-BE8D3EE512F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FB9DE388-A59E-4F53-B4A2-443CC73C17A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E5745CE-442A-44D5-AC53-551B72AE0F8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521371E1-FCBD-4EC7-AA9E-1840DFD60B2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C3AB5BD9-839E-48E1-BB54-19C4FF909AE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C6F5F948-1F77-4ACE-A651-8C360686B04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7D193118-9ECB-46E9-84D8-F873952A6CF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DFBBAAB2-BAE1-40B5-BE6F-70FE492F1F2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C394BFF0-8402-46B2-95B1-087655ECD5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57C23CA7-43A8-4C7A-80D8-FEDB8ABFD3F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E9D5B66A-F24E-4B49-9037-FA1B9B467EA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6" name="直線コネクタ 95">
          <a:extLst>
            <a:ext uri="{FF2B5EF4-FFF2-40B4-BE49-F238E27FC236}">
              <a16:creationId xmlns:a16="http://schemas.microsoft.com/office/drawing/2014/main" id="{A0FF2E76-0ADF-4C9D-9956-E01DE240561B}"/>
            </a:ext>
          </a:extLst>
        </xdr:cNvPr>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97" name="【図書館】&#10;一人当たり面積最小値テキスト">
          <a:extLst>
            <a:ext uri="{FF2B5EF4-FFF2-40B4-BE49-F238E27FC236}">
              <a16:creationId xmlns:a16="http://schemas.microsoft.com/office/drawing/2014/main" id="{FECEA966-0736-45C9-AEA9-DD12464A7171}"/>
            </a:ext>
          </a:extLst>
        </xdr:cNvPr>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98" name="直線コネクタ 97">
          <a:extLst>
            <a:ext uri="{FF2B5EF4-FFF2-40B4-BE49-F238E27FC236}">
              <a16:creationId xmlns:a16="http://schemas.microsoft.com/office/drawing/2014/main" id="{B0010B5A-3754-44BC-A4B0-CE52321D0477}"/>
            </a:ext>
          </a:extLst>
        </xdr:cNvPr>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99" name="【図書館】&#10;一人当たり面積最大値テキスト">
          <a:extLst>
            <a:ext uri="{FF2B5EF4-FFF2-40B4-BE49-F238E27FC236}">
              <a16:creationId xmlns:a16="http://schemas.microsoft.com/office/drawing/2014/main" id="{6AABC71E-F49C-4738-8627-A6276EF0C57D}"/>
            </a:ext>
          </a:extLst>
        </xdr:cNvPr>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0" name="直線コネクタ 99">
          <a:extLst>
            <a:ext uri="{FF2B5EF4-FFF2-40B4-BE49-F238E27FC236}">
              <a16:creationId xmlns:a16="http://schemas.microsoft.com/office/drawing/2014/main" id="{01659B19-F8DE-4EE6-8C39-AC2A51B065DE}"/>
            </a:ext>
          </a:extLst>
        </xdr:cNvPr>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1" name="【図書館】&#10;一人当たり面積平均値テキスト">
          <a:extLst>
            <a:ext uri="{FF2B5EF4-FFF2-40B4-BE49-F238E27FC236}">
              <a16:creationId xmlns:a16="http://schemas.microsoft.com/office/drawing/2014/main" id="{0FABDD08-61B3-47D4-93E1-0FBC91020358}"/>
            </a:ext>
          </a:extLst>
        </xdr:cNvPr>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2" name="フローチャート: 判断 101">
          <a:extLst>
            <a:ext uri="{FF2B5EF4-FFF2-40B4-BE49-F238E27FC236}">
              <a16:creationId xmlns:a16="http://schemas.microsoft.com/office/drawing/2014/main" id="{94D777C8-70AB-4C5D-8DAF-4E0556C1ED67}"/>
            </a:ext>
          </a:extLst>
        </xdr:cNvPr>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3" name="フローチャート: 判断 102">
          <a:extLst>
            <a:ext uri="{FF2B5EF4-FFF2-40B4-BE49-F238E27FC236}">
              <a16:creationId xmlns:a16="http://schemas.microsoft.com/office/drawing/2014/main" id="{BEFD9513-3A32-4372-95B0-2954CB0E7162}"/>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104" name="n_1aveValue【図書館】&#10;一人当たり面積">
          <a:extLst>
            <a:ext uri="{FF2B5EF4-FFF2-40B4-BE49-F238E27FC236}">
              <a16:creationId xmlns:a16="http://schemas.microsoft.com/office/drawing/2014/main" id="{2EE82A15-5B5A-429E-9371-4A0912D332A3}"/>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05" name="フローチャート: 判断 104">
          <a:extLst>
            <a:ext uri="{FF2B5EF4-FFF2-40B4-BE49-F238E27FC236}">
              <a16:creationId xmlns:a16="http://schemas.microsoft.com/office/drawing/2014/main" id="{77D28096-B892-4C55-B177-408F6B22C626}"/>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106" name="n_2aveValue【図書館】&#10;一人当たり面積">
          <a:extLst>
            <a:ext uri="{FF2B5EF4-FFF2-40B4-BE49-F238E27FC236}">
              <a16:creationId xmlns:a16="http://schemas.microsoft.com/office/drawing/2014/main" id="{35AA567B-760F-40E7-A691-BC8F0B3727DC}"/>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D179687-7EB1-43B4-B3F7-CA9541B29F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49AFF2C1-05B3-405E-9EFF-D7B0A5B31F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933FC85-151B-4552-904C-5915111EBB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A7EADFE-5949-4BAB-AF59-3C93240E3A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834885F-8DD6-472B-9916-5C14B9DBA5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12" name="楕円 111">
          <a:extLst>
            <a:ext uri="{FF2B5EF4-FFF2-40B4-BE49-F238E27FC236}">
              <a16:creationId xmlns:a16="http://schemas.microsoft.com/office/drawing/2014/main" id="{D44A0B95-A761-411A-B6F1-E1F1AF797E81}"/>
            </a:ext>
          </a:extLst>
        </xdr:cNvPr>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13" name="n_1mainValue【図書館】&#10;一人当たり面積">
          <a:extLst>
            <a:ext uri="{FF2B5EF4-FFF2-40B4-BE49-F238E27FC236}">
              <a16:creationId xmlns:a16="http://schemas.microsoft.com/office/drawing/2014/main" id="{3EF936FE-4E3B-4033-9B60-5C7D431EE479}"/>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4FEF40B1-2D04-4414-8375-F6178295ED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A88EC1F7-7D92-452B-8C97-7074A3614C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D016786E-D76F-4F66-AAAF-19594AC624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1985BA9A-BFB8-4AED-98C8-1A184E0343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5D979774-760C-46A2-BDC3-79A982D706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FECA56F8-C185-45A6-A22F-48091984D6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D601DE82-70C7-4B54-A5D4-E0394E8C4D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EDDEE867-A686-4EFE-9A14-A8DF206380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318AE7AA-88A5-4C85-A9F8-AC5301445A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3AE2FB6C-9B4E-4599-8238-BF1CB87673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C542625C-2C43-4EDA-B153-DFFCB8738AD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5" name="直線コネクタ 124">
          <a:extLst>
            <a:ext uri="{FF2B5EF4-FFF2-40B4-BE49-F238E27FC236}">
              <a16:creationId xmlns:a16="http://schemas.microsoft.com/office/drawing/2014/main" id="{61DD1A88-D796-4C48-8667-DB36629CD19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6" name="テキスト ボックス 125">
          <a:extLst>
            <a:ext uri="{FF2B5EF4-FFF2-40B4-BE49-F238E27FC236}">
              <a16:creationId xmlns:a16="http://schemas.microsoft.com/office/drawing/2014/main" id="{608CF5C2-45AB-4CBD-9630-6899C181EDD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7" name="直線コネクタ 126">
          <a:extLst>
            <a:ext uri="{FF2B5EF4-FFF2-40B4-BE49-F238E27FC236}">
              <a16:creationId xmlns:a16="http://schemas.microsoft.com/office/drawing/2014/main" id="{59D805FF-7E68-4005-B623-34EF99D68C5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8" name="テキスト ボックス 127">
          <a:extLst>
            <a:ext uri="{FF2B5EF4-FFF2-40B4-BE49-F238E27FC236}">
              <a16:creationId xmlns:a16="http://schemas.microsoft.com/office/drawing/2014/main" id="{3BCB4BA0-849E-486B-B780-A93FAEA546B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9" name="直線コネクタ 128">
          <a:extLst>
            <a:ext uri="{FF2B5EF4-FFF2-40B4-BE49-F238E27FC236}">
              <a16:creationId xmlns:a16="http://schemas.microsoft.com/office/drawing/2014/main" id="{F875E334-91BB-4D8B-875D-7728D298508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0" name="テキスト ボックス 129">
          <a:extLst>
            <a:ext uri="{FF2B5EF4-FFF2-40B4-BE49-F238E27FC236}">
              <a16:creationId xmlns:a16="http://schemas.microsoft.com/office/drawing/2014/main" id="{62E1B4B9-B457-48CD-A65C-94510846E34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1" name="直線コネクタ 130">
          <a:extLst>
            <a:ext uri="{FF2B5EF4-FFF2-40B4-BE49-F238E27FC236}">
              <a16:creationId xmlns:a16="http://schemas.microsoft.com/office/drawing/2014/main" id="{E5783F9C-3346-4BB0-864D-AEDADDC90AA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2" name="テキスト ボックス 131">
          <a:extLst>
            <a:ext uri="{FF2B5EF4-FFF2-40B4-BE49-F238E27FC236}">
              <a16:creationId xmlns:a16="http://schemas.microsoft.com/office/drawing/2014/main" id="{5D100610-5172-4C4B-BB44-69A3E84CB141}"/>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C7793CF5-CD4B-4223-A4F6-E272E89AE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7315E3F2-45B4-48C1-8D7F-68370DEFCBC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id="{28C17A9F-FC28-4207-AF2B-505D500B02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36" name="直線コネクタ 135">
          <a:extLst>
            <a:ext uri="{FF2B5EF4-FFF2-40B4-BE49-F238E27FC236}">
              <a16:creationId xmlns:a16="http://schemas.microsoft.com/office/drawing/2014/main" id="{40FB20D6-A22E-40C6-85E7-4989A5B96D6E}"/>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id="{E2F6E5BF-7DCE-4103-8AE4-54E4A8F3F6F8}"/>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38" name="直線コネクタ 137">
          <a:extLst>
            <a:ext uri="{FF2B5EF4-FFF2-40B4-BE49-F238E27FC236}">
              <a16:creationId xmlns:a16="http://schemas.microsoft.com/office/drawing/2014/main" id="{3CF6F97F-5324-4DC5-9409-1E9C9312C04D}"/>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39" name="【体育館・プール】&#10;有形固定資産減価償却率最大値テキスト">
          <a:extLst>
            <a:ext uri="{FF2B5EF4-FFF2-40B4-BE49-F238E27FC236}">
              <a16:creationId xmlns:a16="http://schemas.microsoft.com/office/drawing/2014/main" id="{D9EDF28E-A898-4C8B-9E86-41F50E39F9C3}"/>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0" name="直線コネクタ 139">
          <a:extLst>
            <a:ext uri="{FF2B5EF4-FFF2-40B4-BE49-F238E27FC236}">
              <a16:creationId xmlns:a16="http://schemas.microsoft.com/office/drawing/2014/main" id="{7A765002-ED95-4040-B30A-BC1D4168E31C}"/>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id="{E189E881-6FBB-4981-A0A4-A571AA1AC04F}"/>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2" name="フローチャート: 判断 141">
          <a:extLst>
            <a:ext uri="{FF2B5EF4-FFF2-40B4-BE49-F238E27FC236}">
              <a16:creationId xmlns:a16="http://schemas.microsoft.com/office/drawing/2014/main" id="{1565CAC5-9BB3-4FE6-AA36-1A3B6EC5ED29}"/>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3" name="フローチャート: 判断 142">
          <a:extLst>
            <a:ext uri="{FF2B5EF4-FFF2-40B4-BE49-F238E27FC236}">
              <a16:creationId xmlns:a16="http://schemas.microsoft.com/office/drawing/2014/main" id="{31996044-7E57-4E07-9E8E-F17AE0F37ED2}"/>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60469</xdr:rowOff>
    </xdr:from>
    <xdr:ext cx="405111" cy="259045"/>
    <xdr:sp macro="" textlink="">
      <xdr:nvSpPr>
        <xdr:cNvPr id="144" name="n_1aveValue【体育館・プール】&#10;有形固定資産減価償却率">
          <a:extLst>
            <a:ext uri="{FF2B5EF4-FFF2-40B4-BE49-F238E27FC236}">
              <a16:creationId xmlns:a16="http://schemas.microsoft.com/office/drawing/2014/main" id="{6C20D0F2-2FB7-4284-B2EE-0617E1CCC7D8}"/>
            </a:ext>
          </a:extLst>
        </xdr:cNvPr>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45" name="フローチャート: 判断 144">
          <a:extLst>
            <a:ext uri="{FF2B5EF4-FFF2-40B4-BE49-F238E27FC236}">
              <a16:creationId xmlns:a16="http://schemas.microsoft.com/office/drawing/2014/main" id="{11666C15-8252-403A-91D3-ED2BA047660A}"/>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146" name="n_2aveValue【体育館・プール】&#10;有形固定資産減価償却率">
          <a:extLst>
            <a:ext uri="{FF2B5EF4-FFF2-40B4-BE49-F238E27FC236}">
              <a16:creationId xmlns:a16="http://schemas.microsoft.com/office/drawing/2014/main" id="{4F2D8003-C6D5-4F17-A329-70CEDE3C920C}"/>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341F54C-2CC7-4BA1-AD3F-B967464483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37778FF7-3772-4C7F-9090-C6CCE78E0F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1EA4BF5C-779E-4656-A000-16D7112BC8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34AD54A1-40FF-4E8D-A728-4E564D1F15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4F8CAEE6-C41A-4DCC-BA9D-AE7EA4CA33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56642</xdr:rowOff>
    </xdr:from>
    <xdr:to>
      <xdr:col>20</xdr:col>
      <xdr:colOff>38100</xdr:colOff>
      <xdr:row>62</xdr:row>
      <xdr:rowOff>158242</xdr:rowOff>
    </xdr:to>
    <xdr:sp macro="" textlink="">
      <xdr:nvSpPr>
        <xdr:cNvPr id="152" name="楕円 151">
          <a:extLst>
            <a:ext uri="{FF2B5EF4-FFF2-40B4-BE49-F238E27FC236}">
              <a16:creationId xmlns:a16="http://schemas.microsoft.com/office/drawing/2014/main" id="{65D0DCEA-B23F-4736-93AE-753243D53D1E}"/>
            </a:ext>
          </a:extLst>
        </xdr:cNvPr>
        <xdr:cNvSpPr/>
      </xdr:nvSpPr>
      <xdr:spPr>
        <a:xfrm>
          <a:off x="3746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149369</xdr:rowOff>
    </xdr:from>
    <xdr:ext cx="405111" cy="259045"/>
    <xdr:sp macro="" textlink="">
      <xdr:nvSpPr>
        <xdr:cNvPr id="153" name="n_1mainValue【体育館・プール】&#10;有形固定資産減価償却率">
          <a:extLst>
            <a:ext uri="{FF2B5EF4-FFF2-40B4-BE49-F238E27FC236}">
              <a16:creationId xmlns:a16="http://schemas.microsoft.com/office/drawing/2014/main" id="{EB13523A-4375-401F-B617-C89612DAADD9}"/>
            </a:ext>
          </a:extLst>
        </xdr:cNvPr>
        <xdr:cNvSpPr txBox="1"/>
      </xdr:nvSpPr>
      <xdr:spPr>
        <a:xfrm>
          <a:off x="35820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ADF6F0C9-3527-4AB9-A6E5-7241141CB6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D7921540-D30B-4C78-8825-8A1417B2A9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4352CA33-43BF-4AC7-834C-25054C1184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2FDBE4A4-34C6-4878-8BB2-ED9C6E74667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1E17D677-A07A-414D-997E-65C220BC14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33439604-7C24-4DDA-AF3F-0D99D2475A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F250C292-E244-403B-9C74-207B6D679F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27319C6C-ED0F-4BE4-B0D6-01AD7220A4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F9557D9B-089A-4618-8DE9-59288183FD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2A1BF164-D292-4344-9D4B-8799DD12DD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id="{804D4236-0EFC-413D-817A-B7E61B1C85A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9BF88583-9034-420A-87A7-C1E21C71B32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id="{25DF843B-8C7B-4BAB-B731-CFFE6A40E8A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a:extLst>
            <a:ext uri="{FF2B5EF4-FFF2-40B4-BE49-F238E27FC236}">
              <a16:creationId xmlns:a16="http://schemas.microsoft.com/office/drawing/2014/main" id="{CEC5BDB9-2CF4-481D-9103-5E00A5B3AD2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602026DB-217E-48F7-B81E-929DBA489B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5FB90E18-3870-4474-945F-C866D83DA5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id="{BD3F0C63-5EEB-4504-AFF9-DB7C2312A40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a:extLst>
            <a:ext uri="{FF2B5EF4-FFF2-40B4-BE49-F238E27FC236}">
              <a16:creationId xmlns:a16="http://schemas.microsoft.com/office/drawing/2014/main" id="{C2B382D6-EE48-4109-93A0-8A3BE49769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id="{7DBD64AC-C284-461A-9B8F-9C6250BCA9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a:extLst>
            <a:ext uri="{FF2B5EF4-FFF2-40B4-BE49-F238E27FC236}">
              <a16:creationId xmlns:a16="http://schemas.microsoft.com/office/drawing/2014/main" id="{063337AD-52EB-4D1E-8937-CF3C662A491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9E6A9F1B-EEF0-4B56-A955-DF509DDBEA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23A2A2B6-2FD5-4B7A-A68F-8C518823055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a:extLst>
            <a:ext uri="{FF2B5EF4-FFF2-40B4-BE49-F238E27FC236}">
              <a16:creationId xmlns:a16="http://schemas.microsoft.com/office/drawing/2014/main" id="{9F4D8DD3-2B3C-4796-9F17-8D58067219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77" name="直線コネクタ 176">
          <a:extLst>
            <a:ext uri="{FF2B5EF4-FFF2-40B4-BE49-F238E27FC236}">
              <a16:creationId xmlns:a16="http://schemas.microsoft.com/office/drawing/2014/main" id="{94037D06-1C08-4FDD-9709-283778E8BBAC}"/>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78" name="【体育館・プール】&#10;一人当たり面積最小値テキスト">
          <a:extLst>
            <a:ext uri="{FF2B5EF4-FFF2-40B4-BE49-F238E27FC236}">
              <a16:creationId xmlns:a16="http://schemas.microsoft.com/office/drawing/2014/main" id="{6F098284-EA14-4BDB-94D5-1C1F1A639619}"/>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79" name="直線コネクタ 178">
          <a:extLst>
            <a:ext uri="{FF2B5EF4-FFF2-40B4-BE49-F238E27FC236}">
              <a16:creationId xmlns:a16="http://schemas.microsoft.com/office/drawing/2014/main" id="{8BE80508-57B0-4315-8EE0-4BC2BC30263F}"/>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0" name="【体育館・プール】&#10;一人当たり面積最大値テキスト">
          <a:extLst>
            <a:ext uri="{FF2B5EF4-FFF2-40B4-BE49-F238E27FC236}">
              <a16:creationId xmlns:a16="http://schemas.microsoft.com/office/drawing/2014/main" id="{AFDD2175-56DD-41F1-A14C-E0C962F38DD2}"/>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81" name="直線コネクタ 180">
          <a:extLst>
            <a:ext uri="{FF2B5EF4-FFF2-40B4-BE49-F238E27FC236}">
              <a16:creationId xmlns:a16="http://schemas.microsoft.com/office/drawing/2014/main" id="{58B079D3-2BD7-4740-A48F-0E8C4F69160F}"/>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82" name="【体育館・プール】&#10;一人当たり面積平均値テキスト">
          <a:extLst>
            <a:ext uri="{FF2B5EF4-FFF2-40B4-BE49-F238E27FC236}">
              <a16:creationId xmlns:a16="http://schemas.microsoft.com/office/drawing/2014/main" id="{C4C47A1B-3918-461C-A900-4AA2D2495A09}"/>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83" name="フローチャート: 判断 182">
          <a:extLst>
            <a:ext uri="{FF2B5EF4-FFF2-40B4-BE49-F238E27FC236}">
              <a16:creationId xmlns:a16="http://schemas.microsoft.com/office/drawing/2014/main" id="{979A335F-CFD3-4F89-AE01-4A5536618681}"/>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84" name="フローチャート: 判断 183">
          <a:extLst>
            <a:ext uri="{FF2B5EF4-FFF2-40B4-BE49-F238E27FC236}">
              <a16:creationId xmlns:a16="http://schemas.microsoft.com/office/drawing/2014/main" id="{12D7C8ED-024D-4C41-B889-4399A3AD82B6}"/>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85" name="n_1aveValue【体育館・プール】&#10;一人当たり面積">
          <a:extLst>
            <a:ext uri="{FF2B5EF4-FFF2-40B4-BE49-F238E27FC236}">
              <a16:creationId xmlns:a16="http://schemas.microsoft.com/office/drawing/2014/main" id="{46181C63-5CB1-4B76-8E49-6E64CB671721}"/>
            </a:ext>
          </a:extLst>
        </xdr:cNvPr>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86" name="フローチャート: 判断 185">
          <a:extLst>
            <a:ext uri="{FF2B5EF4-FFF2-40B4-BE49-F238E27FC236}">
              <a16:creationId xmlns:a16="http://schemas.microsoft.com/office/drawing/2014/main" id="{50E904C8-5B35-4803-BFCD-53E0B6D31ABB}"/>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87" name="n_2aveValue【体育館・プール】&#10;一人当たり面積">
          <a:extLst>
            <a:ext uri="{FF2B5EF4-FFF2-40B4-BE49-F238E27FC236}">
              <a16:creationId xmlns:a16="http://schemas.microsoft.com/office/drawing/2014/main" id="{47210210-C34B-4499-A2B6-EC92D6ED4482}"/>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88C1C2A-0C93-4292-A665-416FF415D2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7627DDA-2131-4AFD-8FEA-879AF4F0C0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4027463-4319-4536-8956-80FA356417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FFC5EB4-3D89-4E73-B391-970FBBDE78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B9FADE6-47E5-43DD-BCA4-FC0E38124B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154178</xdr:rowOff>
    </xdr:from>
    <xdr:to>
      <xdr:col>50</xdr:col>
      <xdr:colOff>165100</xdr:colOff>
      <xdr:row>64</xdr:row>
      <xdr:rowOff>84328</xdr:rowOff>
    </xdr:to>
    <xdr:sp macro="" textlink="">
      <xdr:nvSpPr>
        <xdr:cNvPr id="193" name="楕円 192">
          <a:extLst>
            <a:ext uri="{FF2B5EF4-FFF2-40B4-BE49-F238E27FC236}">
              <a16:creationId xmlns:a16="http://schemas.microsoft.com/office/drawing/2014/main" id="{E20EAD6C-1844-444C-9BD3-C3BA8E21953E}"/>
            </a:ext>
          </a:extLst>
        </xdr:cNvPr>
        <xdr:cNvSpPr/>
      </xdr:nvSpPr>
      <xdr:spPr>
        <a:xfrm>
          <a:off x="9588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75455</xdr:rowOff>
    </xdr:from>
    <xdr:ext cx="469744" cy="259045"/>
    <xdr:sp macro="" textlink="">
      <xdr:nvSpPr>
        <xdr:cNvPr id="194" name="n_1mainValue【体育館・プール】&#10;一人当たり面積">
          <a:extLst>
            <a:ext uri="{FF2B5EF4-FFF2-40B4-BE49-F238E27FC236}">
              <a16:creationId xmlns:a16="http://schemas.microsoft.com/office/drawing/2014/main" id="{306881B3-CA8B-48E7-9504-227967600C8D}"/>
            </a:ext>
          </a:extLst>
        </xdr:cNvPr>
        <xdr:cNvSpPr txBox="1"/>
      </xdr:nvSpPr>
      <xdr:spPr>
        <a:xfrm>
          <a:off x="93917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B6041DE3-0A93-40CA-8812-70B61BC5F1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94259873-5E99-4C30-9464-152EB1A427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97175439-C446-4A1E-BB9B-61BE314FAC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2952E3BA-FDF2-4546-A50D-4A56F54970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E44869EB-688F-46FE-ADFA-286C1FCF1F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49D14120-A383-477E-B12D-47845EDB91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2D1536FA-8E70-45BA-A924-676D2A0B4F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1002C71A-FF79-4D66-A010-F424D6B68FB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738D9E5B-513F-4AC7-A204-ECB1ACCF66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8693BE03-3027-4017-8C41-870846D4EF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97E7A2BE-38A5-40AB-ABE9-1201CFCCED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12C98D93-56AB-4093-B776-E6FFD4B3A9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6AD28375-DFA9-4496-A318-1C477D0746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F4D2EB22-A5F1-4018-AAB7-6E108D5A87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77BBBE68-27A4-447C-ADE3-B4A19E5853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DCC4D8C2-94A9-477A-80FA-07F538059A1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a:extLst>
            <a:ext uri="{FF2B5EF4-FFF2-40B4-BE49-F238E27FC236}">
              <a16:creationId xmlns:a16="http://schemas.microsoft.com/office/drawing/2014/main" id="{C0D58504-DF34-4653-876D-6DFDD466D6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a:extLst>
            <a:ext uri="{FF2B5EF4-FFF2-40B4-BE49-F238E27FC236}">
              <a16:creationId xmlns:a16="http://schemas.microsoft.com/office/drawing/2014/main" id="{6BB37448-0247-4F85-A644-CA9F92C27A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a:extLst>
            <a:ext uri="{FF2B5EF4-FFF2-40B4-BE49-F238E27FC236}">
              <a16:creationId xmlns:a16="http://schemas.microsoft.com/office/drawing/2014/main" id="{09B74A81-EF2C-4978-9255-6613BF5120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a:extLst>
            <a:ext uri="{FF2B5EF4-FFF2-40B4-BE49-F238E27FC236}">
              <a16:creationId xmlns:a16="http://schemas.microsoft.com/office/drawing/2014/main" id="{AFE2D460-9892-48E2-802E-3F675D7AF1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a:extLst>
            <a:ext uri="{FF2B5EF4-FFF2-40B4-BE49-F238E27FC236}">
              <a16:creationId xmlns:a16="http://schemas.microsoft.com/office/drawing/2014/main" id="{DD9355E0-8C77-4B54-B33B-4E38E01A04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a:extLst>
            <a:ext uri="{FF2B5EF4-FFF2-40B4-BE49-F238E27FC236}">
              <a16:creationId xmlns:a16="http://schemas.microsoft.com/office/drawing/2014/main" id="{304109DD-1F5B-451A-8453-FD63B536EE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a:extLst>
            <a:ext uri="{FF2B5EF4-FFF2-40B4-BE49-F238E27FC236}">
              <a16:creationId xmlns:a16="http://schemas.microsoft.com/office/drawing/2014/main" id="{B42B4E4E-1E81-43D5-9689-C716CE83E0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a:extLst>
            <a:ext uri="{FF2B5EF4-FFF2-40B4-BE49-F238E27FC236}">
              <a16:creationId xmlns:a16="http://schemas.microsoft.com/office/drawing/2014/main" id="{36BA6412-E744-4EE1-8026-62B8FD35822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9" name="テキスト ボックス 218">
          <a:extLst>
            <a:ext uri="{FF2B5EF4-FFF2-40B4-BE49-F238E27FC236}">
              <a16:creationId xmlns:a16="http://schemas.microsoft.com/office/drawing/2014/main" id="{04CFA771-9649-4A63-8B7B-F1C1276F25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0" name="直線コネクタ 219">
          <a:extLst>
            <a:ext uri="{FF2B5EF4-FFF2-40B4-BE49-F238E27FC236}">
              <a16:creationId xmlns:a16="http://schemas.microsoft.com/office/drawing/2014/main" id="{F48F0988-C445-4A67-91C5-9D9E65E54C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1" name="テキスト ボックス 220">
          <a:extLst>
            <a:ext uri="{FF2B5EF4-FFF2-40B4-BE49-F238E27FC236}">
              <a16:creationId xmlns:a16="http://schemas.microsoft.com/office/drawing/2014/main" id="{3B714BF4-CE23-47F9-AE25-7B1F1238BA4B}"/>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2" name="直線コネクタ 221">
          <a:extLst>
            <a:ext uri="{FF2B5EF4-FFF2-40B4-BE49-F238E27FC236}">
              <a16:creationId xmlns:a16="http://schemas.microsoft.com/office/drawing/2014/main" id="{102F9DA1-5982-493A-A0B4-3006281FACB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3" name="テキスト ボックス 222">
          <a:extLst>
            <a:ext uri="{FF2B5EF4-FFF2-40B4-BE49-F238E27FC236}">
              <a16:creationId xmlns:a16="http://schemas.microsoft.com/office/drawing/2014/main" id="{F79635A2-BCEB-463C-889D-A4786D57872F}"/>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4" name="直線コネクタ 223">
          <a:extLst>
            <a:ext uri="{FF2B5EF4-FFF2-40B4-BE49-F238E27FC236}">
              <a16:creationId xmlns:a16="http://schemas.microsoft.com/office/drawing/2014/main" id="{A9E77A03-B30E-4DC8-81DE-4B84756D540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5" name="テキスト ボックス 224">
          <a:extLst>
            <a:ext uri="{FF2B5EF4-FFF2-40B4-BE49-F238E27FC236}">
              <a16:creationId xmlns:a16="http://schemas.microsoft.com/office/drawing/2014/main" id="{1C2CD340-A1AA-4E22-94AD-8F53A733B91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6" name="直線コネクタ 225">
          <a:extLst>
            <a:ext uri="{FF2B5EF4-FFF2-40B4-BE49-F238E27FC236}">
              <a16:creationId xmlns:a16="http://schemas.microsoft.com/office/drawing/2014/main" id="{1430AEB1-0221-4D3D-93BC-7AC18E58D54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27" name="テキスト ボックス 226">
          <a:extLst>
            <a:ext uri="{FF2B5EF4-FFF2-40B4-BE49-F238E27FC236}">
              <a16:creationId xmlns:a16="http://schemas.microsoft.com/office/drawing/2014/main" id="{EC67BE7E-ADBB-4432-BD9B-09438B373DE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28" name="直線コネクタ 227">
          <a:extLst>
            <a:ext uri="{FF2B5EF4-FFF2-40B4-BE49-F238E27FC236}">
              <a16:creationId xmlns:a16="http://schemas.microsoft.com/office/drawing/2014/main" id="{07AE8789-234D-44BE-BA66-BA9BC1F57EF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29" name="テキスト ボックス 228">
          <a:extLst>
            <a:ext uri="{FF2B5EF4-FFF2-40B4-BE49-F238E27FC236}">
              <a16:creationId xmlns:a16="http://schemas.microsoft.com/office/drawing/2014/main" id="{2125D437-605D-4EE4-82DA-766F24AAB004}"/>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0" name="直線コネクタ 229">
          <a:extLst>
            <a:ext uri="{FF2B5EF4-FFF2-40B4-BE49-F238E27FC236}">
              <a16:creationId xmlns:a16="http://schemas.microsoft.com/office/drawing/2014/main" id="{F97279FA-7225-4538-B4C8-FC8D72FB2F2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1" name="テキスト ボックス 230">
          <a:extLst>
            <a:ext uri="{FF2B5EF4-FFF2-40B4-BE49-F238E27FC236}">
              <a16:creationId xmlns:a16="http://schemas.microsoft.com/office/drawing/2014/main" id="{73BD81B2-A354-4E00-B867-6A6B5C01E90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2" name="【市民会館】&#10;有形固定資産減価償却率グラフ枠">
          <a:extLst>
            <a:ext uri="{FF2B5EF4-FFF2-40B4-BE49-F238E27FC236}">
              <a16:creationId xmlns:a16="http://schemas.microsoft.com/office/drawing/2014/main" id="{ABB1B65C-45C3-40F8-8077-0A4222A4F03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33" name="直線コネクタ 232">
          <a:extLst>
            <a:ext uri="{FF2B5EF4-FFF2-40B4-BE49-F238E27FC236}">
              <a16:creationId xmlns:a16="http://schemas.microsoft.com/office/drawing/2014/main" id="{2719328C-7FFB-4EAB-AE8B-BBA93E729C7F}"/>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34" name="【市民会館】&#10;有形固定資産減価償却率最小値テキスト">
          <a:extLst>
            <a:ext uri="{FF2B5EF4-FFF2-40B4-BE49-F238E27FC236}">
              <a16:creationId xmlns:a16="http://schemas.microsoft.com/office/drawing/2014/main" id="{BE51046C-6BF0-4DBE-B367-57AF54DDDCCA}"/>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35" name="直線コネクタ 234">
          <a:extLst>
            <a:ext uri="{FF2B5EF4-FFF2-40B4-BE49-F238E27FC236}">
              <a16:creationId xmlns:a16="http://schemas.microsoft.com/office/drawing/2014/main" id="{FD76905A-9E3C-4389-A0B3-DDEAF7ACCE54}"/>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36" name="【市民会館】&#10;有形固定資産減価償却率最大値テキスト">
          <a:extLst>
            <a:ext uri="{FF2B5EF4-FFF2-40B4-BE49-F238E27FC236}">
              <a16:creationId xmlns:a16="http://schemas.microsoft.com/office/drawing/2014/main" id="{29C449D7-501F-4891-BAAE-BD120ADB8CEA}"/>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37" name="直線コネクタ 236">
          <a:extLst>
            <a:ext uri="{FF2B5EF4-FFF2-40B4-BE49-F238E27FC236}">
              <a16:creationId xmlns:a16="http://schemas.microsoft.com/office/drawing/2014/main" id="{CC1DA4F3-B541-4ECE-A07E-3243E631C5C6}"/>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38" name="【市民会館】&#10;有形固定資産減価償却率平均値テキスト">
          <a:extLst>
            <a:ext uri="{FF2B5EF4-FFF2-40B4-BE49-F238E27FC236}">
              <a16:creationId xmlns:a16="http://schemas.microsoft.com/office/drawing/2014/main" id="{51EE19E7-AD7A-4C58-B76B-0A331E27970F}"/>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39" name="フローチャート: 判断 238">
          <a:extLst>
            <a:ext uri="{FF2B5EF4-FFF2-40B4-BE49-F238E27FC236}">
              <a16:creationId xmlns:a16="http://schemas.microsoft.com/office/drawing/2014/main" id="{086C4DCB-0ECE-4CFF-BEA4-5FFADA3F7238}"/>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40" name="フローチャート: 判断 239">
          <a:extLst>
            <a:ext uri="{FF2B5EF4-FFF2-40B4-BE49-F238E27FC236}">
              <a16:creationId xmlns:a16="http://schemas.microsoft.com/office/drawing/2014/main" id="{43363616-6362-46D7-82CD-772507A1EFF1}"/>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241" name="n_1aveValue【市民会館】&#10;有形固定資産減価償却率">
          <a:extLst>
            <a:ext uri="{FF2B5EF4-FFF2-40B4-BE49-F238E27FC236}">
              <a16:creationId xmlns:a16="http://schemas.microsoft.com/office/drawing/2014/main" id="{13206FF1-D12E-4440-86E1-0EA8D124711F}"/>
            </a:ext>
          </a:extLst>
        </xdr:cNvPr>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42" name="フローチャート: 判断 241">
          <a:extLst>
            <a:ext uri="{FF2B5EF4-FFF2-40B4-BE49-F238E27FC236}">
              <a16:creationId xmlns:a16="http://schemas.microsoft.com/office/drawing/2014/main" id="{107E1B82-6839-41B3-8B73-86FD398518A0}"/>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243" name="n_2aveValue【市民会館】&#10;有形固定資産減価償却率">
          <a:extLst>
            <a:ext uri="{FF2B5EF4-FFF2-40B4-BE49-F238E27FC236}">
              <a16:creationId xmlns:a16="http://schemas.microsoft.com/office/drawing/2014/main" id="{071AA8E6-F6D1-4E70-BA8A-B34BBCC8FEFC}"/>
            </a:ext>
          </a:extLst>
        </xdr:cNvPr>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12059552-ED3F-4187-B0D0-606EA886583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4338A695-6BDD-47A0-989A-60026511E8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1253F147-8B69-4B53-830E-F4201A12A0A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4D2FCC5B-3DA3-4ACC-BBE6-8588C8B532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8113B557-5304-4B47-B697-2C20B958C48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249" name="楕円 248">
          <a:extLst>
            <a:ext uri="{FF2B5EF4-FFF2-40B4-BE49-F238E27FC236}">
              <a16:creationId xmlns:a16="http://schemas.microsoft.com/office/drawing/2014/main" id="{0B5C7249-DA0B-49B4-A16E-657885C0608F}"/>
            </a:ext>
          </a:extLst>
        </xdr:cNvPr>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60977</xdr:rowOff>
    </xdr:from>
    <xdr:ext cx="405111" cy="259045"/>
    <xdr:sp macro="" textlink="">
      <xdr:nvSpPr>
        <xdr:cNvPr id="250" name="n_1mainValue【市民会館】&#10;有形固定資産減価償却率">
          <a:extLst>
            <a:ext uri="{FF2B5EF4-FFF2-40B4-BE49-F238E27FC236}">
              <a16:creationId xmlns:a16="http://schemas.microsoft.com/office/drawing/2014/main" id="{FC59735C-7ED8-46B8-A3F7-38AB7346AA76}"/>
            </a:ext>
          </a:extLst>
        </xdr:cNvPr>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a:extLst>
            <a:ext uri="{FF2B5EF4-FFF2-40B4-BE49-F238E27FC236}">
              <a16:creationId xmlns:a16="http://schemas.microsoft.com/office/drawing/2014/main" id="{14B80130-27AF-4EF8-8560-CFAE6374FC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a:extLst>
            <a:ext uri="{FF2B5EF4-FFF2-40B4-BE49-F238E27FC236}">
              <a16:creationId xmlns:a16="http://schemas.microsoft.com/office/drawing/2014/main" id="{257D0EC4-783C-4F4A-983C-0402E1E854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a:extLst>
            <a:ext uri="{FF2B5EF4-FFF2-40B4-BE49-F238E27FC236}">
              <a16:creationId xmlns:a16="http://schemas.microsoft.com/office/drawing/2014/main" id="{D6EBC4A9-DB77-4A28-A64A-232CEACBC6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a:extLst>
            <a:ext uri="{FF2B5EF4-FFF2-40B4-BE49-F238E27FC236}">
              <a16:creationId xmlns:a16="http://schemas.microsoft.com/office/drawing/2014/main" id="{324B6DC0-14EF-4BC8-A9F9-5FC69CF98E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a:extLst>
            <a:ext uri="{FF2B5EF4-FFF2-40B4-BE49-F238E27FC236}">
              <a16:creationId xmlns:a16="http://schemas.microsoft.com/office/drawing/2014/main" id="{A17E7421-23CA-477F-B4A1-754FF5026D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a:extLst>
            <a:ext uri="{FF2B5EF4-FFF2-40B4-BE49-F238E27FC236}">
              <a16:creationId xmlns:a16="http://schemas.microsoft.com/office/drawing/2014/main" id="{173690A4-63C3-48D0-B2AD-BC38D4D6BF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a:extLst>
            <a:ext uri="{FF2B5EF4-FFF2-40B4-BE49-F238E27FC236}">
              <a16:creationId xmlns:a16="http://schemas.microsoft.com/office/drawing/2014/main" id="{C053FE18-9EBD-4D51-91FB-FE3387A0E3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a:extLst>
            <a:ext uri="{FF2B5EF4-FFF2-40B4-BE49-F238E27FC236}">
              <a16:creationId xmlns:a16="http://schemas.microsoft.com/office/drawing/2014/main" id="{923CBF95-93B4-4E93-A36C-BABDC79C09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9" name="テキスト ボックス 258">
          <a:extLst>
            <a:ext uri="{FF2B5EF4-FFF2-40B4-BE49-F238E27FC236}">
              <a16:creationId xmlns:a16="http://schemas.microsoft.com/office/drawing/2014/main" id="{5A65A05E-CAB0-4611-AEFF-8C88976D6E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0" name="直線コネクタ 259">
          <a:extLst>
            <a:ext uri="{FF2B5EF4-FFF2-40B4-BE49-F238E27FC236}">
              <a16:creationId xmlns:a16="http://schemas.microsoft.com/office/drawing/2014/main" id="{07F232A1-6AD4-42BE-B974-E93BFACBA51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1" name="直線コネクタ 260">
          <a:extLst>
            <a:ext uri="{FF2B5EF4-FFF2-40B4-BE49-F238E27FC236}">
              <a16:creationId xmlns:a16="http://schemas.microsoft.com/office/drawing/2014/main" id="{5FD71A0D-32A3-48A6-B1DF-2CA53B383A2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2" name="テキスト ボックス 261">
          <a:extLst>
            <a:ext uri="{FF2B5EF4-FFF2-40B4-BE49-F238E27FC236}">
              <a16:creationId xmlns:a16="http://schemas.microsoft.com/office/drawing/2014/main" id="{E2E59E5C-46BF-4A81-A930-106AA1584CC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3" name="直線コネクタ 262">
          <a:extLst>
            <a:ext uri="{FF2B5EF4-FFF2-40B4-BE49-F238E27FC236}">
              <a16:creationId xmlns:a16="http://schemas.microsoft.com/office/drawing/2014/main" id="{2FE61C15-C47B-44AC-A47A-C670492EB26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4" name="テキスト ボックス 263">
          <a:extLst>
            <a:ext uri="{FF2B5EF4-FFF2-40B4-BE49-F238E27FC236}">
              <a16:creationId xmlns:a16="http://schemas.microsoft.com/office/drawing/2014/main" id="{DF7D0AAF-4657-4886-8CE5-B1F9BAB7CA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5" name="直線コネクタ 264">
          <a:extLst>
            <a:ext uri="{FF2B5EF4-FFF2-40B4-BE49-F238E27FC236}">
              <a16:creationId xmlns:a16="http://schemas.microsoft.com/office/drawing/2014/main" id="{E51DF967-1950-4D42-B375-74FEB778152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6" name="テキスト ボックス 265">
          <a:extLst>
            <a:ext uri="{FF2B5EF4-FFF2-40B4-BE49-F238E27FC236}">
              <a16:creationId xmlns:a16="http://schemas.microsoft.com/office/drawing/2014/main" id="{4482FC24-D4FE-4DD0-A2F1-5B4EF3343DE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67" name="直線コネクタ 266">
          <a:extLst>
            <a:ext uri="{FF2B5EF4-FFF2-40B4-BE49-F238E27FC236}">
              <a16:creationId xmlns:a16="http://schemas.microsoft.com/office/drawing/2014/main" id="{65C94958-587D-40AD-A103-C17DFAB2277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68" name="テキスト ボックス 267">
          <a:extLst>
            <a:ext uri="{FF2B5EF4-FFF2-40B4-BE49-F238E27FC236}">
              <a16:creationId xmlns:a16="http://schemas.microsoft.com/office/drawing/2014/main" id="{EC848F3E-14B3-4902-8335-57EB5E37ADA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69" name="直線コネクタ 268">
          <a:extLst>
            <a:ext uri="{FF2B5EF4-FFF2-40B4-BE49-F238E27FC236}">
              <a16:creationId xmlns:a16="http://schemas.microsoft.com/office/drawing/2014/main" id="{7AF7940C-145E-4760-AEFC-97372AE75BF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0" name="テキスト ボックス 269">
          <a:extLst>
            <a:ext uri="{FF2B5EF4-FFF2-40B4-BE49-F238E27FC236}">
              <a16:creationId xmlns:a16="http://schemas.microsoft.com/office/drawing/2014/main" id="{09BA564E-74D4-4B7B-A379-19405D12F4D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1" name="直線コネクタ 270">
          <a:extLst>
            <a:ext uri="{FF2B5EF4-FFF2-40B4-BE49-F238E27FC236}">
              <a16:creationId xmlns:a16="http://schemas.microsoft.com/office/drawing/2014/main" id="{44A8F596-E232-4209-B49F-C6FE5CE1ACD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2" name="テキスト ボックス 271">
          <a:extLst>
            <a:ext uri="{FF2B5EF4-FFF2-40B4-BE49-F238E27FC236}">
              <a16:creationId xmlns:a16="http://schemas.microsoft.com/office/drawing/2014/main" id="{33880057-5CA4-4F3A-AE60-4D23FB4829A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3" name="直線コネクタ 272">
          <a:extLst>
            <a:ext uri="{FF2B5EF4-FFF2-40B4-BE49-F238E27FC236}">
              <a16:creationId xmlns:a16="http://schemas.microsoft.com/office/drawing/2014/main" id="{9FD870CF-D0F3-4780-8545-A62D0C17FD4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4" name="テキスト ボックス 273">
          <a:extLst>
            <a:ext uri="{FF2B5EF4-FFF2-40B4-BE49-F238E27FC236}">
              <a16:creationId xmlns:a16="http://schemas.microsoft.com/office/drawing/2014/main" id="{A8AE6CAE-F7BB-4584-BA7C-403490A0B8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5" name="【市民会館】&#10;一人当たり面積グラフ枠">
          <a:extLst>
            <a:ext uri="{FF2B5EF4-FFF2-40B4-BE49-F238E27FC236}">
              <a16:creationId xmlns:a16="http://schemas.microsoft.com/office/drawing/2014/main" id="{135550F8-2CCE-4056-927F-7BBCCB9BF69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276" name="直線コネクタ 275">
          <a:extLst>
            <a:ext uri="{FF2B5EF4-FFF2-40B4-BE49-F238E27FC236}">
              <a16:creationId xmlns:a16="http://schemas.microsoft.com/office/drawing/2014/main" id="{5D6FD305-16F0-487A-8692-E3F8EF7A56F3}"/>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77" name="【市民会館】&#10;一人当たり面積最小値テキスト">
          <a:extLst>
            <a:ext uri="{FF2B5EF4-FFF2-40B4-BE49-F238E27FC236}">
              <a16:creationId xmlns:a16="http://schemas.microsoft.com/office/drawing/2014/main" id="{B5BD652D-4BB8-4E2C-8F2D-A4BB627A5D0F}"/>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78" name="直線コネクタ 277">
          <a:extLst>
            <a:ext uri="{FF2B5EF4-FFF2-40B4-BE49-F238E27FC236}">
              <a16:creationId xmlns:a16="http://schemas.microsoft.com/office/drawing/2014/main" id="{22AE14B8-42B3-49B2-BB64-4EDC53A8824F}"/>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279" name="【市民会館】&#10;一人当たり面積最大値テキスト">
          <a:extLst>
            <a:ext uri="{FF2B5EF4-FFF2-40B4-BE49-F238E27FC236}">
              <a16:creationId xmlns:a16="http://schemas.microsoft.com/office/drawing/2014/main" id="{04F0BDF7-BC94-493C-9221-6C2B3695C5A5}"/>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280" name="直線コネクタ 279">
          <a:extLst>
            <a:ext uri="{FF2B5EF4-FFF2-40B4-BE49-F238E27FC236}">
              <a16:creationId xmlns:a16="http://schemas.microsoft.com/office/drawing/2014/main" id="{5D09DA29-AAC6-4C6B-8ED2-5FBD3EC6926E}"/>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281" name="【市民会館】&#10;一人当たり面積平均値テキスト">
          <a:extLst>
            <a:ext uri="{FF2B5EF4-FFF2-40B4-BE49-F238E27FC236}">
              <a16:creationId xmlns:a16="http://schemas.microsoft.com/office/drawing/2014/main" id="{8430E1DB-FC1B-4F42-946D-74D6C4BBF8D8}"/>
            </a:ext>
          </a:extLst>
        </xdr:cNvPr>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282" name="フローチャート: 判断 281">
          <a:extLst>
            <a:ext uri="{FF2B5EF4-FFF2-40B4-BE49-F238E27FC236}">
              <a16:creationId xmlns:a16="http://schemas.microsoft.com/office/drawing/2014/main" id="{F064C686-630C-4A5D-B895-EBEE7A90F5FF}"/>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283" name="フローチャート: 判断 282">
          <a:extLst>
            <a:ext uri="{FF2B5EF4-FFF2-40B4-BE49-F238E27FC236}">
              <a16:creationId xmlns:a16="http://schemas.microsoft.com/office/drawing/2014/main" id="{AD82882F-15DD-49C2-982D-1E0FE8C1A9DD}"/>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284" name="n_1aveValue【市民会館】&#10;一人当たり面積">
          <a:extLst>
            <a:ext uri="{FF2B5EF4-FFF2-40B4-BE49-F238E27FC236}">
              <a16:creationId xmlns:a16="http://schemas.microsoft.com/office/drawing/2014/main" id="{783DF7A2-C93C-4C63-A66D-54DFF396E2D5}"/>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285" name="フローチャート: 判断 284">
          <a:extLst>
            <a:ext uri="{FF2B5EF4-FFF2-40B4-BE49-F238E27FC236}">
              <a16:creationId xmlns:a16="http://schemas.microsoft.com/office/drawing/2014/main" id="{23FD8A1A-9B80-4C12-B75C-719917A4858D}"/>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286" name="n_2aveValue【市民会館】&#10;一人当たり面積">
          <a:extLst>
            <a:ext uri="{FF2B5EF4-FFF2-40B4-BE49-F238E27FC236}">
              <a16:creationId xmlns:a16="http://schemas.microsoft.com/office/drawing/2014/main" id="{0EE18866-C6A0-414C-9CD4-5FFFD96E0465}"/>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99C7712E-E8E9-49F8-A0B2-3DAEAF3D66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1C2E6AF0-EF75-4A4C-9F02-B9BFD5B336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70B8AED1-6482-4A08-AE56-2A5961492B6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F068D16B-68E3-4D5D-823B-F7CF812AFB3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4D4D3169-AC54-4502-8F93-AA1C0EBEBD5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74386</xdr:rowOff>
    </xdr:from>
    <xdr:to>
      <xdr:col>50</xdr:col>
      <xdr:colOff>165100</xdr:colOff>
      <xdr:row>105</xdr:row>
      <xdr:rowOff>4536</xdr:rowOff>
    </xdr:to>
    <xdr:sp macro="" textlink="">
      <xdr:nvSpPr>
        <xdr:cNvPr id="292" name="楕円 291">
          <a:extLst>
            <a:ext uri="{FF2B5EF4-FFF2-40B4-BE49-F238E27FC236}">
              <a16:creationId xmlns:a16="http://schemas.microsoft.com/office/drawing/2014/main" id="{B710B615-E55F-43F6-A48F-923CE3031B8B}"/>
            </a:ext>
          </a:extLst>
        </xdr:cNvPr>
        <xdr:cNvSpPr/>
      </xdr:nvSpPr>
      <xdr:spPr>
        <a:xfrm>
          <a:off x="958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167113</xdr:rowOff>
    </xdr:from>
    <xdr:ext cx="469744" cy="259045"/>
    <xdr:sp macro="" textlink="">
      <xdr:nvSpPr>
        <xdr:cNvPr id="293" name="n_1mainValue【市民会館】&#10;一人当たり面積">
          <a:extLst>
            <a:ext uri="{FF2B5EF4-FFF2-40B4-BE49-F238E27FC236}">
              <a16:creationId xmlns:a16="http://schemas.microsoft.com/office/drawing/2014/main" id="{FF7F2EEE-3BED-45BF-9D71-1F381FCC59C0}"/>
            </a:ext>
          </a:extLst>
        </xdr:cNvPr>
        <xdr:cNvSpPr txBox="1"/>
      </xdr:nvSpPr>
      <xdr:spPr>
        <a:xfrm>
          <a:off x="9391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D7ACF9D0-93C4-42BE-AD7A-06E5AEDADA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956CDB24-9387-4D96-8274-6BB63827F9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C1C66807-7A2E-4E6D-8D06-D2DF56A74D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1D223154-F6F7-4A68-95F2-9C57192006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9E963DD2-D91D-4A07-BEE7-625902A025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A00F2020-8BCF-473E-A277-3706AA3F5F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E9A3D723-4099-45ED-A2E4-BA03EB619D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FE3C5F04-E305-4622-A84C-46C150ED3C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AF6C022D-18DC-43FF-946D-FCBF99C302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B436F42E-EF1B-4C50-9976-F63C083C0A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a:extLst>
            <a:ext uri="{FF2B5EF4-FFF2-40B4-BE49-F238E27FC236}">
              <a16:creationId xmlns:a16="http://schemas.microsoft.com/office/drawing/2014/main" id="{DE30244E-D8D4-473C-B77D-C65F9925EA5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F85539C7-856B-4BEE-8A82-2930B054E6A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a:extLst>
            <a:ext uri="{FF2B5EF4-FFF2-40B4-BE49-F238E27FC236}">
              <a16:creationId xmlns:a16="http://schemas.microsoft.com/office/drawing/2014/main" id="{1A852CA2-D58C-4C7B-8EB4-6D65F493B0D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953CC14C-7898-4783-98FE-6B51488A8D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E77D2B15-6742-4993-A84D-C58D71FDB74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93F34DA4-3803-4870-801F-80A69BFF869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65D824B6-2E90-41B8-8FE4-3BBADFF405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D9FAD84B-C3A7-426B-AA6C-9DE74B8524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3276C822-A2C2-4C11-8D9F-2CDCA5CA14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DCEE0C3D-2D4E-4F53-9B65-0A891C1AB12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a:extLst>
            <a:ext uri="{FF2B5EF4-FFF2-40B4-BE49-F238E27FC236}">
              <a16:creationId xmlns:a16="http://schemas.microsoft.com/office/drawing/2014/main" id="{31D1FF3D-933B-4D20-900D-060F33C6008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1029F312-8A8C-4C92-83F5-9BACA720EA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a:extLst>
            <a:ext uri="{FF2B5EF4-FFF2-40B4-BE49-F238E27FC236}">
              <a16:creationId xmlns:a16="http://schemas.microsoft.com/office/drawing/2014/main" id="{07E23586-8694-4CF6-BC15-C2A84CFFB84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F0ADB3A9-A227-479E-9F3E-4BBBBAAB8F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18" name="直線コネクタ 317">
          <a:extLst>
            <a:ext uri="{FF2B5EF4-FFF2-40B4-BE49-F238E27FC236}">
              <a16:creationId xmlns:a16="http://schemas.microsoft.com/office/drawing/2014/main" id="{5B28BFA5-2913-429B-B884-CB5C66063F3F}"/>
            </a:ext>
          </a:extLst>
        </xdr:cNvPr>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C6874E15-5138-4EC1-9163-507E1CE48A5F}"/>
            </a:ext>
          </a:extLst>
        </xdr:cNvPr>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20" name="直線コネクタ 319">
          <a:extLst>
            <a:ext uri="{FF2B5EF4-FFF2-40B4-BE49-F238E27FC236}">
              <a16:creationId xmlns:a16="http://schemas.microsoft.com/office/drawing/2014/main" id="{1938EA9C-E482-42EB-8316-AF21865FA738}"/>
            </a:ext>
          </a:extLst>
        </xdr:cNvPr>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2F93BA01-C72E-4263-B7F0-C700505D4FAE}"/>
            </a:ext>
          </a:extLst>
        </xdr:cNvPr>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22" name="直線コネクタ 321">
          <a:extLst>
            <a:ext uri="{FF2B5EF4-FFF2-40B4-BE49-F238E27FC236}">
              <a16:creationId xmlns:a16="http://schemas.microsoft.com/office/drawing/2014/main" id="{42C281CA-663D-43D1-B841-D7FC02F6AEB4}"/>
            </a:ext>
          </a:extLst>
        </xdr:cNvPr>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D06AD41D-8052-41B6-B15A-094ED19CC323}"/>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24" name="フローチャート: 判断 323">
          <a:extLst>
            <a:ext uri="{FF2B5EF4-FFF2-40B4-BE49-F238E27FC236}">
              <a16:creationId xmlns:a16="http://schemas.microsoft.com/office/drawing/2014/main" id="{8DFE306F-89EC-4E2F-8346-A5861E0B7D8C}"/>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25" name="フローチャート: 判断 324">
          <a:extLst>
            <a:ext uri="{FF2B5EF4-FFF2-40B4-BE49-F238E27FC236}">
              <a16:creationId xmlns:a16="http://schemas.microsoft.com/office/drawing/2014/main" id="{13A70F25-E1D6-477A-AFB6-C6FE22109220}"/>
            </a:ext>
          </a:extLst>
        </xdr:cNvPr>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70502</xdr:rowOff>
    </xdr:from>
    <xdr:ext cx="405111" cy="259045"/>
    <xdr:sp macro="" textlink="">
      <xdr:nvSpPr>
        <xdr:cNvPr id="326" name="n_1aveValue【一般廃棄物処理施設】&#10;有形固定資産減価償却率">
          <a:extLst>
            <a:ext uri="{FF2B5EF4-FFF2-40B4-BE49-F238E27FC236}">
              <a16:creationId xmlns:a16="http://schemas.microsoft.com/office/drawing/2014/main" id="{D1F6C606-4BD0-4E71-AE12-74F98D1FD553}"/>
            </a:ext>
          </a:extLst>
        </xdr:cNvPr>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27" name="フローチャート: 判断 326">
          <a:extLst>
            <a:ext uri="{FF2B5EF4-FFF2-40B4-BE49-F238E27FC236}">
              <a16:creationId xmlns:a16="http://schemas.microsoft.com/office/drawing/2014/main" id="{B537DDCD-88EF-4A02-BBCD-01F4E2D0F9AA}"/>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28" name="n_2aveValue【一般廃棄物処理施設】&#10;有形固定資産減価償却率">
          <a:extLst>
            <a:ext uri="{FF2B5EF4-FFF2-40B4-BE49-F238E27FC236}">
              <a16:creationId xmlns:a16="http://schemas.microsoft.com/office/drawing/2014/main" id="{C70929D4-1A29-4911-A950-F48A55AD1B8F}"/>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FF5395B-FF34-4E14-9574-B035E14910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72CBA0AA-E579-44BE-89B5-5DF49D0D15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975D845-0333-4D0B-A3CD-C13DA837D4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56E7F39-A616-4EDE-8460-9FDC8392D6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D8C700E3-FEC7-4C98-A283-74B18CF5AC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334" name="楕円 333">
          <a:extLst>
            <a:ext uri="{FF2B5EF4-FFF2-40B4-BE49-F238E27FC236}">
              <a16:creationId xmlns:a16="http://schemas.microsoft.com/office/drawing/2014/main" id="{B4A2DE92-962A-4EC0-B908-00C269B54105}"/>
            </a:ext>
          </a:extLst>
        </xdr:cNvPr>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80662</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3B21FA37-7097-4B73-AABF-627FC9C3C3D6}"/>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7B44F104-90A8-4BCB-9165-E2D4D37919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8C5036FD-B238-43E5-8F56-61452DA1DA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DA9D0E3E-89C4-49D6-83D8-0B88C8CBA0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CBC7344B-55D9-4200-86C5-52CB477270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E9F6DE3B-5502-4328-9A99-B265CF36E3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8D59DAEF-FC3D-4A23-837B-BE80CC5741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17326177-6ABF-4090-826B-C7741BF072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01739A12-1950-4FF5-93AA-31B1756F0B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53AC1B5F-7CC0-43B1-BA26-10ED5E44F8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9B863F49-726D-4B21-B7E8-EAC00C8DC8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a:extLst>
            <a:ext uri="{FF2B5EF4-FFF2-40B4-BE49-F238E27FC236}">
              <a16:creationId xmlns:a16="http://schemas.microsoft.com/office/drawing/2014/main" id="{F3BC455E-0B4F-462C-B337-735DAF672FE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7" name="テキスト ボックス 346">
          <a:extLst>
            <a:ext uri="{FF2B5EF4-FFF2-40B4-BE49-F238E27FC236}">
              <a16:creationId xmlns:a16="http://schemas.microsoft.com/office/drawing/2014/main" id="{E639F884-07A3-4122-88AA-C41A5BF7FA3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a:extLst>
            <a:ext uri="{FF2B5EF4-FFF2-40B4-BE49-F238E27FC236}">
              <a16:creationId xmlns:a16="http://schemas.microsoft.com/office/drawing/2014/main" id="{9843C05E-0DBB-4106-938D-6C8CAB1BCF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9" name="テキスト ボックス 348">
          <a:extLst>
            <a:ext uri="{FF2B5EF4-FFF2-40B4-BE49-F238E27FC236}">
              <a16:creationId xmlns:a16="http://schemas.microsoft.com/office/drawing/2014/main" id="{35A4AA5F-F627-4426-ADB6-774CDAC31B9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a:extLst>
            <a:ext uri="{FF2B5EF4-FFF2-40B4-BE49-F238E27FC236}">
              <a16:creationId xmlns:a16="http://schemas.microsoft.com/office/drawing/2014/main" id="{7E628243-7487-4248-B0E3-8EC224BE2C2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1" name="テキスト ボックス 350">
          <a:extLst>
            <a:ext uri="{FF2B5EF4-FFF2-40B4-BE49-F238E27FC236}">
              <a16:creationId xmlns:a16="http://schemas.microsoft.com/office/drawing/2014/main" id="{F248E2BA-42B7-4B87-BFD0-F9BBD84682A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a:extLst>
            <a:ext uri="{FF2B5EF4-FFF2-40B4-BE49-F238E27FC236}">
              <a16:creationId xmlns:a16="http://schemas.microsoft.com/office/drawing/2014/main" id="{14FE709A-4B02-44DE-8567-B27BB5A5BB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3" name="テキスト ボックス 352">
          <a:extLst>
            <a:ext uri="{FF2B5EF4-FFF2-40B4-BE49-F238E27FC236}">
              <a16:creationId xmlns:a16="http://schemas.microsoft.com/office/drawing/2014/main" id="{14E68CE8-179B-4742-8D38-25061B054CC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a:extLst>
            <a:ext uri="{FF2B5EF4-FFF2-40B4-BE49-F238E27FC236}">
              <a16:creationId xmlns:a16="http://schemas.microsoft.com/office/drawing/2014/main" id="{857432BC-BDF2-42D3-A58C-6F808D09BD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5" name="テキスト ボックス 354">
          <a:extLst>
            <a:ext uri="{FF2B5EF4-FFF2-40B4-BE49-F238E27FC236}">
              <a16:creationId xmlns:a16="http://schemas.microsoft.com/office/drawing/2014/main" id="{630CEF2D-B6FA-41E9-9A39-B6AAC8BCE08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a:extLst>
            <a:ext uri="{FF2B5EF4-FFF2-40B4-BE49-F238E27FC236}">
              <a16:creationId xmlns:a16="http://schemas.microsoft.com/office/drawing/2014/main" id="{E0A20258-97E5-4867-B9DF-DEA17BF0D2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57" name="直線コネクタ 356">
          <a:extLst>
            <a:ext uri="{FF2B5EF4-FFF2-40B4-BE49-F238E27FC236}">
              <a16:creationId xmlns:a16="http://schemas.microsoft.com/office/drawing/2014/main" id="{421F0C66-B97D-4E4B-9A16-C84B93E6462E}"/>
            </a:ext>
          </a:extLst>
        </xdr:cNvPr>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58" name="【一般廃棄物処理施設】&#10;一人当たり有形固定資産（償却資産）額最小値テキスト">
          <a:extLst>
            <a:ext uri="{FF2B5EF4-FFF2-40B4-BE49-F238E27FC236}">
              <a16:creationId xmlns:a16="http://schemas.microsoft.com/office/drawing/2014/main" id="{60340D50-1D10-40EE-8F81-EBFFCDDD4B50}"/>
            </a:ext>
          </a:extLst>
        </xdr:cNvPr>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59" name="直線コネクタ 358">
          <a:extLst>
            <a:ext uri="{FF2B5EF4-FFF2-40B4-BE49-F238E27FC236}">
              <a16:creationId xmlns:a16="http://schemas.microsoft.com/office/drawing/2014/main" id="{DB789A50-7611-41D6-B5AD-1E8F944E3F96}"/>
            </a:ext>
          </a:extLst>
        </xdr:cNvPr>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60" name="【一般廃棄物処理施設】&#10;一人当たり有形固定資産（償却資産）額最大値テキスト">
          <a:extLst>
            <a:ext uri="{FF2B5EF4-FFF2-40B4-BE49-F238E27FC236}">
              <a16:creationId xmlns:a16="http://schemas.microsoft.com/office/drawing/2014/main" id="{C4AD267B-F4EF-4404-B3FF-112BB6E4BB01}"/>
            </a:ext>
          </a:extLst>
        </xdr:cNvPr>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61" name="直線コネクタ 360">
          <a:extLst>
            <a:ext uri="{FF2B5EF4-FFF2-40B4-BE49-F238E27FC236}">
              <a16:creationId xmlns:a16="http://schemas.microsoft.com/office/drawing/2014/main" id="{96733E12-6283-4C30-B395-B04C74695406}"/>
            </a:ext>
          </a:extLst>
        </xdr:cNvPr>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62" name="【一般廃棄物処理施設】&#10;一人当たり有形固定資産（償却資産）額平均値テキスト">
          <a:extLst>
            <a:ext uri="{FF2B5EF4-FFF2-40B4-BE49-F238E27FC236}">
              <a16:creationId xmlns:a16="http://schemas.microsoft.com/office/drawing/2014/main" id="{434787C7-E59E-4074-AD0B-9E59757476C2}"/>
            </a:ext>
          </a:extLst>
        </xdr:cNvPr>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63" name="フローチャート: 判断 362">
          <a:extLst>
            <a:ext uri="{FF2B5EF4-FFF2-40B4-BE49-F238E27FC236}">
              <a16:creationId xmlns:a16="http://schemas.microsoft.com/office/drawing/2014/main" id="{0959A99C-78FE-4186-80D1-766B4BFAFF65}"/>
            </a:ext>
          </a:extLst>
        </xdr:cNvPr>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64" name="フローチャート: 判断 363">
          <a:extLst>
            <a:ext uri="{FF2B5EF4-FFF2-40B4-BE49-F238E27FC236}">
              <a16:creationId xmlns:a16="http://schemas.microsoft.com/office/drawing/2014/main" id="{A15AAEEA-D79C-4DFF-ADD6-5078270EC82A}"/>
            </a:ext>
          </a:extLst>
        </xdr:cNvPr>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365" name="n_1aveValue【一般廃棄物処理施設】&#10;一人当たり有形固定資産（償却資産）額">
          <a:extLst>
            <a:ext uri="{FF2B5EF4-FFF2-40B4-BE49-F238E27FC236}">
              <a16:creationId xmlns:a16="http://schemas.microsoft.com/office/drawing/2014/main" id="{13D578DF-5E4B-4C46-A7A9-B6DAC2839564}"/>
            </a:ext>
          </a:extLst>
        </xdr:cNvPr>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66" name="フローチャート: 判断 365">
          <a:extLst>
            <a:ext uri="{FF2B5EF4-FFF2-40B4-BE49-F238E27FC236}">
              <a16:creationId xmlns:a16="http://schemas.microsoft.com/office/drawing/2014/main" id="{1148AA3B-0F9E-4D4D-9D69-7798AD57C882}"/>
            </a:ext>
          </a:extLst>
        </xdr:cNvPr>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67" name="n_2aveValue【一般廃棄物処理施設】&#10;一人当たり有形固定資産（償却資産）額">
          <a:extLst>
            <a:ext uri="{FF2B5EF4-FFF2-40B4-BE49-F238E27FC236}">
              <a16:creationId xmlns:a16="http://schemas.microsoft.com/office/drawing/2014/main" id="{9371C305-68CE-4FF5-8229-2FD02EA8FDF9}"/>
            </a:ext>
          </a:extLst>
        </xdr:cNvPr>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8E2A76EF-288D-4A54-B807-396D3AA9C9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5E428E0-488B-4407-8DE2-296192449A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627EEBB6-10C8-4696-85EF-4EA512DF2C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7CB3840-D10B-45B2-A842-43B9296C44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4B042C45-C290-4DD3-9182-A436C8F74A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31060</xdr:rowOff>
    </xdr:from>
    <xdr:to>
      <xdr:col>112</xdr:col>
      <xdr:colOff>38100</xdr:colOff>
      <xdr:row>39</xdr:row>
      <xdr:rowOff>132660</xdr:rowOff>
    </xdr:to>
    <xdr:sp macro="" textlink="">
      <xdr:nvSpPr>
        <xdr:cNvPr id="373" name="楕円 372">
          <a:extLst>
            <a:ext uri="{FF2B5EF4-FFF2-40B4-BE49-F238E27FC236}">
              <a16:creationId xmlns:a16="http://schemas.microsoft.com/office/drawing/2014/main" id="{36E5A9FD-E3F5-420D-80A8-B0AF4D419D0E}"/>
            </a:ext>
          </a:extLst>
        </xdr:cNvPr>
        <xdr:cNvSpPr/>
      </xdr:nvSpPr>
      <xdr:spPr>
        <a:xfrm>
          <a:off x="21272500" y="6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123787</xdr:rowOff>
    </xdr:from>
    <xdr:ext cx="534377" cy="259045"/>
    <xdr:sp macro="" textlink="">
      <xdr:nvSpPr>
        <xdr:cNvPr id="374" name="n_1mainValue【一般廃棄物処理施設】&#10;一人当たり有形固定資産（償却資産）額">
          <a:extLst>
            <a:ext uri="{FF2B5EF4-FFF2-40B4-BE49-F238E27FC236}">
              <a16:creationId xmlns:a16="http://schemas.microsoft.com/office/drawing/2014/main" id="{927CD23E-AD69-43C0-82DE-A1580CB1F122}"/>
            </a:ext>
          </a:extLst>
        </xdr:cNvPr>
        <xdr:cNvSpPr txBox="1"/>
      </xdr:nvSpPr>
      <xdr:spPr>
        <a:xfrm>
          <a:off x="21043411" y="68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a:extLst>
            <a:ext uri="{FF2B5EF4-FFF2-40B4-BE49-F238E27FC236}">
              <a16:creationId xmlns:a16="http://schemas.microsoft.com/office/drawing/2014/main" id="{A9599F93-6F91-4B8B-A9FE-A58038FD46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a:extLst>
            <a:ext uri="{FF2B5EF4-FFF2-40B4-BE49-F238E27FC236}">
              <a16:creationId xmlns:a16="http://schemas.microsoft.com/office/drawing/2014/main" id="{5250147B-9431-45C4-A405-3A956702B4C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a:extLst>
            <a:ext uri="{FF2B5EF4-FFF2-40B4-BE49-F238E27FC236}">
              <a16:creationId xmlns:a16="http://schemas.microsoft.com/office/drawing/2014/main" id="{BB39FC9F-41E5-4B5C-ABD4-70BCDE7C0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a:extLst>
            <a:ext uri="{FF2B5EF4-FFF2-40B4-BE49-F238E27FC236}">
              <a16:creationId xmlns:a16="http://schemas.microsoft.com/office/drawing/2014/main" id="{7F0B1D54-4D2C-4DF6-93C7-BB1BDDBE25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a:extLst>
            <a:ext uri="{FF2B5EF4-FFF2-40B4-BE49-F238E27FC236}">
              <a16:creationId xmlns:a16="http://schemas.microsoft.com/office/drawing/2014/main" id="{D1C6805E-FCAA-4A5F-B085-8055781198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a:extLst>
            <a:ext uri="{FF2B5EF4-FFF2-40B4-BE49-F238E27FC236}">
              <a16:creationId xmlns:a16="http://schemas.microsoft.com/office/drawing/2014/main" id="{167954F3-9965-493D-A9D3-7CC620C5A5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a:extLst>
            <a:ext uri="{FF2B5EF4-FFF2-40B4-BE49-F238E27FC236}">
              <a16:creationId xmlns:a16="http://schemas.microsoft.com/office/drawing/2014/main" id="{05A46DC9-7594-4E8B-B37C-691B6A4DF0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a:extLst>
            <a:ext uri="{FF2B5EF4-FFF2-40B4-BE49-F238E27FC236}">
              <a16:creationId xmlns:a16="http://schemas.microsoft.com/office/drawing/2014/main" id="{34F2D116-4E87-4047-AF70-89A1B24765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a:extLst>
            <a:ext uri="{FF2B5EF4-FFF2-40B4-BE49-F238E27FC236}">
              <a16:creationId xmlns:a16="http://schemas.microsoft.com/office/drawing/2014/main" id="{617A25FE-86CC-46E9-AF91-6F2CCEEB33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a:extLst>
            <a:ext uri="{FF2B5EF4-FFF2-40B4-BE49-F238E27FC236}">
              <a16:creationId xmlns:a16="http://schemas.microsoft.com/office/drawing/2014/main" id="{3823F7AE-B75A-4816-B505-A7D859C1DA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5" name="テキスト ボックス 384">
          <a:extLst>
            <a:ext uri="{FF2B5EF4-FFF2-40B4-BE49-F238E27FC236}">
              <a16:creationId xmlns:a16="http://schemas.microsoft.com/office/drawing/2014/main" id="{8E061446-DAF1-480E-9A8C-D25B25CCF13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6" name="直線コネクタ 385">
          <a:extLst>
            <a:ext uri="{FF2B5EF4-FFF2-40B4-BE49-F238E27FC236}">
              <a16:creationId xmlns:a16="http://schemas.microsoft.com/office/drawing/2014/main" id="{E9DED7A4-79C5-4D67-97CA-3587F831157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7" name="テキスト ボックス 386">
          <a:extLst>
            <a:ext uri="{FF2B5EF4-FFF2-40B4-BE49-F238E27FC236}">
              <a16:creationId xmlns:a16="http://schemas.microsoft.com/office/drawing/2014/main" id="{4ECFAC8F-E4B8-4B8E-809D-B114BF361BD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8" name="直線コネクタ 387">
          <a:extLst>
            <a:ext uri="{FF2B5EF4-FFF2-40B4-BE49-F238E27FC236}">
              <a16:creationId xmlns:a16="http://schemas.microsoft.com/office/drawing/2014/main" id="{B649FE56-AA0C-4864-9810-121007A6EAC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9" name="テキスト ボックス 388">
          <a:extLst>
            <a:ext uri="{FF2B5EF4-FFF2-40B4-BE49-F238E27FC236}">
              <a16:creationId xmlns:a16="http://schemas.microsoft.com/office/drawing/2014/main" id="{4511118A-0BE2-4448-B5DB-207A290C3DC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0" name="直線コネクタ 389">
          <a:extLst>
            <a:ext uri="{FF2B5EF4-FFF2-40B4-BE49-F238E27FC236}">
              <a16:creationId xmlns:a16="http://schemas.microsoft.com/office/drawing/2014/main" id="{C2964EC7-B361-459F-98C0-94F02EC3F96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1" name="テキスト ボックス 390">
          <a:extLst>
            <a:ext uri="{FF2B5EF4-FFF2-40B4-BE49-F238E27FC236}">
              <a16:creationId xmlns:a16="http://schemas.microsoft.com/office/drawing/2014/main" id="{EFCF23B0-2E16-4F84-A0D9-F2640E48989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2" name="直線コネクタ 391">
          <a:extLst>
            <a:ext uri="{FF2B5EF4-FFF2-40B4-BE49-F238E27FC236}">
              <a16:creationId xmlns:a16="http://schemas.microsoft.com/office/drawing/2014/main" id="{212A991A-ED27-4A67-B19A-9845D8BC554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3" name="テキスト ボックス 392">
          <a:extLst>
            <a:ext uri="{FF2B5EF4-FFF2-40B4-BE49-F238E27FC236}">
              <a16:creationId xmlns:a16="http://schemas.microsoft.com/office/drawing/2014/main" id="{FB703B9E-2251-4D1C-8557-52FCF749BBCE}"/>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a:extLst>
            <a:ext uri="{FF2B5EF4-FFF2-40B4-BE49-F238E27FC236}">
              <a16:creationId xmlns:a16="http://schemas.microsoft.com/office/drawing/2014/main" id="{7725F724-C924-4E51-8E6C-3571C3906E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DBF47F48-8EBB-4E4C-9248-E7189C87DEE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a:extLst>
            <a:ext uri="{FF2B5EF4-FFF2-40B4-BE49-F238E27FC236}">
              <a16:creationId xmlns:a16="http://schemas.microsoft.com/office/drawing/2014/main" id="{DC593943-FA6D-456E-B28A-5A245FA73D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397" name="直線コネクタ 396">
          <a:extLst>
            <a:ext uri="{FF2B5EF4-FFF2-40B4-BE49-F238E27FC236}">
              <a16:creationId xmlns:a16="http://schemas.microsoft.com/office/drawing/2014/main" id="{32DE378A-D303-4D33-98BD-1ECA07990DBC}"/>
            </a:ext>
          </a:extLst>
        </xdr:cNvPr>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398" name="【保健センター・保健所】&#10;有形固定資産減価償却率最小値テキスト">
          <a:extLst>
            <a:ext uri="{FF2B5EF4-FFF2-40B4-BE49-F238E27FC236}">
              <a16:creationId xmlns:a16="http://schemas.microsoft.com/office/drawing/2014/main" id="{55A631EB-952C-43E1-882D-893932AC745E}"/>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399" name="直線コネクタ 398">
          <a:extLst>
            <a:ext uri="{FF2B5EF4-FFF2-40B4-BE49-F238E27FC236}">
              <a16:creationId xmlns:a16="http://schemas.microsoft.com/office/drawing/2014/main" id="{11924975-730B-4710-9183-1920C67A9FB5}"/>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00" name="【保健センター・保健所】&#10;有形固定資産減価償却率最大値テキスト">
          <a:extLst>
            <a:ext uri="{FF2B5EF4-FFF2-40B4-BE49-F238E27FC236}">
              <a16:creationId xmlns:a16="http://schemas.microsoft.com/office/drawing/2014/main" id="{55429622-1099-4E42-9E44-FCE9C418B619}"/>
            </a:ext>
          </a:extLst>
        </xdr:cNvPr>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01" name="直線コネクタ 400">
          <a:extLst>
            <a:ext uri="{FF2B5EF4-FFF2-40B4-BE49-F238E27FC236}">
              <a16:creationId xmlns:a16="http://schemas.microsoft.com/office/drawing/2014/main" id="{D0E09F1B-1813-4DE0-A6BB-FE9E1054ECF8}"/>
            </a:ext>
          </a:extLst>
        </xdr:cNvPr>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02" name="【保健センター・保健所】&#10;有形固定資産減価償却率平均値テキスト">
          <a:extLst>
            <a:ext uri="{FF2B5EF4-FFF2-40B4-BE49-F238E27FC236}">
              <a16:creationId xmlns:a16="http://schemas.microsoft.com/office/drawing/2014/main" id="{5F31D6C0-3B7D-4F5E-9138-4E20406B89E9}"/>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03" name="フローチャート: 判断 402">
          <a:extLst>
            <a:ext uri="{FF2B5EF4-FFF2-40B4-BE49-F238E27FC236}">
              <a16:creationId xmlns:a16="http://schemas.microsoft.com/office/drawing/2014/main" id="{83732890-8FDA-403A-A556-77CE316F88FA}"/>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04" name="フローチャート: 判断 403">
          <a:extLst>
            <a:ext uri="{FF2B5EF4-FFF2-40B4-BE49-F238E27FC236}">
              <a16:creationId xmlns:a16="http://schemas.microsoft.com/office/drawing/2014/main" id="{E932C9EF-A6DF-4BC7-8966-2A79626E5467}"/>
            </a:ext>
          </a:extLst>
        </xdr:cNvPr>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05" name="n_1aveValue【保健センター・保健所】&#10;有形固定資産減価償却率">
          <a:extLst>
            <a:ext uri="{FF2B5EF4-FFF2-40B4-BE49-F238E27FC236}">
              <a16:creationId xmlns:a16="http://schemas.microsoft.com/office/drawing/2014/main" id="{3F400DA0-4A91-4E21-AE95-B6339F38759B}"/>
            </a:ext>
          </a:extLst>
        </xdr:cNvPr>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06" name="フローチャート: 判断 405">
          <a:extLst>
            <a:ext uri="{FF2B5EF4-FFF2-40B4-BE49-F238E27FC236}">
              <a16:creationId xmlns:a16="http://schemas.microsoft.com/office/drawing/2014/main" id="{CC2F2F02-7838-47F9-9104-D467AEAACA9F}"/>
            </a:ext>
          </a:extLst>
        </xdr:cNvPr>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407" name="n_2aveValue【保健センター・保健所】&#10;有形固定資産減価償却率">
          <a:extLst>
            <a:ext uri="{FF2B5EF4-FFF2-40B4-BE49-F238E27FC236}">
              <a16:creationId xmlns:a16="http://schemas.microsoft.com/office/drawing/2014/main" id="{EEBF1B3D-F8D3-42B7-ADDB-53B1A6E06889}"/>
            </a:ext>
          </a:extLst>
        </xdr:cNvPr>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5DA1EEF0-D014-4391-8DF1-B803BEA508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38231F81-398B-4098-B62F-3EEC3ABE9D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1493B235-54CF-4BD2-B5FA-FE7F60A92F7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383661A3-B9B4-4E2F-A515-CDFE4B5A36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3192BA0-D7E5-48E7-BD86-3D4D50BA49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102362</xdr:rowOff>
    </xdr:from>
    <xdr:to>
      <xdr:col>81</xdr:col>
      <xdr:colOff>101600</xdr:colOff>
      <xdr:row>63</xdr:row>
      <xdr:rowOff>32512</xdr:rowOff>
    </xdr:to>
    <xdr:sp macro="" textlink="">
      <xdr:nvSpPr>
        <xdr:cNvPr id="413" name="楕円 412">
          <a:extLst>
            <a:ext uri="{FF2B5EF4-FFF2-40B4-BE49-F238E27FC236}">
              <a16:creationId xmlns:a16="http://schemas.microsoft.com/office/drawing/2014/main" id="{9FFBC184-F7F5-4013-BB46-B92AEED5E1C6}"/>
            </a:ext>
          </a:extLst>
        </xdr:cNvPr>
        <xdr:cNvSpPr/>
      </xdr:nvSpPr>
      <xdr:spPr>
        <a:xfrm>
          <a:off x="15430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49039</xdr:rowOff>
    </xdr:from>
    <xdr:ext cx="405111" cy="259045"/>
    <xdr:sp macro="" textlink="">
      <xdr:nvSpPr>
        <xdr:cNvPr id="414" name="n_1mainValue【保健センター・保健所】&#10;有形固定資産減価償却率">
          <a:extLst>
            <a:ext uri="{FF2B5EF4-FFF2-40B4-BE49-F238E27FC236}">
              <a16:creationId xmlns:a16="http://schemas.microsoft.com/office/drawing/2014/main" id="{3BA8DE82-A4E3-4167-8DA1-B8931DE972BA}"/>
            </a:ext>
          </a:extLst>
        </xdr:cNvPr>
        <xdr:cNvSpPr txBox="1"/>
      </xdr:nvSpPr>
      <xdr:spPr>
        <a:xfrm>
          <a:off x="15266044" y="1050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4BAE7C2C-99C3-4ABE-A812-A9D9A90F76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DAE585E5-D027-4BC7-BABF-983B0B20A0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F3724530-7420-44F9-98FE-777DA1CC81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B0C76137-A94F-4FC3-81FD-12F407E8A0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D3E879B0-1811-496B-B8EF-CE4F918273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D9B525C2-E928-472A-AF4E-4939AF87CF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13B6EA18-73A9-431B-B66C-AF4181673A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30FA6F30-1AE1-4A04-97A4-0FD9B08425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C91B087C-6989-4B8D-A3B4-EDD056DBDD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a:extLst>
            <a:ext uri="{FF2B5EF4-FFF2-40B4-BE49-F238E27FC236}">
              <a16:creationId xmlns:a16="http://schemas.microsoft.com/office/drawing/2014/main" id="{10A76F47-6FE0-45D9-AB51-650A2F14EA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5" name="直線コネクタ 424">
          <a:extLst>
            <a:ext uri="{FF2B5EF4-FFF2-40B4-BE49-F238E27FC236}">
              <a16:creationId xmlns:a16="http://schemas.microsoft.com/office/drawing/2014/main" id="{4F63019E-47D0-4E55-B3D9-2060202E99F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6" name="テキスト ボックス 425">
          <a:extLst>
            <a:ext uri="{FF2B5EF4-FFF2-40B4-BE49-F238E27FC236}">
              <a16:creationId xmlns:a16="http://schemas.microsoft.com/office/drawing/2014/main" id="{7D8905B0-5B39-43B0-98BE-FA89761DEBF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7" name="直線コネクタ 426">
          <a:extLst>
            <a:ext uri="{FF2B5EF4-FFF2-40B4-BE49-F238E27FC236}">
              <a16:creationId xmlns:a16="http://schemas.microsoft.com/office/drawing/2014/main" id="{714D2CE2-19B8-405B-AB41-A96489871D7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8" name="テキスト ボックス 427">
          <a:extLst>
            <a:ext uri="{FF2B5EF4-FFF2-40B4-BE49-F238E27FC236}">
              <a16:creationId xmlns:a16="http://schemas.microsoft.com/office/drawing/2014/main" id="{D4E7522A-7CB7-48B9-9D41-51F272466DC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9" name="直線コネクタ 428">
          <a:extLst>
            <a:ext uri="{FF2B5EF4-FFF2-40B4-BE49-F238E27FC236}">
              <a16:creationId xmlns:a16="http://schemas.microsoft.com/office/drawing/2014/main" id="{3DF306EB-9574-4332-AE73-F1533DCFB2A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0" name="テキスト ボックス 429">
          <a:extLst>
            <a:ext uri="{FF2B5EF4-FFF2-40B4-BE49-F238E27FC236}">
              <a16:creationId xmlns:a16="http://schemas.microsoft.com/office/drawing/2014/main" id="{B305E545-1EF8-4AF6-B9F2-731E00760FE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1" name="直線コネクタ 430">
          <a:extLst>
            <a:ext uri="{FF2B5EF4-FFF2-40B4-BE49-F238E27FC236}">
              <a16:creationId xmlns:a16="http://schemas.microsoft.com/office/drawing/2014/main" id="{5DE182EB-A9BE-4B7F-84BA-C79D83A66C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2" name="テキスト ボックス 431">
          <a:extLst>
            <a:ext uri="{FF2B5EF4-FFF2-40B4-BE49-F238E27FC236}">
              <a16:creationId xmlns:a16="http://schemas.microsoft.com/office/drawing/2014/main" id="{08372314-0045-488B-8E58-42AC2A6958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7EFDB890-35C9-4238-AC69-541E76C285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3A0AF06A-5DF0-48C0-A499-2E1B08722BA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5F838639-92E8-4A45-B809-8B0A8A929E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36" name="直線コネクタ 435">
          <a:extLst>
            <a:ext uri="{FF2B5EF4-FFF2-40B4-BE49-F238E27FC236}">
              <a16:creationId xmlns:a16="http://schemas.microsoft.com/office/drawing/2014/main" id="{027C582C-1D74-4AD8-A352-9AB2B146A8E4}"/>
            </a:ext>
          </a:extLst>
        </xdr:cNvPr>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1F0737AC-BD62-4854-89A2-065E2B189E6B}"/>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8" name="直線コネクタ 437">
          <a:extLst>
            <a:ext uri="{FF2B5EF4-FFF2-40B4-BE49-F238E27FC236}">
              <a16:creationId xmlns:a16="http://schemas.microsoft.com/office/drawing/2014/main" id="{807DE828-4EA5-4BD6-B2D4-10FF6CD5143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CD4743E7-5B31-4867-BC39-01C5111170C2}"/>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40" name="直線コネクタ 439">
          <a:extLst>
            <a:ext uri="{FF2B5EF4-FFF2-40B4-BE49-F238E27FC236}">
              <a16:creationId xmlns:a16="http://schemas.microsoft.com/office/drawing/2014/main" id="{5DD3D2BC-241F-4D65-97BA-E58DB9DAB9CC}"/>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F1160955-108B-4209-B237-9352D4DCAE90}"/>
            </a:ext>
          </a:extLst>
        </xdr:cNvPr>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42" name="フローチャート: 判断 441">
          <a:extLst>
            <a:ext uri="{FF2B5EF4-FFF2-40B4-BE49-F238E27FC236}">
              <a16:creationId xmlns:a16="http://schemas.microsoft.com/office/drawing/2014/main" id="{526DE257-A5AA-485A-809E-049F757CA724}"/>
            </a:ext>
          </a:extLst>
        </xdr:cNvPr>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43" name="フローチャート: 判断 442">
          <a:extLst>
            <a:ext uri="{FF2B5EF4-FFF2-40B4-BE49-F238E27FC236}">
              <a16:creationId xmlns:a16="http://schemas.microsoft.com/office/drawing/2014/main" id="{B9162EB6-9608-4903-813B-0E211215F290}"/>
            </a:ext>
          </a:extLst>
        </xdr:cNvPr>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44" name="n_1aveValue【保健センター・保健所】&#10;一人当たり面積">
          <a:extLst>
            <a:ext uri="{FF2B5EF4-FFF2-40B4-BE49-F238E27FC236}">
              <a16:creationId xmlns:a16="http://schemas.microsoft.com/office/drawing/2014/main" id="{DB1DE8BA-84D5-4CEB-BCDE-FDD14A6724F2}"/>
            </a:ext>
          </a:extLst>
        </xdr:cNvPr>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45" name="フローチャート: 判断 444">
          <a:extLst>
            <a:ext uri="{FF2B5EF4-FFF2-40B4-BE49-F238E27FC236}">
              <a16:creationId xmlns:a16="http://schemas.microsoft.com/office/drawing/2014/main" id="{3411EDDC-DE3C-4DAB-BB18-ACA005B78FBE}"/>
            </a:ext>
          </a:extLst>
        </xdr:cNvPr>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46" name="n_2aveValue【保健センター・保健所】&#10;一人当たり面積">
          <a:extLst>
            <a:ext uri="{FF2B5EF4-FFF2-40B4-BE49-F238E27FC236}">
              <a16:creationId xmlns:a16="http://schemas.microsoft.com/office/drawing/2014/main" id="{2F041132-0C00-426D-A624-27784A88810B}"/>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6F78CDE-3F9F-496E-8488-728F5AA57B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B172F7A4-11BE-4FFF-B44B-459D9110D5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073BBEA-6818-421A-BF08-34B54F61B1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8BF691B-0D17-4317-B95F-8EFFEC953A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5687C67-18E8-4A92-B4BA-D550DBF672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452" name="楕円 451">
          <a:extLst>
            <a:ext uri="{FF2B5EF4-FFF2-40B4-BE49-F238E27FC236}">
              <a16:creationId xmlns:a16="http://schemas.microsoft.com/office/drawing/2014/main" id="{FA288643-9FE5-4E6F-8950-C3E7AA6BB6AA}"/>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57929</xdr:rowOff>
    </xdr:from>
    <xdr:ext cx="469744" cy="259045"/>
    <xdr:sp macro="" textlink="">
      <xdr:nvSpPr>
        <xdr:cNvPr id="453" name="n_1mainValue【保健センター・保健所】&#10;一人当たり面積">
          <a:extLst>
            <a:ext uri="{FF2B5EF4-FFF2-40B4-BE49-F238E27FC236}">
              <a16:creationId xmlns:a16="http://schemas.microsoft.com/office/drawing/2014/main" id="{340C278F-544E-409C-9967-7175129EF61C}"/>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a:extLst>
            <a:ext uri="{FF2B5EF4-FFF2-40B4-BE49-F238E27FC236}">
              <a16:creationId xmlns:a16="http://schemas.microsoft.com/office/drawing/2014/main" id="{C68A2CFC-14EF-4EE8-9575-255DD6520C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a:extLst>
            <a:ext uri="{FF2B5EF4-FFF2-40B4-BE49-F238E27FC236}">
              <a16:creationId xmlns:a16="http://schemas.microsoft.com/office/drawing/2014/main" id="{E3C1852E-96BF-4F7F-948A-698F6BE8FC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a:extLst>
            <a:ext uri="{FF2B5EF4-FFF2-40B4-BE49-F238E27FC236}">
              <a16:creationId xmlns:a16="http://schemas.microsoft.com/office/drawing/2014/main" id="{EA6F3A68-C65B-496D-8FAB-0178B0CE08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a:extLst>
            <a:ext uri="{FF2B5EF4-FFF2-40B4-BE49-F238E27FC236}">
              <a16:creationId xmlns:a16="http://schemas.microsoft.com/office/drawing/2014/main" id="{BB759943-B927-4956-BDF9-48B6D40111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a:extLst>
            <a:ext uri="{FF2B5EF4-FFF2-40B4-BE49-F238E27FC236}">
              <a16:creationId xmlns:a16="http://schemas.microsoft.com/office/drawing/2014/main" id="{C1BA875A-8BC3-4B3B-8CE4-76F5B66F47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a:extLst>
            <a:ext uri="{FF2B5EF4-FFF2-40B4-BE49-F238E27FC236}">
              <a16:creationId xmlns:a16="http://schemas.microsoft.com/office/drawing/2014/main" id="{07167A93-CCCD-4C48-B098-C2A88F358C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a:extLst>
            <a:ext uri="{FF2B5EF4-FFF2-40B4-BE49-F238E27FC236}">
              <a16:creationId xmlns:a16="http://schemas.microsoft.com/office/drawing/2014/main" id="{FC583FB2-62BF-4B8B-BF97-7E9D75A254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a:extLst>
            <a:ext uri="{FF2B5EF4-FFF2-40B4-BE49-F238E27FC236}">
              <a16:creationId xmlns:a16="http://schemas.microsoft.com/office/drawing/2014/main" id="{D891EDC0-98E5-4E14-AAF9-605E114DA25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a:extLst>
            <a:ext uri="{FF2B5EF4-FFF2-40B4-BE49-F238E27FC236}">
              <a16:creationId xmlns:a16="http://schemas.microsoft.com/office/drawing/2014/main" id="{F221CAE3-6600-43B4-8F03-3E88AAF8C1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a:extLst>
            <a:ext uri="{FF2B5EF4-FFF2-40B4-BE49-F238E27FC236}">
              <a16:creationId xmlns:a16="http://schemas.microsoft.com/office/drawing/2014/main" id="{DCF67B78-CC2D-44AA-999F-839F2D3E54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4" name="テキスト ボックス 463">
          <a:extLst>
            <a:ext uri="{FF2B5EF4-FFF2-40B4-BE49-F238E27FC236}">
              <a16:creationId xmlns:a16="http://schemas.microsoft.com/office/drawing/2014/main" id="{583BD97B-79E2-459D-A8D7-E8720A9D32D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5" name="直線コネクタ 464">
          <a:extLst>
            <a:ext uri="{FF2B5EF4-FFF2-40B4-BE49-F238E27FC236}">
              <a16:creationId xmlns:a16="http://schemas.microsoft.com/office/drawing/2014/main" id="{D4A3A3DC-D5EA-4F98-AFC6-D4B29104C9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6" name="テキスト ボックス 465">
          <a:extLst>
            <a:ext uri="{FF2B5EF4-FFF2-40B4-BE49-F238E27FC236}">
              <a16:creationId xmlns:a16="http://schemas.microsoft.com/office/drawing/2014/main" id="{1116ED86-F510-45E3-8849-56DBEB9C980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7" name="直線コネクタ 466">
          <a:extLst>
            <a:ext uri="{FF2B5EF4-FFF2-40B4-BE49-F238E27FC236}">
              <a16:creationId xmlns:a16="http://schemas.microsoft.com/office/drawing/2014/main" id="{3421CAC3-5F08-4311-8641-D7B29B03A9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8" name="テキスト ボックス 467">
          <a:extLst>
            <a:ext uri="{FF2B5EF4-FFF2-40B4-BE49-F238E27FC236}">
              <a16:creationId xmlns:a16="http://schemas.microsoft.com/office/drawing/2014/main" id="{D99C487B-C848-4DD4-8BC3-BB50B4C6381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9" name="直線コネクタ 468">
          <a:extLst>
            <a:ext uri="{FF2B5EF4-FFF2-40B4-BE49-F238E27FC236}">
              <a16:creationId xmlns:a16="http://schemas.microsoft.com/office/drawing/2014/main" id="{36E993B7-475E-41FC-9CCE-384F5005F42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0" name="テキスト ボックス 469">
          <a:extLst>
            <a:ext uri="{FF2B5EF4-FFF2-40B4-BE49-F238E27FC236}">
              <a16:creationId xmlns:a16="http://schemas.microsoft.com/office/drawing/2014/main" id="{E0135907-BF44-4E11-8612-09072440A97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1" name="直線コネクタ 470">
          <a:extLst>
            <a:ext uri="{FF2B5EF4-FFF2-40B4-BE49-F238E27FC236}">
              <a16:creationId xmlns:a16="http://schemas.microsoft.com/office/drawing/2014/main" id="{5F822845-A416-4DF5-B601-B7EED025658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2" name="テキスト ボックス 471">
          <a:extLst>
            <a:ext uri="{FF2B5EF4-FFF2-40B4-BE49-F238E27FC236}">
              <a16:creationId xmlns:a16="http://schemas.microsoft.com/office/drawing/2014/main" id="{CB497159-9CF1-44EF-95A0-50FF93DEF1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3" name="直線コネクタ 472">
          <a:extLst>
            <a:ext uri="{FF2B5EF4-FFF2-40B4-BE49-F238E27FC236}">
              <a16:creationId xmlns:a16="http://schemas.microsoft.com/office/drawing/2014/main" id="{403B9C7D-6984-4E18-B9B6-33195120FFA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4" name="テキスト ボックス 473">
          <a:extLst>
            <a:ext uri="{FF2B5EF4-FFF2-40B4-BE49-F238E27FC236}">
              <a16:creationId xmlns:a16="http://schemas.microsoft.com/office/drawing/2014/main" id="{6807F7ED-E295-4448-8CAD-D723F28FE7B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5" name="直線コネクタ 474">
          <a:extLst>
            <a:ext uri="{FF2B5EF4-FFF2-40B4-BE49-F238E27FC236}">
              <a16:creationId xmlns:a16="http://schemas.microsoft.com/office/drawing/2014/main" id="{C272F5F9-E24A-4591-B3C0-A14457E179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48F1A050-52C5-436C-9E8B-DA48DD9032C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7" name="【消防施設】&#10;有形固定資産減価償却率グラフ枠">
          <a:extLst>
            <a:ext uri="{FF2B5EF4-FFF2-40B4-BE49-F238E27FC236}">
              <a16:creationId xmlns:a16="http://schemas.microsoft.com/office/drawing/2014/main" id="{3C1E218E-7628-4606-B90A-E0C7FC84B5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78" name="直線コネクタ 477">
          <a:extLst>
            <a:ext uri="{FF2B5EF4-FFF2-40B4-BE49-F238E27FC236}">
              <a16:creationId xmlns:a16="http://schemas.microsoft.com/office/drawing/2014/main" id="{BA0E6BF3-BA6B-49B0-B66B-3C5D41F27B37}"/>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79" name="【消防施設】&#10;有形固定資産減価償却率最小値テキスト">
          <a:extLst>
            <a:ext uri="{FF2B5EF4-FFF2-40B4-BE49-F238E27FC236}">
              <a16:creationId xmlns:a16="http://schemas.microsoft.com/office/drawing/2014/main" id="{8C7F0B79-E869-4E2A-9EE1-B9D7A1C58145}"/>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80" name="直線コネクタ 479">
          <a:extLst>
            <a:ext uri="{FF2B5EF4-FFF2-40B4-BE49-F238E27FC236}">
              <a16:creationId xmlns:a16="http://schemas.microsoft.com/office/drawing/2014/main" id="{B16DF645-3C51-4566-BAB9-F43C537286A9}"/>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1" name="【消防施設】&#10;有形固定資産減価償却率最大値テキスト">
          <a:extLst>
            <a:ext uri="{FF2B5EF4-FFF2-40B4-BE49-F238E27FC236}">
              <a16:creationId xmlns:a16="http://schemas.microsoft.com/office/drawing/2014/main" id="{ECDAFD6D-163F-4941-885F-EF2ADC9A72DC}"/>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2" name="直線コネクタ 481">
          <a:extLst>
            <a:ext uri="{FF2B5EF4-FFF2-40B4-BE49-F238E27FC236}">
              <a16:creationId xmlns:a16="http://schemas.microsoft.com/office/drawing/2014/main" id="{8EC64005-3BDA-4CBC-87E6-7ABB4DCA171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83" name="【消防施設】&#10;有形固定資産減価償却率平均値テキスト">
          <a:extLst>
            <a:ext uri="{FF2B5EF4-FFF2-40B4-BE49-F238E27FC236}">
              <a16:creationId xmlns:a16="http://schemas.microsoft.com/office/drawing/2014/main" id="{F81C3A25-518F-4C34-AEF2-1EFFF25F9C42}"/>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84" name="フローチャート: 判断 483">
          <a:extLst>
            <a:ext uri="{FF2B5EF4-FFF2-40B4-BE49-F238E27FC236}">
              <a16:creationId xmlns:a16="http://schemas.microsoft.com/office/drawing/2014/main" id="{1AF3CD7B-3B4A-46AB-85CB-976E3715FB9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85" name="フローチャート: 判断 484">
          <a:extLst>
            <a:ext uri="{FF2B5EF4-FFF2-40B4-BE49-F238E27FC236}">
              <a16:creationId xmlns:a16="http://schemas.microsoft.com/office/drawing/2014/main" id="{96C0646E-7E48-41C9-943C-9917B3733DDB}"/>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486" name="n_1aveValue【消防施設】&#10;有形固定資産減価償却率">
          <a:extLst>
            <a:ext uri="{FF2B5EF4-FFF2-40B4-BE49-F238E27FC236}">
              <a16:creationId xmlns:a16="http://schemas.microsoft.com/office/drawing/2014/main" id="{B48EA6B9-4055-44F5-A7CE-14A7F610897E}"/>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87" name="フローチャート: 判断 486">
          <a:extLst>
            <a:ext uri="{FF2B5EF4-FFF2-40B4-BE49-F238E27FC236}">
              <a16:creationId xmlns:a16="http://schemas.microsoft.com/office/drawing/2014/main" id="{6195357E-3100-4EE5-9082-0AB4E18224B1}"/>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488" name="n_2aveValue【消防施設】&#10;有形固定資産減価償却率">
          <a:extLst>
            <a:ext uri="{FF2B5EF4-FFF2-40B4-BE49-F238E27FC236}">
              <a16:creationId xmlns:a16="http://schemas.microsoft.com/office/drawing/2014/main" id="{8E364F1E-812E-4842-BC9B-02B8140BBE07}"/>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621BFFB4-95A6-4C2E-8D06-2FB571CA76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40FB60A2-34E6-40EC-BDA4-65491D0101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9D16071A-2408-4730-B985-4654D1AA571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1369142D-CD47-4C99-8296-88D95C6DE5D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86FB31CC-7B36-482E-B485-B019447C27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494" name="楕円 493">
          <a:extLst>
            <a:ext uri="{FF2B5EF4-FFF2-40B4-BE49-F238E27FC236}">
              <a16:creationId xmlns:a16="http://schemas.microsoft.com/office/drawing/2014/main" id="{E131A9D9-3E7D-469A-9137-9848F6C66766}"/>
            </a:ext>
          </a:extLst>
        </xdr:cNvPr>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40022</xdr:rowOff>
    </xdr:from>
    <xdr:ext cx="405111" cy="259045"/>
    <xdr:sp macro="" textlink="">
      <xdr:nvSpPr>
        <xdr:cNvPr id="495" name="n_1mainValue【消防施設】&#10;有形固定資産減価償却率">
          <a:extLst>
            <a:ext uri="{FF2B5EF4-FFF2-40B4-BE49-F238E27FC236}">
              <a16:creationId xmlns:a16="http://schemas.microsoft.com/office/drawing/2014/main" id="{D34F9F2F-7E8C-4463-8F6A-F96D5FFA27E5}"/>
            </a:ext>
          </a:extLst>
        </xdr:cNvPr>
        <xdr:cNvSpPr txBox="1"/>
      </xdr:nvSpPr>
      <xdr:spPr>
        <a:xfrm>
          <a:off x="15266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a:extLst>
            <a:ext uri="{FF2B5EF4-FFF2-40B4-BE49-F238E27FC236}">
              <a16:creationId xmlns:a16="http://schemas.microsoft.com/office/drawing/2014/main" id="{D4F06787-7518-497E-8A1C-92401E9599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a:extLst>
            <a:ext uri="{FF2B5EF4-FFF2-40B4-BE49-F238E27FC236}">
              <a16:creationId xmlns:a16="http://schemas.microsoft.com/office/drawing/2014/main" id="{9331B5B8-D2C8-4835-A9FD-0B12E44EA7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a:extLst>
            <a:ext uri="{FF2B5EF4-FFF2-40B4-BE49-F238E27FC236}">
              <a16:creationId xmlns:a16="http://schemas.microsoft.com/office/drawing/2014/main" id="{1C094433-B0E9-4306-85E6-53FB659367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a:extLst>
            <a:ext uri="{FF2B5EF4-FFF2-40B4-BE49-F238E27FC236}">
              <a16:creationId xmlns:a16="http://schemas.microsoft.com/office/drawing/2014/main" id="{A4DD397A-D1EB-46D2-9448-EC08A32D52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a:extLst>
            <a:ext uri="{FF2B5EF4-FFF2-40B4-BE49-F238E27FC236}">
              <a16:creationId xmlns:a16="http://schemas.microsoft.com/office/drawing/2014/main" id="{C67C7A18-8964-480C-B38D-F39A7A3412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a:extLst>
            <a:ext uri="{FF2B5EF4-FFF2-40B4-BE49-F238E27FC236}">
              <a16:creationId xmlns:a16="http://schemas.microsoft.com/office/drawing/2014/main" id="{81E79E8C-53B8-45B4-B5DF-0227CB66AE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a:extLst>
            <a:ext uri="{FF2B5EF4-FFF2-40B4-BE49-F238E27FC236}">
              <a16:creationId xmlns:a16="http://schemas.microsoft.com/office/drawing/2014/main" id="{92EE1BE6-7EE2-4A9E-8219-A6CB779406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a:extLst>
            <a:ext uri="{FF2B5EF4-FFF2-40B4-BE49-F238E27FC236}">
              <a16:creationId xmlns:a16="http://schemas.microsoft.com/office/drawing/2014/main" id="{93443725-9F6F-4CAA-82C9-A9C7246D3D1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a:extLst>
            <a:ext uri="{FF2B5EF4-FFF2-40B4-BE49-F238E27FC236}">
              <a16:creationId xmlns:a16="http://schemas.microsoft.com/office/drawing/2014/main" id="{24ADCF03-EF0B-4805-B426-FF68371F8CA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a:extLst>
            <a:ext uri="{FF2B5EF4-FFF2-40B4-BE49-F238E27FC236}">
              <a16:creationId xmlns:a16="http://schemas.microsoft.com/office/drawing/2014/main" id="{1746DB8C-882D-4AFB-A206-C8932B5E41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a:extLst>
            <a:ext uri="{FF2B5EF4-FFF2-40B4-BE49-F238E27FC236}">
              <a16:creationId xmlns:a16="http://schemas.microsoft.com/office/drawing/2014/main" id="{BB51E865-EED3-4F80-8C2B-A787AE762B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a:extLst>
            <a:ext uri="{FF2B5EF4-FFF2-40B4-BE49-F238E27FC236}">
              <a16:creationId xmlns:a16="http://schemas.microsoft.com/office/drawing/2014/main" id="{497B9E77-E5FB-4443-AE38-6C9E9A6ACD8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a:extLst>
            <a:ext uri="{FF2B5EF4-FFF2-40B4-BE49-F238E27FC236}">
              <a16:creationId xmlns:a16="http://schemas.microsoft.com/office/drawing/2014/main" id="{71D738C2-BB7B-4E20-9C54-302D1E5329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a:extLst>
            <a:ext uri="{FF2B5EF4-FFF2-40B4-BE49-F238E27FC236}">
              <a16:creationId xmlns:a16="http://schemas.microsoft.com/office/drawing/2014/main" id="{CA044899-5664-4C2E-A7A0-0567A25D2D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a:extLst>
            <a:ext uri="{FF2B5EF4-FFF2-40B4-BE49-F238E27FC236}">
              <a16:creationId xmlns:a16="http://schemas.microsoft.com/office/drawing/2014/main" id="{45E88A63-08AB-47D8-8A3D-7ABDBD596F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a:extLst>
            <a:ext uri="{FF2B5EF4-FFF2-40B4-BE49-F238E27FC236}">
              <a16:creationId xmlns:a16="http://schemas.microsoft.com/office/drawing/2014/main" id="{EB791D13-7C58-48F3-9313-045E32D01F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a:extLst>
            <a:ext uri="{FF2B5EF4-FFF2-40B4-BE49-F238E27FC236}">
              <a16:creationId xmlns:a16="http://schemas.microsoft.com/office/drawing/2014/main" id="{B8207333-A284-4DF8-8A72-2F579AF9A8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a:extLst>
            <a:ext uri="{FF2B5EF4-FFF2-40B4-BE49-F238E27FC236}">
              <a16:creationId xmlns:a16="http://schemas.microsoft.com/office/drawing/2014/main" id="{36F69DEF-50CB-4391-84C3-BAF98D0B04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4" name="直線コネクタ 513">
          <a:extLst>
            <a:ext uri="{FF2B5EF4-FFF2-40B4-BE49-F238E27FC236}">
              <a16:creationId xmlns:a16="http://schemas.microsoft.com/office/drawing/2014/main" id="{6BD80BDB-B659-48BD-B760-8A17C13EC6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5" name="テキスト ボックス 514">
          <a:extLst>
            <a:ext uri="{FF2B5EF4-FFF2-40B4-BE49-F238E27FC236}">
              <a16:creationId xmlns:a16="http://schemas.microsoft.com/office/drawing/2014/main" id="{B7961843-14D3-4F1F-8F7B-CE9BFD2413F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6" name="直線コネクタ 515">
          <a:extLst>
            <a:ext uri="{FF2B5EF4-FFF2-40B4-BE49-F238E27FC236}">
              <a16:creationId xmlns:a16="http://schemas.microsoft.com/office/drawing/2014/main" id="{CD0B608F-449C-4E34-9FB2-95D10E51577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7" name="テキスト ボックス 516">
          <a:extLst>
            <a:ext uri="{FF2B5EF4-FFF2-40B4-BE49-F238E27FC236}">
              <a16:creationId xmlns:a16="http://schemas.microsoft.com/office/drawing/2014/main" id="{33C0F94F-1C21-478A-ADCD-84D05BEA46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8" name="直線コネクタ 517">
          <a:extLst>
            <a:ext uri="{FF2B5EF4-FFF2-40B4-BE49-F238E27FC236}">
              <a16:creationId xmlns:a16="http://schemas.microsoft.com/office/drawing/2014/main" id="{7388049B-6299-40CF-847E-55299D5ACE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9" name="テキスト ボックス 518">
          <a:extLst>
            <a:ext uri="{FF2B5EF4-FFF2-40B4-BE49-F238E27FC236}">
              <a16:creationId xmlns:a16="http://schemas.microsoft.com/office/drawing/2014/main" id="{E6924E9F-BFE4-4A48-A059-B145DDEED5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0" name="直線コネクタ 519">
          <a:extLst>
            <a:ext uri="{FF2B5EF4-FFF2-40B4-BE49-F238E27FC236}">
              <a16:creationId xmlns:a16="http://schemas.microsoft.com/office/drawing/2014/main" id="{197D921B-A91D-4611-953B-16663E10A0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1" name="テキスト ボックス 520">
          <a:extLst>
            <a:ext uri="{FF2B5EF4-FFF2-40B4-BE49-F238E27FC236}">
              <a16:creationId xmlns:a16="http://schemas.microsoft.com/office/drawing/2014/main" id="{00CDCCE1-0665-4ADE-8C10-29412D5CCC9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2" name="直線コネクタ 521">
          <a:extLst>
            <a:ext uri="{FF2B5EF4-FFF2-40B4-BE49-F238E27FC236}">
              <a16:creationId xmlns:a16="http://schemas.microsoft.com/office/drawing/2014/main" id="{D3149A53-8B96-4E7F-93D4-867B73B956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3" name="テキスト ボックス 522">
          <a:extLst>
            <a:ext uri="{FF2B5EF4-FFF2-40B4-BE49-F238E27FC236}">
              <a16:creationId xmlns:a16="http://schemas.microsoft.com/office/drawing/2014/main" id="{61B0DFF3-3491-4E5D-93FD-C47FD75657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4" name="直線コネクタ 523">
          <a:extLst>
            <a:ext uri="{FF2B5EF4-FFF2-40B4-BE49-F238E27FC236}">
              <a16:creationId xmlns:a16="http://schemas.microsoft.com/office/drawing/2014/main" id="{C93C816C-124D-4B76-98D5-BD47D065FF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5" name="テキスト ボックス 524">
          <a:extLst>
            <a:ext uri="{FF2B5EF4-FFF2-40B4-BE49-F238E27FC236}">
              <a16:creationId xmlns:a16="http://schemas.microsoft.com/office/drawing/2014/main" id="{5083DAD0-99FC-4F9B-94DE-625E5ABA8C7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a:extLst>
            <a:ext uri="{FF2B5EF4-FFF2-40B4-BE49-F238E27FC236}">
              <a16:creationId xmlns:a16="http://schemas.microsoft.com/office/drawing/2014/main" id="{4F328743-B3B4-40D9-9754-4C311E299C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56F1A98C-81B6-4F59-96EF-82C32FC2D0B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a:extLst>
            <a:ext uri="{FF2B5EF4-FFF2-40B4-BE49-F238E27FC236}">
              <a16:creationId xmlns:a16="http://schemas.microsoft.com/office/drawing/2014/main" id="{9949B51D-F60E-492E-8FB9-03D651EA16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29" name="直線コネクタ 528">
          <a:extLst>
            <a:ext uri="{FF2B5EF4-FFF2-40B4-BE49-F238E27FC236}">
              <a16:creationId xmlns:a16="http://schemas.microsoft.com/office/drawing/2014/main" id="{6C355F13-F386-4DDA-B164-80046B51AAEC}"/>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0" name="【庁舎】&#10;有形固定資産減価償却率最小値テキスト">
          <a:extLst>
            <a:ext uri="{FF2B5EF4-FFF2-40B4-BE49-F238E27FC236}">
              <a16:creationId xmlns:a16="http://schemas.microsoft.com/office/drawing/2014/main" id="{D50A6C86-7292-4B11-9CD0-659AA92F1401}"/>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1" name="直線コネクタ 530">
          <a:extLst>
            <a:ext uri="{FF2B5EF4-FFF2-40B4-BE49-F238E27FC236}">
              <a16:creationId xmlns:a16="http://schemas.microsoft.com/office/drawing/2014/main" id="{20401446-4FFC-4079-9745-28772EDFC896}"/>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2" name="【庁舎】&#10;有形固定資産減価償却率最大値テキスト">
          <a:extLst>
            <a:ext uri="{FF2B5EF4-FFF2-40B4-BE49-F238E27FC236}">
              <a16:creationId xmlns:a16="http://schemas.microsoft.com/office/drawing/2014/main" id="{72E362B4-9999-49B3-9793-CA9217AB278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3" name="直線コネクタ 532">
          <a:extLst>
            <a:ext uri="{FF2B5EF4-FFF2-40B4-BE49-F238E27FC236}">
              <a16:creationId xmlns:a16="http://schemas.microsoft.com/office/drawing/2014/main" id="{49E20EFA-83A9-42E2-B05B-C07CBFC30D4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34" name="【庁舎】&#10;有形固定資産減価償却率平均値テキスト">
          <a:extLst>
            <a:ext uri="{FF2B5EF4-FFF2-40B4-BE49-F238E27FC236}">
              <a16:creationId xmlns:a16="http://schemas.microsoft.com/office/drawing/2014/main" id="{2D1C00BA-60E8-4CD4-B853-2B124677CF54}"/>
            </a:ext>
          </a:extLst>
        </xdr:cNvPr>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35" name="フローチャート: 判断 534">
          <a:extLst>
            <a:ext uri="{FF2B5EF4-FFF2-40B4-BE49-F238E27FC236}">
              <a16:creationId xmlns:a16="http://schemas.microsoft.com/office/drawing/2014/main" id="{2F011B38-D4DE-4734-B82A-313A5FF24214}"/>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36" name="フローチャート: 判断 535">
          <a:extLst>
            <a:ext uri="{FF2B5EF4-FFF2-40B4-BE49-F238E27FC236}">
              <a16:creationId xmlns:a16="http://schemas.microsoft.com/office/drawing/2014/main" id="{F3E85211-1559-4618-85E1-323B28C308EC}"/>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537" name="n_1aveValue【庁舎】&#10;有形固定資産減価償却率">
          <a:extLst>
            <a:ext uri="{FF2B5EF4-FFF2-40B4-BE49-F238E27FC236}">
              <a16:creationId xmlns:a16="http://schemas.microsoft.com/office/drawing/2014/main" id="{9EFCEA07-EDD2-48FB-83EE-D3858642969D}"/>
            </a:ext>
          </a:extLst>
        </xdr:cNvPr>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38" name="フローチャート: 判断 537">
          <a:extLst>
            <a:ext uri="{FF2B5EF4-FFF2-40B4-BE49-F238E27FC236}">
              <a16:creationId xmlns:a16="http://schemas.microsoft.com/office/drawing/2014/main" id="{C8D90A3C-8077-46D9-A429-3CCF1D6BB745}"/>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539" name="n_2aveValue【庁舎】&#10;有形固定資産減価償却率">
          <a:extLst>
            <a:ext uri="{FF2B5EF4-FFF2-40B4-BE49-F238E27FC236}">
              <a16:creationId xmlns:a16="http://schemas.microsoft.com/office/drawing/2014/main" id="{05040052-06C1-4126-A122-7FE191914A7F}"/>
            </a:ext>
          </a:extLst>
        </xdr:cNvPr>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FC724940-F1D4-414E-ACF5-E19D4E0E9E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314DEA27-7702-4BA7-A083-A010D9AABD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61115EB-9657-4888-BDBA-EABF5A8224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70BA3CC-AB3C-4D0A-AAFB-5025F5371E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5F2239C-1F7F-42C5-B985-BB57856984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545" name="楕円 544">
          <a:extLst>
            <a:ext uri="{FF2B5EF4-FFF2-40B4-BE49-F238E27FC236}">
              <a16:creationId xmlns:a16="http://schemas.microsoft.com/office/drawing/2014/main" id="{B79E5A1A-F811-4F66-8E06-291720194225}"/>
            </a:ext>
          </a:extLst>
        </xdr:cNvPr>
        <xdr:cNvSpPr/>
      </xdr:nvSpPr>
      <xdr:spPr>
        <a:xfrm>
          <a:off x="15430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81478</xdr:rowOff>
    </xdr:from>
    <xdr:ext cx="405111" cy="259045"/>
    <xdr:sp macro="" textlink="">
      <xdr:nvSpPr>
        <xdr:cNvPr id="546" name="n_1mainValue【庁舎】&#10;有形固定資産減価償却率">
          <a:extLst>
            <a:ext uri="{FF2B5EF4-FFF2-40B4-BE49-F238E27FC236}">
              <a16:creationId xmlns:a16="http://schemas.microsoft.com/office/drawing/2014/main" id="{0BFAA0C8-570D-44D0-B560-ED5E645F820F}"/>
            </a:ext>
          </a:extLst>
        </xdr:cNvPr>
        <xdr:cNvSpPr txBox="1"/>
      </xdr:nvSpPr>
      <xdr:spPr>
        <a:xfrm>
          <a:off x="15266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A3418714-7D2B-4DEC-A96E-CBAACB87C9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406A8574-719F-47BF-870D-3CDE1359C0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F35E468E-E758-4DF9-87FE-C1F92E0447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6A74E57E-2AB8-4EE8-A9D3-73386930DF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9E800C0B-91AC-4B6D-BDA9-17C8787DEB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2056DBFF-4CB0-4057-82CA-A49D0B8C7C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3B14967D-AC16-4D2F-804B-83B6D879E7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2C20CDA9-B362-475F-96DE-50855DC20A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B145696D-7CCB-4524-A2C5-6A3B58839C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4A2A3DE7-FE28-4106-B4A4-5CB7CC1675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a:extLst>
            <a:ext uri="{FF2B5EF4-FFF2-40B4-BE49-F238E27FC236}">
              <a16:creationId xmlns:a16="http://schemas.microsoft.com/office/drawing/2014/main" id="{FB64E18E-AA99-4EF7-BC73-B69C6B3426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231358B6-F5A2-41C8-93FF-FBAADC0AA3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a:extLst>
            <a:ext uri="{FF2B5EF4-FFF2-40B4-BE49-F238E27FC236}">
              <a16:creationId xmlns:a16="http://schemas.microsoft.com/office/drawing/2014/main" id="{A434509A-9139-4788-80F6-953F5947A8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a:extLst>
            <a:ext uri="{FF2B5EF4-FFF2-40B4-BE49-F238E27FC236}">
              <a16:creationId xmlns:a16="http://schemas.microsoft.com/office/drawing/2014/main" id="{5F9FF04E-48D8-45AA-B287-0A9E0AEA4B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a:extLst>
            <a:ext uri="{FF2B5EF4-FFF2-40B4-BE49-F238E27FC236}">
              <a16:creationId xmlns:a16="http://schemas.microsoft.com/office/drawing/2014/main" id="{7AF40B0D-B610-41C7-B88F-264BDC8277B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a:extLst>
            <a:ext uri="{FF2B5EF4-FFF2-40B4-BE49-F238E27FC236}">
              <a16:creationId xmlns:a16="http://schemas.microsoft.com/office/drawing/2014/main" id="{FFEF7E92-29BB-49EE-8D6A-50BA279F745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a:extLst>
            <a:ext uri="{FF2B5EF4-FFF2-40B4-BE49-F238E27FC236}">
              <a16:creationId xmlns:a16="http://schemas.microsoft.com/office/drawing/2014/main" id="{D5E55DAD-97FC-40EE-BEAC-3689085A6C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a:extLst>
            <a:ext uri="{FF2B5EF4-FFF2-40B4-BE49-F238E27FC236}">
              <a16:creationId xmlns:a16="http://schemas.microsoft.com/office/drawing/2014/main" id="{51D24148-7964-456E-B55E-9EF4E4E8D4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a:extLst>
            <a:ext uri="{FF2B5EF4-FFF2-40B4-BE49-F238E27FC236}">
              <a16:creationId xmlns:a16="http://schemas.microsoft.com/office/drawing/2014/main" id="{9E03D7C6-BA63-41EB-8158-8FE95D3C78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a:extLst>
            <a:ext uri="{FF2B5EF4-FFF2-40B4-BE49-F238E27FC236}">
              <a16:creationId xmlns:a16="http://schemas.microsoft.com/office/drawing/2014/main" id="{3937D0E3-0FA5-4DFF-A718-B3F998FFB0A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a:extLst>
            <a:ext uri="{FF2B5EF4-FFF2-40B4-BE49-F238E27FC236}">
              <a16:creationId xmlns:a16="http://schemas.microsoft.com/office/drawing/2014/main" id="{4202A831-36F3-4B81-9FC4-FBAD22B604D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8" name="テキスト ボックス 567">
          <a:extLst>
            <a:ext uri="{FF2B5EF4-FFF2-40B4-BE49-F238E27FC236}">
              <a16:creationId xmlns:a16="http://schemas.microsoft.com/office/drawing/2014/main" id="{6AA6E0BF-0F6F-44F7-831F-268D2729E0C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a16="http://schemas.microsoft.com/office/drawing/2014/main" id="{B977B66B-D624-4893-A6C1-0016033726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id="{F9340ED8-EC9D-46F9-AE4A-98C4129253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a:extLst>
            <a:ext uri="{FF2B5EF4-FFF2-40B4-BE49-F238E27FC236}">
              <a16:creationId xmlns:a16="http://schemas.microsoft.com/office/drawing/2014/main" id="{3F6C9B7F-F586-42C4-8308-8E4A46A1F1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72" name="直線コネクタ 571">
          <a:extLst>
            <a:ext uri="{FF2B5EF4-FFF2-40B4-BE49-F238E27FC236}">
              <a16:creationId xmlns:a16="http://schemas.microsoft.com/office/drawing/2014/main" id="{52CEF583-7C81-47A9-848B-E41B50417736}"/>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73" name="【庁舎】&#10;一人当たり面積最小値テキスト">
          <a:extLst>
            <a:ext uri="{FF2B5EF4-FFF2-40B4-BE49-F238E27FC236}">
              <a16:creationId xmlns:a16="http://schemas.microsoft.com/office/drawing/2014/main" id="{71D265C7-586C-4D07-B7FD-9F423DF8ADBC}"/>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74" name="直線コネクタ 573">
          <a:extLst>
            <a:ext uri="{FF2B5EF4-FFF2-40B4-BE49-F238E27FC236}">
              <a16:creationId xmlns:a16="http://schemas.microsoft.com/office/drawing/2014/main" id="{AE8C7004-DFB5-4BB5-9305-A04464C0CC27}"/>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75" name="【庁舎】&#10;一人当たり面積最大値テキスト">
          <a:extLst>
            <a:ext uri="{FF2B5EF4-FFF2-40B4-BE49-F238E27FC236}">
              <a16:creationId xmlns:a16="http://schemas.microsoft.com/office/drawing/2014/main" id="{BA8D27E7-625D-4889-BF28-E0D3B85B7306}"/>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76" name="直線コネクタ 575">
          <a:extLst>
            <a:ext uri="{FF2B5EF4-FFF2-40B4-BE49-F238E27FC236}">
              <a16:creationId xmlns:a16="http://schemas.microsoft.com/office/drawing/2014/main" id="{54EA6039-6E4F-4C39-BBE9-3E3BBD5CF08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577" name="【庁舎】&#10;一人当たり面積平均値テキスト">
          <a:extLst>
            <a:ext uri="{FF2B5EF4-FFF2-40B4-BE49-F238E27FC236}">
              <a16:creationId xmlns:a16="http://schemas.microsoft.com/office/drawing/2014/main" id="{DB88758C-4CFC-43CC-BC9F-73A04A0BC193}"/>
            </a:ext>
          </a:extLst>
        </xdr:cNvPr>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78" name="フローチャート: 判断 577">
          <a:extLst>
            <a:ext uri="{FF2B5EF4-FFF2-40B4-BE49-F238E27FC236}">
              <a16:creationId xmlns:a16="http://schemas.microsoft.com/office/drawing/2014/main" id="{BDEA4534-18CC-49A4-A1B4-1C63ED3A97DE}"/>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79" name="フローチャート: 判断 578">
          <a:extLst>
            <a:ext uri="{FF2B5EF4-FFF2-40B4-BE49-F238E27FC236}">
              <a16:creationId xmlns:a16="http://schemas.microsoft.com/office/drawing/2014/main" id="{48E0B82F-3A35-4895-A4E2-18379AD3E5F9}"/>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580" name="n_1aveValue【庁舎】&#10;一人当たり面積">
          <a:extLst>
            <a:ext uri="{FF2B5EF4-FFF2-40B4-BE49-F238E27FC236}">
              <a16:creationId xmlns:a16="http://schemas.microsoft.com/office/drawing/2014/main" id="{F0A53C68-C60C-4972-BA82-494FFAA4215D}"/>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81" name="フローチャート: 判断 580">
          <a:extLst>
            <a:ext uri="{FF2B5EF4-FFF2-40B4-BE49-F238E27FC236}">
              <a16:creationId xmlns:a16="http://schemas.microsoft.com/office/drawing/2014/main" id="{6A68A3DA-9F26-4A6D-AFBE-608BE875CD61}"/>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582" name="n_2aveValue【庁舎】&#10;一人当たり面積">
          <a:extLst>
            <a:ext uri="{FF2B5EF4-FFF2-40B4-BE49-F238E27FC236}">
              <a16:creationId xmlns:a16="http://schemas.microsoft.com/office/drawing/2014/main" id="{288B8D7A-CC3E-4AF9-B9FD-2BB1C71D63F8}"/>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5367027B-C1D5-4FA6-B43F-11467F19EF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C9C631A-69D5-48F3-B0B8-4F4721FA83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30B4BA66-FDEE-4372-BF53-7AED619F20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82919591-E307-4EA8-9092-34599EEC76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E3E6D13B-0CEB-4F12-ABF8-CC4CAF6099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39007</xdr:rowOff>
    </xdr:from>
    <xdr:to>
      <xdr:col>112</xdr:col>
      <xdr:colOff>38100</xdr:colOff>
      <xdr:row>107</xdr:row>
      <xdr:rowOff>140607</xdr:rowOff>
    </xdr:to>
    <xdr:sp macro="" textlink="">
      <xdr:nvSpPr>
        <xdr:cNvPr id="588" name="楕円 587">
          <a:extLst>
            <a:ext uri="{FF2B5EF4-FFF2-40B4-BE49-F238E27FC236}">
              <a16:creationId xmlns:a16="http://schemas.microsoft.com/office/drawing/2014/main" id="{C8A4AA9B-9A8E-4DBA-BC5F-3BBEC0C11706}"/>
            </a:ext>
          </a:extLst>
        </xdr:cNvPr>
        <xdr:cNvSpPr/>
      </xdr:nvSpPr>
      <xdr:spPr>
        <a:xfrm>
          <a:off x="212725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131734</xdr:rowOff>
    </xdr:from>
    <xdr:ext cx="469744" cy="259045"/>
    <xdr:sp macro="" textlink="">
      <xdr:nvSpPr>
        <xdr:cNvPr id="589" name="n_1mainValue【庁舎】&#10;一人当たり面積">
          <a:extLst>
            <a:ext uri="{FF2B5EF4-FFF2-40B4-BE49-F238E27FC236}">
              <a16:creationId xmlns:a16="http://schemas.microsoft.com/office/drawing/2014/main" id="{9AA883A3-2315-49B1-9342-35FA64986C55}"/>
            </a:ext>
          </a:extLst>
        </xdr:cNvPr>
        <xdr:cNvSpPr txBox="1"/>
      </xdr:nvSpPr>
      <xdr:spPr>
        <a:xfrm>
          <a:off x="21075727"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DF0B0F19-1466-4EF0-85EB-ACD18DD65D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08140132-C9B1-4AAF-A5C8-9AE4E78CE4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6BD8237A-B637-49A5-A03B-D4C6E3FF55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類似団体と比較して有価固定資産減価償却率をみると庁舎が比較的高い水準となっている。庁舎は建築から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年がたっており、本体の償却が進んでいるのが大きな影響となっていると思われる。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また、保健センターや市民会館における減価償却率も進んでいることから、今後は公共施設総合管理計画に基づいて、計画的な修繕を行っていく必要があると考える。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財政力指数は、数年にわたり横ばいを維持しているが、法人業績が上向いており、設備投資も先行していることから、法人税割及び償却資産が大きく伸びている。</a:t>
          </a:r>
        </a:p>
        <a:p>
          <a:r>
            <a:rPr kumimoji="1" lang="ja-JP" altLang="en-US" sz="1300">
              <a:latin typeface="ＭＳ Ｐゴシック" panose="020B0600070205080204" pitchFamily="50" charset="-128"/>
              <a:ea typeface="ＭＳ Ｐゴシック" panose="020B0600070205080204" pitchFamily="50" charset="-128"/>
            </a:rPr>
            <a:t>　また、宅地造成の完了によって課税対象家屋数が増加していることを加味した結果が横ばいであることから、企業業績の悪化や資産価値の減少により、今後の財政力指数は逓減していく可能性が高い。</a:t>
          </a:r>
        </a:p>
        <a:p>
          <a:r>
            <a:rPr kumimoji="1" lang="ja-JP" altLang="en-US" sz="1300">
              <a:latin typeface="ＭＳ Ｐゴシック" panose="020B0600070205080204" pitchFamily="50" charset="-128"/>
              <a:ea typeface="ＭＳ Ｐゴシック" panose="020B0600070205080204" pitchFamily="50" charset="-128"/>
            </a:rPr>
            <a:t>　企業誘致をはじめ、定住化促進、徴収率の向上を図り、収入額の確保に努める。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123372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611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36</xdr:row>
      <xdr:rowOff>157843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ポイント悪化したが、これは物件費及び繰出金が増え、併せて当年度の臨時財政対策債を借りなかったによる経常一般財源の減も影響したと考えられる。そのため、臨時財政対策債を借り入れた平成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改善となった。しかしながら、人件費は今後も同水準での推移が見込まれ、公債費は逓増傾向であるため、歳出面の急激な改善は見込めず、経常収支比率を維持するには、経常的経費の削減だけでなく、歳入面の改善が必要不可欠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64</xdr:row>
      <xdr:rowOff>91077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574383"/>
          <a:ext cx="838200" cy="48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123734</xdr:rowOff>
    </xdr:from>
    <xdr:to>
      <xdr:col>19</xdr:col>
      <xdr:colOff>133350</xdr:colOff>
      <xdr:row>64</xdr:row>
      <xdr:rowOff>91077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75363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123734</xdr:rowOff>
    </xdr:from>
    <xdr:to>
      <xdr:col>15</xdr:col>
      <xdr:colOff>82550</xdr:colOff>
      <xdr:row>65</xdr:row>
      <xdr:rowOff>23041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753634"/>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65</xdr:row>
      <xdr:rowOff>23041</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815683"/>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65133</xdr:rowOff>
    </xdr:from>
    <xdr:to>
      <xdr:col>23</xdr:col>
      <xdr:colOff>184150</xdr:colOff>
      <xdr:row>61</xdr:row>
      <xdr:rowOff>166733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81660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40277</xdr:rowOff>
    </xdr:from>
    <xdr:to>
      <xdr:col>19</xdr:col>
      <xdr:colOff>184150</xdr:colOff>
      <xdr:row>64</xdr:row>
      <xdr:rowOff>141877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126654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159311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143691</xdr:rowOff>
    </xdr:from>
    <xdr:to>
      <xdr:col>11</xdr:col>
      <xdr:colOff>82550</xdr:colOff>
      <xdr:row>65</xdr:row>
      <xdr:rowOff>73841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58618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49910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類似団体と比較すると概ね良好な状況ではあるが、平成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年度から決算額は増加傾向となっている。</a:t>
          </a:r>
        </a:p>
        <a:p>
          <a:r>
            <a:rPr kumimoji="1" lang="ja-JP" altLang="en-US" sz="1300">
              <a:latin typeface="ＭＳ Ｐゴシック" panose="020B0600070205080204" pitchFamily="50" charset="-128"/>
              <a:ea typeface="ＭＳ Ｐゴシック" panose="020B0600070205080204" pitchFamily="50" charset="-128"/>
            </a:rPr>
            <a:t>　退職者の増加に伴い平成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年度より人件費が減少しているが、物件費については、ふるさと納税に関する委託料や返礼品代などが増加している。</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人当たりの数値であるため、人口が減少傾向にある本町においては、今後も悪化傾向となる可能性が高く、歳出の適正化、抑制とともに、人口減少対策についても考えていく必要がある。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98174</xdr:rowOff>
    </xdr:from>
    <xdr:to>
      <xdr:col>23</xdr:col>
      <xdr:colOff>133350</xdr:colOff>
      <xdr:row>81</xdr:row>
      <xdr:rowOff>141201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85624"/>
          <a:ext cx="8382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85709</xdr:rowOff>
    </xdr:from>
    <xdr:to>
      <xdr:col>19</xdr:col>
      <xdr:colOff>133350</xdr:colOff>
      <xdr:row>81</xdr:row>
      <xdr:rowOff>98174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73159"/>
          <a:ext cx="8890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57924</xdr:rowOff>
    </xdr:from>
    <xdr:to>
      <xdr:col>15</xdr:col>
      <xdr:colOff>82550</xdr:colOff>
      <xdr:row>81</xdr:row>
      <xdr:rowOff>85709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45374"/>
          <a:ext cx="889000" cy="2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11953</xdr:rowOff>
    </xdr:from>
    <xdr:to>
      <xdr:col>11</xdr:col>
      <xdr:colOff>31750</xdr:colOff>
      <xdr:row>81</xdr:row>
      <xdr:rowOff>57924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99403"/>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160274</xdr:rowOff>
    </xdr:from>
    <xdr:to>
      <xdr:col>11</xdr:col>
      <xdr:colOff>82550</xdr:colOff>
      <xdr:row>82</xdr:row>
      <xdr:rowOff>90424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135069</xdr:rowOff>
    </xdr:from>
    <xdr:to>
      <xdr:col>7</xdr:col>
      <xdr:colOff>31750</xdr:colOff>
      <xdr:row>82</xdr:row>
      <xdr:rowOff>65219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49996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0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90401</xdr:rowOff>
    </xdr:from>
    <xdr:to>
      <xdr:col>23</xdr:col>
      <xdr:colOff>184150</xdr:colOff>
      <xdr:row>82</xdr:row>
      <xdr:rowOff>20551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106928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47374</xdr:rowOff>
    </xdr:from>
    <xdr:to>
      <xdr:col>19</xdr:col>
      <xdr:colOff>184150</xdr:colOff>
      <xdr:row>81</xdr:row>
      <xdr:rowOff>148974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159151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0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34909</xdr:rowOff>
    </xdr:from>
    <xdr:to>
      <xdr:col>15</xdr:col>
      <xdr:colOff>133350</xdr:colOff>
      <xdr:row>81</xdr:row>
      <xdr:rowOff>136509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146686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7124</xdr:rowOff>
    </xdr:from>
    <xdr:to>
      <xdr:col>11</xdr:col>
      <xdr:colOff>82550</xdr:colOff>
      <xdr:row>81</xdr:row>
      <xdr:rowOff>108724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118901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132603</xdr:rowOff>
    </xdr:from>
    <xdr:to>
      <xdr:col>7</xdr:col>
      <xdr:colOff>31750</xdr:colOff>
      <xdr:row>81</xdr:row>
      <xdr:rowOff>62753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72930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1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年度以降、指数は改善傾向にあるが、平成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年度における類似団体内の順位は最下位となっている。平成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ポイント悪化し、採用・退職による変動が▲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、経験年数階層による変動が＋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、職種区分間人事異動による変動が</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数値が未確定であったため、前年度数値がそのまま記載されている。本町は職員数が少なく、経験年数階層や人事異動による変動が顕著に現れるため、恒常的に職員給与及び定員管理の適正化に努め、改善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18143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27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18143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51048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155121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50014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34670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1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類似団体に比べ比較的低い水準を維持してはいるが、人口は減少傾向であるため、数値は自然増に向かうと予想される。</a:t>
          </a:r>
        </a:p>
        <a:p>
          <a:r>
            <a:rPr kumimoji="1" lang="ja-JP" altLang="en-US" sz="13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80169</xdr:rowOff>
    </xdr:from>
    <xdr:to>
      <xdr:col>81</xdr:col>
      <xdr:colOff>44450</xdr:colOff>
      <xdr:row>61</xdr:row>
      <xdr:rowOff>90725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179800" y="10538619"/>
          <a:ext cx="8382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21352</xdr:rowOff>
    </xdr:from>
    <xdr:to>
      <xdr:col>77</xdr:col>
      <xdr:colOff>44450</xdr:colOff>
      <xdr:row>61</xdr:row>
      <xdr:rowOff>80169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5290800" y="10479802"/>
          <a:ext cx="889000" cy="5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144542</xdr:rowOff>
    </xdr:from>
    <xdr:to>
      <xdr:col>72</xdr:col>
      <xdr:colOff>203200</xdr:colOff>
      <xdr:row>61</xdr:row>
      <xdr:rowOff>21352</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04315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48022</xdr:rowOff>
    </xdr:from>
    <xdr:to>
      <xdr:col>68</xdr:col>
      <xdr:colOff>152400</xdr:colOff>
      <xdr:row>60</xdr:row>
      <xdr:rowOff>144542</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a:off x="13512800" y="103350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148924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39925</xdr:rowOff>
    </xdr:from>
    <xdr:to>
      <xdr:col>81</xdr:col>
      <xdr:colOff>95250</xdr:colOff>
      <xdr:row>61</xdr:row>
      <xdr:rowOff>141525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04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56452</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103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29369</xdr:rowOff>
    </xdr:from>
    <xdr:to>
      <xdr:col>77</xdr:col>
      <xdr:colOff>95250</xdr:colOff>
      <xdr:row>61</xdr:row>
      <xdr:rowOff>130969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141146</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1025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142002</xdr:rowOff>
    </xdr:from>
    <xdr:to>
      <xdr:col>73</xdr:col>
      <xdr:colOff>44450</xdr:colOff>
      <xdr:row>61</xdr:row>
      <xdr:rowOff>72152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04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82329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1019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93742</xdr:rowOff>
    </xdr:from>
    <xdr:to>
      <xdr:col>68</xdr:col>
      <xdr:colOff>203200</xdr:colOff>
      <xdr:row>61</xdr:row>
      <xdr:rowOff>23892</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103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34069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1014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168672</xdr:rowOff>
    </xdr:from>
    <xdr:to>
      <xdr:col>64</xdr:col>
      <xdr:colOff>152400</xdr:colOff>
      <xdr:row>60</xdr:row>
      <xdr:rowOff>98822</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108999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100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新規借入の抑制と償還が進んできたことにより、実質公債費比率は年々改善しているが、平成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年度以降、地方債の借入額は増加傾向にあり、特に平成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年度債及び平成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年度債の元金償還の開始に伴い、平成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年度以降の実質公債費比率は一転して悪化していくことが予想される。</a:t>
          </a:r>
        </a:p>
        <a:p>
          <a:r>
            <a:rPr kumimoji="1" lang="ja-JP" altLang="en-US" sz="1300">
              <a:latin typeface="ＭＳ Ｐゴシック" panose="020B0600070205080204" pitchFamily="50" charset="-128"/>
              <a:ea typeface="ＭＳ Ｐゴシック" panose="020B0600070205080204" pitchFamily="50" charset="-128"/>
            </a:rPr>
            <a:t>　分母となる標準財政規模が急変することは考えにくく、分子となる公債費について、金利、据置期間等も考慮したうえで適正な地方債発行に努める。</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102305</xdr:rowOff>
    </xdr:from>
    <xdr:to>
      <xdr:col>81</xdr:col>
      <xdr:colOff>44450</xdr:colOff>
      <xdr:row>36</xdr:row>
      <xdr:rowOff>155928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62745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155928</xdr:rowOff>
    </xdr:from>
    <xdr:to>
      <xdr:col>77</xdr:col>
      <xdr:colOff>44450</xdr:colOff>
      <xdr:row>37</xdr:row>
      <xdr:rowOff>105128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632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105128</xdr:rowOff>
    </xdr:from>
    <xdr:to>
      <xdr:col>72</xdr:col>
      <xdr:colOff>203200</xdr:colOff>
      <xdr:row>37</xdr:row>
      <xdr:rowOff>158750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705</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650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51505</xdr:rowOff>
    </xdr:from>
    <xdr:to>
      <xdr:col>81</xdr:col>
      <xdr:colOff>95250</xdr:colOff>
      <xdr:row>36</xdr:row>
      <xdr:rowOff>153105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144232</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1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105128</xdr:rowOff>
    </xdr:from>
    <xdr:to>
      <xdr:col>77</xdr:col>
      <xdr:colOff>95250</xdr:colOff>
      <xdr:row>37</xdr:row>
      <xdr:rowOff>35278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45455</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04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166105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121355</xdr:rowOff>
    </xdr:from>
    <xdr:to>
      <xdr:col>64</xdr:col>
      <xdr:colOff>152400</xdr:colOff>
      <xdr:row>38</xdr:row>
      <xdr:rowOff>51505</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61682</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年度において、将来負担比率</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％となったが、幼保一元化施設建設のほか、一時的な借入額の増加によるものであり、平成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年度以降は比率なしとなっている。</a:t>
          </a:r>
        </a:p>
        <a:p>
          <a:r>
            <a:rPr kumimoji="1" lang="ja-JP" altLang="en-US" sz="1300">
              <a:latin typeface="ＭＳ Ｐゴシック" panose="020B0600070205080204" pitchFamily="50" charset="-128"/>
              <a:ea typeface="ＭＳ Ｐゴシック" panose="020B0600070205080204" pitchFamily="50" charset="-128"/>
            </a:rPr>
            <a:t>　将来負担を小さくするだけでなく、世代間の公平性を考慮したうえで、計画的な地方債発行に努める。</a:t>
          </a: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147870</xdr:rowOff>
    </xdr:from>
    <xdr:to>
      <xdr:col>68</xdr:col>
      <xdr:colOff>203200</xdr:colOff>
      <xdr:row>16</xdr:row>
      <xdr:rowOff>78020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135992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95038</xdr:rowOff>
    </xdr:from>
    <xdr:to>
      <xdr:col>64</xdr:col>
      <xdr:colOff>152400</xdr:colOff>
      <xdr:row>14</xdr:row>
      <xdr:rowOff>25188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35365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ラスパイレス指数にも反映されているが、本町の職員構造上、採用・退職、年数階層、職種区分による変動が大きく現れるため、ばらつきが大きくなっている。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40</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801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7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104157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0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41</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8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168910</xdr:rowOff>
    </xdr:from>
    <xdr:to>
      <xdr:col>11</xdr:col>
      <xdr:colOff>9525</xdr:colOff>
      <xdr:row>41</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55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0</xdr:rowOff>
    </xdr:from>
    <xdr:to>
      <xdr:col>11</xdr:col>
      <xdr:colOff>60325</xdr:colOff>
      <xdr:row>38</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144780</xdr:rowOff>
    </xdr:from>
    <xdr:to>
      <xdr:col>11</xdr:col>
      <xdr:colOff>60325</xdr:colOff>
      <xdr:row>41</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118110</xdr:rowOff>
    </xdr:from>
    <xdr:to>
      <xdr:col>6</xdr:col>
      <xdr:colOff>171450</xdr:colOff>
      <xdr:row>40</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ポイント悪化し、これはふるさと寄附金の増加に伴う返礼品等の経費が増えたことが要因であったが、平成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年度においても同経費増加したが、収入面においても共に増加傾向となったため横ばいの結果となった。今後は業務効率化や物件費抑制など歳出面の改善と収入面においても増加傾向の維持に努める。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95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9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12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が進む本町においては、一貫して高齢者人口比率が増加しているが、介護予防の推進により、高齢者に係る扶助費は減少傾向となっている。一方で年少人口は減少傾向だが、保育に要する扶助費は増加傾向が予想されており、保育需要は更に高まることが予想されるため、保育関係業務をいかに効率化するかが課題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66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経常収支比率のうち、その他については減少となり、これは平成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年度に比べ繰出金が減となったほか、経常一般財源として臨時財政対策債を借り入れてことにより数値の減となったと考えられる。</a:t>
          </a:r>
        </a:p>
        <a:p>
          <a:r>
            <a:rPr kumimoji="1" lang="ja-JP" altLang="en-US" sz="1300">
              <a:latin typeface="ＭＳ Ｐゴシック" panose="020B0600070205080204" pitchFamily="50" charset="-128"/>
              <a:ea typeface="ＭＳ Ｐゴシック" panose="020B0600070205080204" pitchFamily="50" charset="-128"/>
            </a:rPr>
            <a:t>　その他の主なものは国民健康保険事業会計や介護保険事業会計への経常的な繰出金であるため、事務事業の効率化や見直しにより改善に努める。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77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05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157480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年度は塵芥処理や消防費等に係る一部事務組合負担金や公営企業会計への補助費（繰出金）が減少したことにより、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しかしながら、まだ類似団体に比べ高水準であり、町内団体等に対する補助金も相当数あるため、事業評価やシーリング等による歳出削減など、精査が必要である。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134620</xdr:rowOff>
    </xdr:from>
    <xdr:to>
      <xdr:col>82</xdr:col>
      <xdr:colOff>107950</xdr:colOff>
      <xdr:row>41</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992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8890</xdr:rowOff>
    </xdr:from>
    <xdr:to>
      <xdr:col>78</xdr:col>
      <xdr:colOff>69850</xdr:colOff>
      <xdr:row>41</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703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8890</xdr:rowOff>
    </xdr:from>
    <xdr:to>
      <xdr:col>73</xdr:col>
      <xdr:colOff>180975</xdr:colOff>
      <xdr:row>41</xdr:row>
      <xdr:rowOff>123190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7038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92710</xdr:rowOff>
    </xdr:from>
    <xdr:to>
      <xdr:col>69</xdr:col>
      <xdr:colOff>92075</xdr:colOff>
      <xdr:row>41</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712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83820</xdr:rowOff>
    </xdr:from>
    <xdr:to>
      <xdr:col>82</xdr:col>
      <xdr:colOff>158750</xdr:colOff>
      <xdr:row>41</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163847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26670</xdr:rowOff>
    </xdr:from>
    <xdr:to>
      <xdr:col>78</xdr:col>
      <xdr:colOff>120650</xdr:colOff>
      <xdr:row>41</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113047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129540</xdr:rowOff>
    </xdr:from>
    <xdr:to>
      <xdr:col>74</xdr:col>
      <xdr:colOff>31750</xdr:colOff>
      <xdr:row>41</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44467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72390</xdr:rowOff>
    </xdr:from>
    <xdr:to>
      <xdr:col>69</xdr:col>
      <xdr:colOff>142875</xdr:colOff>
      <xdr:row>42</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41910</xdr:rowOff>
    </xdr:from>
    <xdr:to>
      <xdr:col>65</xdr:col>
      <xdr:colOff>53975</xdr:colOff>
      <xdr:row>41</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128287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近年の経常収支比率に占める公債費の割合は、概ね良好な状態を維持しているが、平成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年度以降、大規模な普通建設事業に係る借入が多くなっており、元金償還の開始に伴って増加が見込まれる。</a:t>
          </a:r>
        </a:p>
        <a:p>
          <a:r>
            <a:rPr kumimoji="1" lang="ja-JP" altLang="en-US" sz="13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51562</xdr:rowOff>
    </xdr:from>
    <xdr:to>
      <xdr:col>24</xdr:col>
      <xdr:colOff>25400</xdr:colOff>
      <xdr:row>81</xdr:row>
      <xdr:rowOff>110998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91031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83075</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7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110998</xdr:rowOff>
    </xdr:from>
    <xdr:to>
      <xdr:col>24</xdr:col>
      <xdr:colOff>114300</xdr:colOff>
      <xdr:row>81</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9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137939</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51562</xdr:rowOff>
    </xdr:from>
    <xdr:to>
      <xdr:col>24</xdr:col>
      <xdr:colOff>114300</xdr:colOff>
      <xdr:row>75</xdr:row>
      <xdr:rowOff>51562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9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51562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10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37846</xdr:rowOff>
    </xdr:from>
    <xdr:to>
      <xdr:col>19</xdr:col>
      <xdr:colOff>187325</xdr:colOff>
      <xdr:row>75</xdr:row>
      <xdr:rowOff>51562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37846</xdr:rowOff>
    </xdr:from>
    <xdr:to>
      <xdr:col>15</xdr:col>
      <xdr:colOff>98425</xdr:colOff>
      <xdr:row>75</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101854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44196</xdr:rowOff>
    </xdr:from>
    <xdr:to>
      <xdr:col>11</xdr:col>
      <xdr:colOff>60325</xdr:colOff>
      <xdr:row>78</xdr:row>
      <xdr:rowOff>145796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80789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経常収支比率における公債費以外の割合は約</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割を占めており、類似団体と比較すると高い値となっている。</a:t>
          </a:r>
        </a:p>
        <a:p>
          <a:r>
            <a:rPr kumimoji="1" lang="ja-JP" altLang="en-US" sz="1200">
              <a:latin typeface="ＭＳ Ｐゴシック" panose="020B0600070205080204" pitchFamily="50" charset="-128"/>
              <a:ea typeface="ＭＳ Ｐゴシック" panose="020B0600070205080204" pitchFamily="50" charset="-128"/>
            </a:rPr>
            <a:t>　一方で公債費のみを見ると類似団体中</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位となっており、公債費の占める割合が低いために、その他の割合が大きくなっているとも言える。</a:t>
          </a:r>
        </a:p>
        <a:p>
          <a:r>
            <a:rPr kumimoji="1" lang="ja-JP" altLang="en-US" sz="12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79</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143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4582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39388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69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111761</xdr:rowOff>
    </xdr:from>
    <xdr:to>
      <xdr:col>78</xdr:col>
      <xdr:colOff>69850</xdr:colOff>
      <xdr:row>80</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563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563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87630</xdr:rowOff>
    </xdr:from>
    <xdr:to>
      <xdr:col>74</xdr:col>
      <xdr:colOff>31750</xdr:colOff>
      <xdr:row>77</xdr:row>
      <xdr:rowOff>17780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448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30497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149740</xdr:rowOff>
    </xdr:from>
    <xdr:to>
      <xdr:col>29</xdr:col>
      <xdr:colOff>127000</xdr:colOff>
      <xdr:row>18</xdr:row>
      <xdr:rowOff>3088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2015"/>
          <a:ext cx="647700" cy="2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168464</xdr:rowOff>
    </xdr:from>
    <xdr:to>
      <xdr:col>26</xdr:col>
      <xdr:colOff>50800</xdr:colOff>
      <xdr:row>18</xdr:row>
      <xdr:rowOff>3088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0739"/>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168464</xdr:rowOff>
    </xdr:from>
    <xdr:to>
      <xdr:col>22</xdr:col>
      <xdr:colOff>114300</xdr:colOff>
      <xdr:row>18</xdr:row>
      <xdr:rowOff>39686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0739"/>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39686</xdr:rowOff>
    </xdr:from>
    <xdr:to>
      <xdr:col>18</xdr:col>
      <xdr:colOff>177800</xdr:colOff>
      <xdr:row>18</xdr:row>
      <xdr:rowOff>106176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3411"/>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98940</xdr:rowOff>
    </xdr:from>
    <xdr:to>
      <xdr:col>29</xdr:col>
      <xdr:colOff>177800</xdr:colOff>
      <xdr:row>18</xdr:row>
      <xdr:rowOff>29090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71017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123738</xdr:rowOff>
    </xdr:from>
    <xdr:to>
      <xdr:col>26</xdr:col>
      <xdr:colOff>101600</xdr:colOff>
      <xdr:row>18</xdr:row>
      <xdr:rowOff>53888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38665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2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117664</xdr:rowOff>
    </xdr:from>
    <xdr:to>
      <xdr:col>22</xdr:col>
      <xdr:colOff>165100</xdr:colOff>
      <xdr:row>18</xdr:row>
      <xdr:rowOff>47814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32591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160336</xdr:rowOff>
    </xdr:from>
    <xdr:to>
      <xdr:col>19</xdr:col>
      <xdr:colOff>38100</xdr:colOff>
      <xdr:row>18</xdr:row>
      <xdr:rowOff>90486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2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75263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55376</xdr:rowOff>
    </xdr:from>
    <xdr:to>
      <xdr:col>15</xdr:col>
      <xdr:colOff>101600</xdr:colOff>
      <xdr:row>18</xdr:row>
      <xdr:rowOff>156976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141753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240695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230518</xdr:rowOff>
    </xdr:from>
    <xdr:to>
      <xdr:col>29</xdr:col>
      <xdr:colOff>127000</xdr:colOff>
      <xdr:row>37</xdr:row>
      <xdr:rowOff>293554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55218"/>
          <a:ext cx="647700" cy="6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226688</xdr:rowOff>
    </xdr:from>
    <xdr:to>
      <xdr:col>26</xdr:col>
      <xdr:colOff>50800</xdr:colOff>
      <xdr:row>37</xdr:row>
      <xdr:rowOff>293554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51388"/>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182188</xdr:rowOff>
    </xdr:from>
    <xdr:to>
      <xdr:col>22</xdr:col>
      <xdr:colOff>114300</xdr:colOff>
      <xdr:row>37</xdr:row>
      <xdr:rowOff>226688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06888"/>
          <a:ext cx="698500" cy="4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182073</xdr:rowOff>
    </xdr:from>
    <xdr:to>
      <xdr:col>18</xdr:col>
      <xdr:colOff>177800</xdr:colOff>
      <xdr:row>37</xdr:row>
      <xdr:rowOff>182188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06773"/>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270643</xdr:rowOff>
    </xdr:from>
    <xdr:to>
      <xdr:col>19</xdr:col>
      <xdr:colOff>38100</xdr:colOff>
      <xdr:row>36</xdr:row>
      <xdr:rowOff>29343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39520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4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188119</xdr:rowOff>
    </xdr:from>
    <xdr:to>
      <xdr:col>15</xdr:col>
      <xdr:colOff>101600</xdr:colOff>
      <xdr:row>35</xdr:row>
      <xdr:rowOff>289719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299896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179718</xdr:rowOff>
    </xdr:from>
    <xdr:to>
      <xdr:col>29</xdr:col>
      <xdr:colOff>177800</xdr:colOff>
      <xdr:row>37</xdr:row>
      <xdr:rowOff>281318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88295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242754</xdr:rowOff>
    </xdr:from>
    <xdr:to>
      <xdr:col>26</xdr:col>
      <xdr:colOff>101600</xdr:colOff>
      <xdr:row>38</xdr:row>
      <xdr:rowOff>1454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329131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53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175888</xdr:rowOff>
    </xdr:from>
    <xdr:to>
      <xdr:col>22</xdr:col>
      <xdr:colOff>165100</xdr:colOff>
      <xdr:row>37</xdr:row>
      <xdr:rowOff>277488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262265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8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131388</xdr:rowOff>
    </xdr:from>
    <xdr:to>
      <xdr:col>19</xdr:col>
      <xdr:colOff>38100</xdr:colOff>
      <xdr:row>37</xdr:row>
      <xdr:rowOff>232988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217765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131273</xdr:rowOff>
    </xdr:from>
    <xdr:to>
      <xdr:col>15</xdr:col>
      <xdr:colOff>101600</xdr:colOff>
      <xdr:row>37</xdr:row>
      <xdr:rowOff>232873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5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217650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90437</xdr:rowOff>
    </xdr:from>
    <xdr:to>
      <xdr:col>24</xdr:col>
      <xdr:colOff>63500</xdr:colOff>
      <xdr:row>35</xdr:row>
      <xdr:rowOff>105639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118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102405</xdr:rowOff>
    </xdr:from>
    <xdr:to>
      <xdr:col>19</xdr:col>
      <xdr:colOff>177800</xdr:colOff>
      <xdr:row>35</xdr:row>
      <xdr:rowOff>105639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03155"/>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102405</xdr:rowOff>
    </xdr:from>
    <xdr:to>
      <xdr:col>15</xdr:col>
      <xdr:colOff>50800</xdr:colOff>
      <xdr:row>35</xdr:row>
      <xdr:rowOff>125968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3155"/>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125968</xdr:rowOff>
    </xdr:from>
    <xdr:to>
      <xdr:col>10</xdr:col>
      <xdr:colOff>114300</xdr:colOff>
      <xdr:row>36</xdr:row>
      <xdr:rowOff>84869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6718"/>
          <a:ext cx="889000" cy="1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137369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39637</xdr:rowOff>
    </xdr:from>
    <xdr:to>
      <xdr:col>24</xdr:col>
      <xdr:colOff>114300</xdr:colOff>
      <xdr:row>35</xdr:row>
      <xdr:rowOff>141237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18064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54839</xdr:rowOff>
    </xdr:from>
    <xdr:to>
      <xdr:col>20</xdr:col>
      <xdr:colOff>38100</xdr:colOff>
      <xdr:row>35</xdr:row>
      <xdr:rowOff>156439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147566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51605</xdr:rowOff>
    </xdr:from>
    <xdr:to>
      <xdr:col>15</xdr:col>
      <xdr:colOff>101600</xdr:colOff>
      <xdr:row>35</xdr:row>
      <xdr:rowOff>153205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144332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75168</xdr:rowOff>
    </xdr:from>
    <xdr:to>
      <xdr:col>10</xdr:col>
      <xdr:colOff>165100</xdr:colOff>
      <xdr:row>36</xdr:row>
      <xdr:rowOff>5318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167895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34069</xdr:rowOff>
    </xdr:from>
    <xdr:to>
      <xdr:col>6</xdr:col>
      <xdr:colOff>38100</xdr:colOff>
      <xdr:row>36</xdr:row>
      <xdr:rowOff>135669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126796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106869</xdr:rowOff>
    </xdr:from>
    <xdr:to>
      <xdr:col>24</xdr:col>
      <xdr:colOff>63500</xdr:colOff>
      <xdr:row>57</xdr:row>
      <xdr:rowOff>139547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519"/>
          <a:ext cx="8382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139547</xdr:rowOff>
    </xdr:from>
    <xdr:to>
      <xdr:col>19</xdr:col>
      <xdr:colOff>177800</xdr:colOff>
      <xdr:row>57</xdr:row>
      <xdr:rowOff>153112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12197"/>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153112</xdr:rowOff>
    </xdr:from>
    <xdr:to>
      <xdr:col>15</xdr:col>
      <xdr:colOff>50800</xdr:colOff>
      <xdr:row>57</xdr:row>
      <xdr:rowOff>168519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25762"/>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168519</xdr:rowOff>
    </xdr:from>
    <xdr:to>
      <xdr:col>10</xdr:col>
      <xdr:colOff>114300</xdr:colOff>
      <xdr:row>58</xdr:row>
      <xdr:rowOff>21194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41169"/>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30897</xdr:rowOff>
    </xdr:from>
    <xdr:to>
      <xdr:col>10</xdr:col>
      <xdr:colOff>165100</xdr:colOff>
      <xdr:row>57</xdr:row>
      <xdr:rowOff>132497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149024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45337</xdr:rowOff>
    </xdr:from>
    <xdr:to>
      <xdr:col>6</xdr:col>
      <xdr:colOff>38100</xdr:colOff>
      <xdr:row>57</xdr:row>
      <xdr:rowOff>146937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163464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56069</xdr:rowOff>
    </xdr:from>
    <xdr:to>
      <xdr:col>24</xdr:col>
      <xdr:colOff>114300</xdr:colOff>
      <xdr:row>57</xdr:row>
      <xdr:rowOff>157669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142446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88747</xdr:rowOff>
    </xdr:from>
    <xdr:to>
      <xdr:col>20</xdr:col>
      <xdr:colOff>38100</xdr:colOff>
      <xdr:row>58</xdr:row>
      <xdr:rowOff>18897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102312</xdr:rowOff>
    </xdr:from>
    <xdr:to>
      <xdr:col>15</xdr:col>
      <xdr:colOff>101600</xdr:colOff>
      <xdr:row>58</xdr:row>
      <xdr:rowOff>32462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117719</xdr:rowOff>
    </xdr:from>
    <xdr:to>
      <xdr:col>10</xdr:col>
      <xdr:colOff>165100</xdr:colOff>
      <xdr:row>58</xdr:row>
      <xdr:rowOff>47869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38996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141844</xdr:rowOff>
    </xdr:from>
    <xdr:to>
      <xdr:col>6</xdr:col>
      <xdr:colOff>38100</xdr:colOff>
      <xdr:row>58</xdr:row>
      <xdr:rowOff>71994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63121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98171</xdr:rowOff>
    </xdr:from>
    <xdr:to>
      <xdr:col>24</xdr:col>
      <xdr:colOff>63500</xdr:colOff>
      <xdr:row>77</xdr:row>
      <xdr:rowOff>130366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99821"/>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130366</xdr:rowOff>
    </xdr:from>
    <xdr:to>
      <xdr:col>19</xdr:col>
      <xdr:colOff>177800</xdr:colOff>
      <xdr:row>77</xdr:row>
      <xdr:rowOff>131090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2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131090</xdr:rowOff>
    </xdr:from>
    <xdr:to>
      <xdr:col>15</xdr:col>
      <xdr:colOff>50800</xdr:colOff>
      <xdr:row>78</xdr:row>
      <xdr:rowOff>7950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2740"/>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7950</xdr:rowOff>
    </xdr:from>
    <xdr:to>
      <xdr:col>10</xdr:col>
      <xdr:colOff>114300</xdr:colOff>
      <xdr:row>78</xdr:row>
      <xdr:rowOff>13055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8105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47371</xdr:rowOff>
    </xdr:from>
    <xdr:to>
      <xdr:col>24</xdr:col>
      <xdr:colOff>114300</xdr:colOff>
      <xdr:row>77</xdr:row>
      <xdr:rowOff>148971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25798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79566</xdr:rowOff>
    </xdr:from>
    <xdr:to>
      <xdr:col>20</xdr:col>
      <xdr:colOff>38100</xdr:colOff>
      <xdr:row>78</xdr:row>
      <xdr:rowOff>9716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80290</xdr:rowOff>
    </xdr:from>
    <xdr:to>
      <xdr:col>15</xdr:col>
      <xdr:colOff>101600</xdr:colOff>
      <xdr:row>78</xdr:row>
      <xdr:rowOff>10440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128600</xdr:rowOff>
    </xdr:from>
    <xdr:to>
      <xdr:col>10</xdr:col>
      <xdr:colOff>165100</xdr:colOff>
      <xdr:row>78</xdr:row>
      <xdr:rowOff>58750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49877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133705</xdr:rowOff>
    </xdr:from>
    <xdr:to>
      <xdr:col>6</xdr:col>
      <xdr:colOff>38100</xdr:colOff>
      <xdr:row>78</xdr:row>
      <xdr:rowOff>63855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54982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44602</xdr:rowOff>
    </xdr:from>
    <xdr:to>
      <xdr:col>24</xdr:col>
      <xdr:colOff>63500</xdr:colOff>
      <xdr:row>98</xdr:row>
      <xdr:rowOff>53290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84670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44602</xdr:rowOff>
    </xdr:from>
    <xdr:to>
      <xdr:col>19</xdr:col>
      <xdr:colOff>177800</xdr:colOff>
      <xdr:row>98</xdr:row>
      <xdr:rowOff>90018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4670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90018</xdr:rowOff>
    </xdr:from>
    <xdr:to>
      <xdr:col>15</xdr:col>
      <xdr:colOff>50800</xdr:colOff>
      <xdr:row>98</xdr:row>
      <xdr:rowOff>92977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2118"/>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92977</xdr:rowOff>
    </xdr:from>
    <xdr:to>
      <xdr:col>10</xdr:col>
      <xdr:colOff>114300</xdr:colOff>
      <xdr:row>98</xdr:row>
      <xdr:rowOff>142836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5077"/>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170562</xdr:rowOff>
    </xdr:from>
    <xdr:to>
      <xdr:col>10</xdr:col>
      <xdr:colOff>165100</xdr:colOff>
      <xdr:row>96</xdr:row>
      <xdr:rowOff>100712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117239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84277</xdr:rowOff>
    </xdr:from>
    <xdr:to>
      <xdr:col>6</xdr:col>
      <xdr:colOff>38100</xdr:colOff>
      <xdr:row>97</xdr:row>
      <xdr:rowOff>14427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2490</xdr:rowOff>
    </xdr:from>
    <xdr:to>
      <xdr:col>24</xdr:col>
      <xdr:colOff>114300</xdr:colOff>
      <xdr:row>98</xdr:row>
      <xdr:rowOff>104090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88867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165252</xdr:rowOff>
    </xdr:from>
    <xdr:to>
      <xdr:col>20</xdr:col>
      <xdr:colOff>38100</xdr:colOff>
      <xdr:row>98</xdr:row>
      <xdr:rowOff>95402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39218</xdr:rowOff>
    </xdr:from>
    <xdr:to>
      <xdr:col>15</xdr:col>
      <xdr:colOff>101600</xdr:colOff>
      <xdr:row>98</xdr:row>
      <xdr:rowOff>140818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42177</xdr:rowOff>
    </xdr:from>
    <xdr:to>
      <xdr:col>10</xdr:col>
      <xdr:colOff>165100</xdr:colOff>
      <xdr:row>98</xdr:row>
      <xdr:rowOff>143777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134904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92036</xdr:rowOff>
    </xdr:from>
    <xdr:to>
      <xdr:col>6</xdr:col>
      <xdr:colOff>38100</xdr:colOff>
      <xdr:row>99</xdr:row>
      <xdr:rowOff>22186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127817</xdr:rowOff>
    </xdr:from>
    <xdr:to>
      <xdr:col>55</xdr:col>
      <xdr:colOff>0</xdr:colOff>
      <xdr:row>37</xdr:row>
      <xdr:rowOff>131050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1467"/>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49332</xdr:rowOff>
    </xdr:from>
    <xdr:to>
      <xdr:col>50</xdr:col>
      <xdr:colOff>114300</xdr:colOff>
      <xdr:row>37</xdr:row>
      <xdr:rowOff>131050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92982"/>
          <a:ext cx="889000" cy="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49332</xdr:rowOff>
    </xdr:from>
    <xdr:to>
      <xdr:col>45</xdr:col>
      <xdr:colOff>177800</xdr:colOff>
      <xdr:row>37</xdr:row>
      <xdr:rowOff>145653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2982"/>
          <a:ext cx="889000" cy="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145653</xdr:rowOff>
    </xdr:from>
    <xdr:to>
      <xdr:col>41</xdr:col>
      <xdr:colOff>50800</xdr:colOff>
      <xdr:row>37</xdr:row>
      <xdr:rowOff>151352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9303"/>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77331</xdr:rowOff>
    </xdr:from>
    <xdr:to>
      <xdr:col>41</xdr:col>
      <xdr:colOff>101600</xdr:colOff>
      <xdr:row>38</xdr:row>
      <xdr:rowOff>7480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24008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82245</xdr:rowOff>
    </xdr:from>
    <xdr:to>
      <xdr:col>36</xdr:col>
      <xdr:colOff>165100</xdr:colOff>
      <xdr:row>38</xdr:row>
      <xdr:rowOff>12395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28922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77017</xdr:rowOff>
    </xdr:from>
    <xdr:to>
      <xdr:col>55</xdr:col>
      <xdr:colOff>50800</xdr:colOff>
      <xdr:row>38</xdr:row>
      <xdr:rowOff>7167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163394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80250</xdr:rowOff>
    </xdr:from>
    <xdr:to>
      <xdr:col>50</xdr:col>
      <xdr:colOff>165100</xdr:colOff>
      <xdr:row>38</xdr:row>
      <xdr:rowOff>10399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3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169982</xdr:rowOff>
    </xdr:from>
    <xdr:to>
      <xdr:col>46</xdr:col>
      <xdr:colOff>38100</xdr:colOff>
      <xdr:row>37</xdr:row>
      <xdr:rowOff>100132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116659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1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94853</xdr:rowOff>
    </xdr:from>
    <xdr:to>
      <xdr:col>41</xdr:col>
      <xdr:colOff>101600</xdr:colOff>
      <xdr:row>38</xdr:row>
      <xdr:rowOff>25003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3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100552</xdr:rowOff>
    </xdr:from>
    <xdr:to>
      <xdr:col>36</xdr:col>
      <xdr:colOff>165100</xdr:colOff>
      <xdr:row>38</xdr:row>
      <xdr:rowOff>30702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21829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166317</xdr:rowOff>
    </xdr:from>
    <xdr:to>
      <xdr:col>55</xdr:col>
      <xdr:colOff>0</xdr:colOff>
      <xdr:row>59</xdr:row>
      <xdr:rowOff>34368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10417"/>
          <a:ext cx="8382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14739</xdr:rowOff>
    </xdr:from>
    <xdr:to>
      <xdr:col>50</xdr:col>
      <xdr:colOff>114300</xdr:colOff>
      <xdr:row>59</xdr:row>
      <xdr:rowOff>34368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30289"/>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14739</xdr:rowOff>
    </xdr:from>
    <xdr:to>
      <xdr:col>45</xdr:col>
      <xdr:colOff>177800</xdr:colOff>
      <xdr:row>59</xdr:row>
      <xdr:rowOff>24644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30289"/>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36897</xdr:rowOff>
    </xdr:from>
    <xdr:to>
      <xdr:col>41</xdr:col>
      <xdr:colOff>50800</xdr:colOff>
      <xdr:row>59</xdr:row>
      <xdr:rowOff>24644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80997"/>
          <a:ext cx="889000" cy="1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119376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115517</xdr:rowOff>
    </xdr:from>
    <xdr:to>
      <xdr:col>55</xdr:col>
      <xdr:colOff>50800</xdr:colOff>
      <xdr:row>59</xdr:row>
      <xdr:rowOff>45667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155018</xdr:rowOff>
    </xdr:from>
    <xdr:to>
      <xdr:col>50</xdr:col>
      <xdr:colOff>165100</xdr:colOff>
      <xdr:row>59</xdr:row>
      <xdr:rowOff>85168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76295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135389</xdr:rowOff>
    </xdr:from>
    <xdr:to>
      <xdr:col>46</xdr:col>
      <xdr:colOff>38100</xdr:colOff>
      <xdr:row>59</xdr:row>
      <xdr:rowOff>65539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56666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145294</xdr:rowOff>
    </xdr:from>
    <xdr:to>
      <xdr:col>41</xdr:col>
      <xdr:colOff>101600</xdr:colOff>
      <xdr:row>59</xdr:row>
      <xdr:rowOff>75444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66571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157547</xdr:rowOff>
    </xdr:from>
    <xdr:to>
      <xdr:col>36</xdr:col>
      <xdr:colOff>165100</xdr:colOff>
      <xdr:row>58</xdr:row>
      <xdr:rowOff>87697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104224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0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116056</xdr:rowOff>
    </xdr:from>
    <xdr:to>
      <xdr:col>55</xdr:col>
      <xdr:colOff>0</xdr:colOff>
      <xdr:row>78</xdr:row>
      <xdr:rowOff>125946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9156"/>
          <a:ext cx="8382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46633</xdr:rowOff>
    </xdr:from>
    <xdr:to>
      <xdr:col>50</xdr:col>
      <xdr:colOff>114300</xdr:colOff>
      <xdr:row>78</xdr:row>
      <xdr:rowOff>116056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19733"/>
          <a:ext cx="889000" cy="6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46633</xdr:rowOff>
    </xdr:from>
    <xdr:to>
      <xdr:col>45</xdr:col>
      <xdr:colOff>177800</xdr:colOff>
      <xdr:row>78</xdr:row>
      <xdr:rowOff>66770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19733"/>
          <a:ext cx="88900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168532</xdr:rowOff>
    </xdr:from>
    <xdr:to>
      <xdr:col>41</xdr:col>
      <xdr:colOff>101600</xdr:colOff>
      <xdr:row>78</xdr:row>
      <xdr:rowOff>98682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115209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75146</xdr:rowOff>
    </xdr:from>
    <xdr:to>
      <xdr:col>55</xdr:col>
      <xdr:colOff>50800</xdr:colOff>
      <xdr:row>79</xdr:row>
      <xdr:rowOff>5296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168774</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65256</xdr:rowOff>
    </xdr:from>
    <xdr:to>
      <xdr:col>50</xdr:col>
      <xdr:colOff>165100</xdr:colOff>
      <xdr:row>78</xdr:row>
      <xdr:rowOff>166856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157983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167283</xdr:rowOff>
    </xdr:from>
    <xdr:to>
      <xdr:col>46</xdr:col>
      <xdr:colOff>38100</xdr:colOff>
      <xdr:row>78</xdr:row>
      <xdr:rowOff>97433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113960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15970</xdr:rowOff>
    </xdr:from>
    <xdr:to>
      <xdr:col>41</xdr:col>
      <xdr:colOff>101600</xdr:colOff>
      <xdr:row>78</xdr:row>
      <xdr:rowOff>117570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108697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48648</xdr:rowOff>
    </xdr:from>
    <xdr:to>
      <xdr:col>55</xdr:col>
      <xdr:colOff>0</xdr:colOff>
      <xdr:row>98</xdr:row>
      <xdr:rowOff>68955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79298"/>
          <a:ext cx="8382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68955</xdr:rowOff>
    </xdr:from>
    <xdr:to>
      <xdr:col>50</xdr:col>
      <xdr:colOff>114300</xdr:colOff>
      <xdr:row>99</xdr:row>
      <xdr:rowOff>44450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71055"/>
          <a:ext cx="889000" cy="1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20073</xdr:rowOff>
    </xdr:from>
    <xdr:to>
      <xdr:col>45</xdr:col>
      <xdr:colOff>177800</xdr:colOff>
      <xdr:row>99</xdr:row>
      <xdr:rowOff>44450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93623"/>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169298</xdr:rowOff>
    </xdr:from>
    <xdr:to>
      <xdr:col>55</xdr:col>
      <xdr:colOff>50800</xdr:colOff>
      <xdr:row>97</xdr:row>
      <xdr:rowOff>99448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147725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18155</xdr:rowOff>
    </xdr:from>
    <xdr:to>
      <xdr:col>50</xdr:col>
      <xdr:colOff>165100</xdr:colOff>
      <xdr:row>98</xdr:row>
      <xdr:rowOff>119755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110882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140723</xdr:rowOff>
    </xdr:from>
    <xdr:to>
      <xdr:col>41</xdr:col>
      <xdr:colOff>101600</xdr:colOff>
      <xdr:row>99</xdr:row>
      <xdr:rowOff>70873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62000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98516</xdr:rowOff>
    </xdr:from>
    <xdr:to>
      <xdr:col>85</xdr:col>
      <xdr:colOff>127000</xdr:colOff>
      <xdr:row>39</xdr:row>
      <xdr:rowOff>98568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785066"/>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98568</xdr:rowOff>
    </xdr:from>
    <xdr:to>
      <xdr:col>81</xdr:col>
      <xdr:colOff>50800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785118"/>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98673</xdr:rowOff>
    </xdr:from>
    <xdr:to>
      <xdr:col>76</xdr:col>
      <xdr:colOff>114300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85223"/>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88712</xdr:rowOff>
    </xdr:from>
    <xdr:to>
      <xdr:col>71</xdr:col>
      <xdr:colOff>177800</xdr:colOff>
      <xdr:row>39</xdr:row>
      <xdr:rowOff>98673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77526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23102</xdr:rowOff>
    </xdr:from>
    <xdr:to>
      <xdr:col>72</xdr:col>
      <xdr:colOff>38100</xdr:colOff>
      <xdr:row>39</xdr:row>
      <xdr:rowOff>124702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141229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4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24336</xdr:rowOff>
    </xdr:from>
    <xdr:to>
      <xdr:col>67</xdr:col>
      <xdr:colOff>101600</xdr:colOff>
      <xdr:row>39</xdr:row>
      <xdr:rowOff>125936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71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142463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4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47716</xdr:rowOff>
    </xdr:from>
    <xdr:to>
      <xdr:col>85</xdr:col>
      <xdr:colOff>177800</xdr:colOff>
      <xdr:row>39</xdr:row>
      <xdr:rowOff>149316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47768</xdr:rowOff>
    </xdr:from>
    <xdr:to>
      <xdr:col>81</xdr:col>
      <xdr:colOff>101600</xdr:colOff>
      <xdr:row>39</xdr:row>
      <xdr:rowOff>149368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140495</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47873</xdr:rowOff>
    </xdr:from>
    <xdr:to>
      <xdr:col>72</xdr:col>
      <xdr:colOff>38100</xdr:colOff>
      <xdr:row>39</xdr:row>
      <xdr:rowOff>149473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140600</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46333" y="6827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37912</xdr:rowOff>
    </xdr:from>
    <xdr:to>
      <xdr:col>67</xdr:col>
      <xdr:colOff>101600</xdr:colOff>
      <xdr:row>39</xdr:row>
      <xdr:rowOff>139512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130639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8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77246</xdr:rowOff>
    </xdr:from>
    <xdr:to>
      <xdr:col>85</xdr:col>
      <xdr:colOff>127000</xdr:colOff>
      <xdr:row>77</xdr:row>
      <xdr:rowOff>87139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278896"/>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86990</xdr:rowOff>
    </xdr:from>
    <xdr:to>
      <xdr:col>81</xdr:col>
      <xdr:colOff>50800</xdr:colOff>
      <xdr:row>77</xdr:row>
      <xdr:rowOff>87139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288640"/>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74687</xdr:rowOff>
    </xdr:from>
    <xdr:to>
      <xdr:col>76</xdr:col>
      <xdr:colOff>114300</xdr:colOff>
      <xdr:row>77</xdr:row>
      <xdr:rowOff>86990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7633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74687</xdr:rowOff>
    </xdr:from>
    <xdr:to>
      <xdr:col>71</xdr:col>
      <xdr:colOff>177800</xdr:colOff>
      <xdr:row>77</xdr:row>
      <xdr:rowOff>78933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27633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23783</xdr:rowOff>
    </xdr:from>
    <xdr:to>
      <xdr:col>72</xdr:col>
      <xdr:colOff>38100</xdr:colOff>
      <xdr:row>75</xdr:row>
      <xdr:rowOff>125383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141910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7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133241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26446</xdr:rowOff>
    </xdr:from>
    <xdr:to>
      <xdr:col>85</xdr:col>
      <xdr:colOff>177800</xdr:colOff>
      <xdr:row>77</xdr:row>
      <xdr:rowOff>128046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112823</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1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36339</xdr:rowOff>
    </xdr:from>
    <xdr:to>
      <xdr:col>81</xdr:col>
      <xdr:colOff>101600</xdr:colOff>
      <xdr:row>77</xdr:row>
      <xdr:rowOff>137939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129066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36190</xdr:rowOff>
    </xdr:from>
    <xdr:to>
      <xdr:col>76</xdr:col>
      <xdr:colOff>165100</xdr:colOff>
      <xdr:row>77</xdr:row>
      <xdr:rowOff>137790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128917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23887</xdr:rowOff>
    </xdr:from>
    <xdr:to>
      <xdr:col>72</xdr:col>
      <xdr:colOff>38100</xdr:colOff>
      <xdr:row>77</xdr:row>
      <xdr:rowOff>125487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2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116614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28133</xdr:rowOff>
    </xdr:from>
    <xdr:to>
      <xdr:col>67</xdr:col>
      <xdr:colOff>101600</xdr:colOff>
      <xdr:row>77</xdr:row>
      <xdr:rowOff>129733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2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120860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147442</xdr:rowOff>
    </xdr:from>
    <xdr:to>
      <xdr:col>85</xdr:col>
      <xdr:colOff>127000</xdr:colOff>
      <xdr:row>98</xdr:row>
      <xdr:rowOff>168165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49542"/>
          <a:ext cx="838200" cy="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168165</xdr:rowOff>
    </xdr:from>
    <xdr:to>
      <xdr:col>81</xdr:col>
      <xdr:colOff>50800</xdr:colOff>
      <xdr:row>99</xdr:row>
      <xdr:rowOff>9581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70265"/>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7365</xdr:rowOff>
    </xdr:from>
    <xdr:to>
      <xdr:col>76</xdr:col>
      <xdr:colOff>114300</xdr:colOff>
      <xdr:row>99</xdr:row>
      <xdr:rowOff>9581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80915"/>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7365</xdr:rowOff>
    </xdr:from>
    <xdr:to>
      <xdr:col>71</xdr:col>
      <xdr:colOff>177800</xdr:colOff>
      <xdr:row>99</xdr:row>
      <xdr:rowOff>43059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980915"/>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116881</xdr:rowOff>
    </xdr:from>
    <xdr:to>
      <xdr:col>72</xdr:col>
      <xdr:colOff>38100</xdr:colOff>
      <xdr:row>99</xdr:row>
      <xdr:rowOff>47031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63558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104454</xdr:rowOff>
    </xdr:from>
    <xdr:to>
      <xdr:col>67</xdr:col>
      <xdr:colOff>101600</xdr:colOff>
      <xdr:row>99</xdr:row>
      <xdr:rowOff>34604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51131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96642</xdr:rowOff>
    </xdr:from>
    <xdr:to>
      <xdr:col>85</xdr:col>
      <xdr:colOff>177800</xdr:colOff>
      <xdr:row>99</xdr:row>
      <xdr:rowOff>26792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117365</xdr:rowOff>
    </xdr:from>
    <xdr:to>
      <xdr:col>81</xdr:col>
      <xdr:colOff>101600</xdr:colOff>
      <xdr:row>99</xdr:row>
      <xdr:rowOff>47515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38642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701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130231</xdr:rowOff>
    </xdr:from>
    <xdr:to>
      <xdr:col>76</xdr:col>
      <xdr:colOff>165100</xdr:colOff>
      <xdr:row>99</xdr:row>
      <xdr:rowOff>60381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51508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128015</xdr:rowOff>
    </xdr:from>
    <xdr:to>
      <xdr:col>72</xdr:col>
      <xdr:colOff>38100</xdr:colOff>
      <xdr:row>99</xdr:row>
      <xdr:rowOff>58165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49292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163709</xdr:rowOff>
    </xdr:from>
    <xdr:to>
      <xdr:col>67</xdr:col>
      <xdr:colOff>101600</xdr:colOff>
      <xdr:row>99</xdr:row>
      <xdr:rowOff>93859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84986</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5017" y="1705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125603</xdr:rowOff>
    </xdr:from>
    <xdr:to>
      <xdr:col>116</xdr:col>
      <xdr:colOff>63500</xdr:colOff>
      <xdr:row>38</xdr:row>
      <xdr:rowOff>148272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640703"/>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148272</xdr:rowOff>
    </xdr:from>
    <xdr:to>
      <xdr:col>111</xdr:col>
      <xdr:colOff>177800</xdr:colOff>
      <xdr:row>39</xdr:row>
      <xdr:rowOff>5397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633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5397</xdr:rowOff>
    </xdr:from>
    <xdr:to>
      <xdr:col>107</xdr:col>
      <xdr:colOff>50800</xdr:colOff>
      <xdr:row>39</xdr:row>
      <xdr:rowOff>17590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91947"/>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14351</xdr:rowOff>
    </xdr:from>
    <xdr:to>
      <xdr:col>102</xdr:col>
      <xdr:colOff>114300</xdr:colOff>
      <xdr:row>39</xdr:row>
      <xdr:rowOff>17590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0090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167005</xdr:rowOff>
    </xdr:from>
    <xdr:to>
      <xdr:col>102</xdr:col>
      <xdr:colOff>165100</xdr:colOff>
      <xdr:row>37</xdr:row>
      <xdr:rowOff>97155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113682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1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52896</xdr:rowOff>
    </xdr:from>
    <xdr:to>
      <xdr:col>98</xdr:col>
      <xdr:colOff>38100</xdr:colOff>
      <xdr:row>36</xdr:row>
      <xdr:rowOff>154496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2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171023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00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74803</xdr:rowOff>
    </xdr:from>
    <xdr:to>
      <xdr:col>116</xdr:col>
      <xdr:colOff>114300</xdr:colOff>
      <xdr:row>39</xdr:row>
      <xdr:rowOff>4953</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161180</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97472</xdr:rowOff>
    </xdr:from>
    <xdr:to>
      <xdr:col>112</xdr:col>
      <xdr:colOff>38100</xdr:colOff>
      <xdr:row>39</xdr:row>
      <xdr:rowOff>27622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18749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126047</xdr:rowOff>
    </xdr:from>
    <xdr:to>
      <xdr:col>107</xdr:col>
      <xdr:colOff>101600</xdr:colOff>
      <xdr:row>39</xdr:row>
      <xdr:rowOff>56197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47324</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3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138240</xdr:rowOff>
    </xdr:from>
    <xdr:to>
      <xdr:col>102</xdr:col>
      <xdr:colOff>165100</xdr:colOff>
      <xdr:row>39</xdr:row>
      <xdr:rowOff>68390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59517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4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135001</xdr:rowOff>
    </xdr:from>
    <xdr:to>
      <xdr:col>98</xdr:col>
      <xdr:colOff>38100</xdr:colOff>
      <xdr:row>39</xdr:row>
      <xdr:rowOff>65151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56278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139334</xdr:rowOff>
    </xdr:from>
    <xdr:to>
      <xdr:col>116</xdr:col>
      <xdr:colOff>63500</xdr:colOff>
      <xdr:row>58</xdr:row>
      <xdr:rowOff>139563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8343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139129</xdr:rowOff>
    </xdr:from>
    <xdr:to>
      <xdr:col>111</xdr:col>
      <xdr:colOff>177800</xdr:colOff>
      <xdr:row>58</xdr:row>
      <xdr:rowOff>139334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8322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138923</xdr:rowOff>
    </xdr:from>
    <xdr:to>
      <xdr:col>107</xdr:col>
      <xdr:colOff>50800</xdr:colOff>
      <xdr:row>58</xdr:row>
      <xdr:rowOff>139129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830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138717</xdr:rowOff>
    </xdr:from>
    <xdr:to>
      <xdr:col>102</xdr:col>
      <xdr:colOff>114300</xdr:colOff>
      <xdr:row>58</xdr:row>
      <xdr:rowOff>138923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828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116661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113164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7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3690</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47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9811</xdr:rowOff>
    </xdr:from>
    <xdr:ext cx="313932"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66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88329</xdr:rowOff>
    </xdr:from>
    <xdr:to>
      <xdr:col>107</xdr:col>
      <xdr:colOff>101600</xdr:colOff>
      <xdr:row>59</xdr:row>
      <xdr:rowOff>18479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9606</xdr:rowOff>
    </xdr:from>
    <xdr:ext cx="313932"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77333" y="10125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88123</xdr:rowOff>
    </xdr:from>
    <xdr:to>
      <xdr:col>102</xdr:col>
      <xdr:colOff>165100</xdr:colOff>
      <xdr:row>59</xdr:row>
      <xdr:rowOff>18273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9400</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88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87917</xdr:rowOff>
    </xdr:from>
    <xdr:to>
      <xdr:col>98</xdr:col>
      <xdr:colOff>38100</xdr:colOff>
      <xdr:row>59</xdr:row>
      <xdr:rowOff>18067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9194</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99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142545</xdr:rowOff>
    </xdr:from>
    <xdr:to>
      <xdr:col>116</xdr:col>
      <xdr:colOff>63500</xdr:colOff>
      <xdr:row>75</xdr:row>
      <xdr:rowOff>162331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323300" y="13001295"/>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142545</xdr:rowOff>
    </xdr:from>
    <xdr:to>
      <xdr:col>111</xdr:col>
      <xdr:colOff>177800</xdr:colOff>
      <xdr:row>75</xdr:row>
      <xdr:rowOff>170904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3001295"/>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170904</xdr:rowOff>
    </xdr:from>
    <xdr:to>
      <xdr:col>107</xdr:col>
      <xdr:colOff>50800</xdr:colOff>
      <xdr:row>76</xdr:row>
      <xdr:rowOff>31331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02965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31331</xdr:rowOff>
    </xdr:from>
    <xdr:to>
      <xdr:col>102</xdr:col>
      <xdr:colOff>114300</xdr:colOff>
      <xdr:row>76</xdr:row>
      <xdr:rowOff>52527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3061531"/>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129387</xdr:rowOff>
    </xdr:from>
    <xdr:to>
      <xdr:col>102</xdr:col>
      <xdr:colOff>165100</xdr:colOff>
      <xdr:row>74</xdr:row>
      <xdr:rowOff>59537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76064</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161341</xdr:rowOff>
    </xdr:from>
    <xdr:to>
      <xdr:col>98</xdr:col>
      <xdr:colOff>38100</xdr:colOff>
      <xdr:row>74</xdr:row>
      <xdr:rowOff>91491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6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108018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4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111531</xdr:rowOff>
    </xdr:from>
    <xdr:to>
      <xdr:col>116</xdr:col>
      <xdr:colOff>114300</xdr:colOff>
      <xdr:row>76</xdr:row>
      <xdr:rowOff>41681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9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89958</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9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91745</xdr:rowOff>
    </xdr:from>
    <xdr:to>
      <xdr:col>112</xdr:col>
      <xdr:colOff>38100</xdr:colOff>
      <xdr:row>76</xdr:row>
      <xdr:rowOff>21895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9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120104</xdr:rowOff>
    </xdr:from>
    <xdr:to>
      <xdr:col>107</xdr:col>
      <xdr:colOff>101600</xdr:colOff>
      <xdr:row>76</xdr:row>
      <xdr:rowOff>50254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41381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151981</xdr:rowOff>
    </xdr:from>
    <xdr:to>
      <xdr:col>102</xdr:col>
      <xdr:colOff>165100</xdr:colOff>
      <xdr:row>76</xdr:row>
      <xdr:rowOff>82131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30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73258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1727</xdr:rowOff>
    </xdr:from>
    <xdr:to>
      <xdr:col>98</xdr:col>
      <xdr:colOff>38100</xdr:colOff>
      <xdr:row>76</xdr:row>
      <xdr:rowOff>103327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30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94454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1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性質別歳出毎の住民一人当たりのコストは、普通建設事業費が増加傾向であり、町民体育館の建て替えや小学校の空調工事など平成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年度以降においても増加が予想される。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普通建設事業費については、住民一人当たりが負担する公共施設経費と捉えることができることから、平成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年度に策定した公共施設総合管理計画を有効活用し、公共施設の適正な維持管理に努める。</a:t>
          </a:r>
        </a:p>
        <a:p>
          <a:r>
            <a:rPr kumimoji="1" lang="ja-JP" altLang="en-US" sz="1300">
              <a:latin typeface="ＭＳ Ｐゴシック" panose="020B0600070205080204" pitchFamily="50" charset="-128"/>
              <a:ea typeface="ＭＳ Ｐゴシック" panose="020B0600070205080204" pitchFamily="50" charset="-128"/>
            </a:rPr>
            <a:t>　なお、公共施設については、経済効果及び財政効果を視野に入れたうえで、複合化、集約化、再配置について検討を図る。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80264</xdr:rowOff>
    </xdr:from>
    <xdr:to>
      <xdr:col>24</xdr:col>
      <xdr:colOff>63500</xdr:colOff>
      <xdr:row>38</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95364"/>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80590</xdr:rowOff>
    </xdr:from>
    <xdr:to>
      <xdr:col>19</xdr:col>
      <xdr:colOff>177800</xdr:colOff>
      <xdr:row>38</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24240"/>
          <a:ext cx="889000" cy="2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80590</xdr:rowOff>
    </xdr:from>
    <xdr:to>
      <xdr:col>15</xdr:col>
      <xdr:colOff>50800</xdr:colOff>
      <xdr:row>37</xdr:row>
      <xdr:rowOff>129903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4240"/>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129903</xdr:rowOff>
    </xdr:from>
    <xdr:to>
      <xdr:col>10</xdr:col>
      <xdr:colOff>114300</xdr:colOff>
      <xdr:row>37</xdr:row>
      <xdr:rowOff>154069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7355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42200</xdr:rowOff>
    </xdr:from>
    <xdr:to>
      <xdr:col>10</xdr:col>
      <xdr:colOff>165100</xdr:colOff>
      <xdr:row>37</xdr:row>
      <xdr:rowOff>143800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81062</xdr:rowOff>
    </xdr:from>
    <xdr:to>
      <xdr:col>6</xdr:col>
      <xdr:colOff>38100</xdr:colOff>
      <xdr:row>38</xdr:row>
      <xdr:rowOff>11212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27739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9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29464</xdr:rowOff>
    </xdr:from>
    <xdr:to>
      <xdr:col>24</xdr:col>
      <xdr:colOff>114300</xdr:colOff>
      <xdr:row>38</xdr:row>
      <xdr:rowOff>131064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69306</xdr:rowOff>
    </xdr:from>
    <xdr:to>
      <xdr:col>20</xdr:col>
      <xdr:colOff>38100</xdr:colOff>
      <xdr:row>38</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29790</xdr:rowOff>
    </xdr:from>
    <xdr:to>
      <xdr:col>15</xdr:col>
      <xdr:colOff>101600</xdr:colOff>
      <xdr:row>37</xdr:row>
      <xdr:rowOff>131390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79103</xdr:rowOff>
    </xdr:from>
    <xdr:to>
      <xdr:col>10</xdr:col>
      <xdr:colOff>165100</xdr:colOff>
      <xdr:row>38</xdr:row>
      <xdr:rowOff>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103269</xdr:rowOff>
    </xdr:from>
    <xdr:to>
      <xdr:col>6</xdr:col>
      <xdr:colOff>38100</xdr:colOff>
      <xdr:row>38</xdr:row>
      <xdr:rowOff>33420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24546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161881</xdr:rowOff>
    </xdr:from>
    <xdr:to>
      <xdr:col>24</xdr:col>
      <xdr:colOff>63500</xdr:colOff>
      <xdr:row>59</xdr:row>
      <xdr:rowOff>3377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105981"/>
          <a:ext cx="8382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3377</xdr:rowOff>
    </xdr:from>
    <xdr:to>
      <xdr:col>19</xdr:col>
      <xdr:colOff>177800</xdr:colOff>
      <xdr:row>59</xdr:row>
      <xdr:rowOff>15987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18927"/>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15987</xdr:rowOff>
    </xdr:from>
    <xdr:to>
      <xdr:col>15</xdr:col>
      <xdr:colOff>50800</xdr:colOff>
      <xdr:row>59</xdr:row>
      <xdr:rowOff>21572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31537"/>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21572</xdr:rowOff>
    </xdr:from>
    <xdr:to>
      <xdr:col>10</xdr:col>
      <xdr:colOff>114300</xdr:colOff>
      <xdr:row>59</xdr:row>
      <xdr:rowOff>40899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37122"/>
          <a:ext cx="889000" cy="1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111694</xdr:rowOff>
    </xdr:from>
    <xdr:to>
      <xdr:col>10</xdr:col>
      <xdr:colOff>165100</xdr:colOff>
      <xdr:row>59</xdr:row>
      <xdr:rowOff>41844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58371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8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101311</xdr:rowOff>
    </xdr:from>
    <xdr:to>
      <xdr:col>6</xdr:col>
      <xdr:colOff>38100</xdr:colOff>
      <xdr:row>59</xdr:row>
      <xdr:rowOff>31461</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47988</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111081</xdr:rowOff>
    </xdr:from>
    <xdr:to>
      <xdr:col>24</xdr:col>
      <xdr:colOff>114300</xdr:colOff>
      <xdr:row>59</xdr:row>
      <xdr:rowOff>41231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124027</xdr:rowOff>
    </xdr:from>
    <xdr:to>
      <xdr:col>20</xdr:col>
      <xdr:colOff>38100</xdr:colOff>
      <xdr:row>59</xdr:row>
      <xdr:rowOff>54177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45304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136637</xdr:rowOff>
    </xdr:from>
    <xdr:to>
      <xdr:col>15</xdr:col>
      <xdr:colOff>101600</xdr:colOff>
      <xdr:row>59</xdr:row>
      <xdr:rowOff>66787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57914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142222</xdr:rowOff>
    </xdr:from>
    <xdr:to>
      <xdr:col>10</xdr:col>
      <xdr:colOff>165100</xdr:colOff>
      <xdr:row>59</xdr:row>
      <xdr:rowOff>72372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63499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161549</xdr:rowOff>
    </xdr:from>
    <xdr:to>
      <xdr:col>6</xdr:col>
      <xdr:colOff>38100</xdr:colOff>
      <xdr:row>59</xdr:row>
      <xdr:rowOff>91699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1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82826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28639</xdr:rowOff>
    </xdr:from>
    <xdr:to>
      <xdr:col>24</xdr:col>
      <xdr:colOff>63500</xdr:colOff>
      <xdr:row>79</xdr:row>
      <xdr:rowOff>32426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73189"/>
          <a:ext cx="8382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32426</xdr:rowOff>
    </xdr:from>
    <xdr:to>
      <xdr:col>19</xdr:col>
      <xdr:colOff>177800</xdr:colOff>
      <xdr:row>79</xdr:row>
      <xdr:rowOff>47041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76976"/>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47041</xdr:rowOff>
    </xdr:from>
    <xdr:to>
      <xdr:col>15</xdr:col>
      <xdr:colOff>50800</xdr:colOff>
      <xdr:row>79</xdr:row>
      <xdr:rowOff>85323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91591"/>
          <a:ext cx="889000" cy="3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65649</xdr:rowOff>
    </xdr:from>
    <xdr:to>
      <xdr:col>10</xdr:col>
      <xdr:colOff>114300</xdr:colOff>
      <xdr:row>79</xdr:row>
      <xdr:rowOff>85323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38749"/>
          <a:ext cx="889000" cy="19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77744</xdr:rowOff>
    </xdr:from>
    <xdr:to>
      <xdr:col>10</xdr:col>
      <xdr:colOff>165100</xdr:colOff>
      <xdr:row>77</xdr:row>
      <xdr:rowOff>7894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24421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135412</xdr:rowOff>
    </xdr:from>
    <xdr:to>
      <xdr:col>6</xdr:col>
      <xdr:colOff>38100</xdr:colOff>
      <xdr:row>77</xdr:row>
      <xdr:rowOff>65562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82090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149289</xdr:rowOff>
    </xdr:from>
    <xdr:to>
      <xdr:col>24</xdr:col>
      <xdr:colOff>114300</xdr:colOff>
      <xdr:row>79</xdr:row>
      <xdr:rowOff>79439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64216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4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153076</xdr:rowOff>
    </xdr:from>
    <xdr:to>
      <xdr:col>20</xdr:col>
      <xdr:colOff>38100</xdr:colOff>
      <xdr:row>79</xdr:row>
      <xdr:rowOff>83226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74353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6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167691</xdr:rowOff>
    </xdr:from>
    <xdr:to>
      <xdr:col>15</xdr:col>
      <xdr:colOff>101600</xdr:colOff>
      <xdr:row>79</xdr:row>
      <xdr:rowOff>97841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88968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1111" y="13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34523</xdr:rowOff>
    </xdr:from>
    <xdr:to>
      <xdr:col>10</xdr:col>
      <xdr:colOff>165100</xdr:colOff>
      <xdr:row>79</xdr:row>
      <xdr:rowOff>136123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127250</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6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14849</xdr:rowOff>
    </xdr:from>
    <xdr:to>
      <xdr:col>6</xdr:col>
      <xdr:colOff>38100</xdr:colOff>
      <xdr:row>78</xdr:row>
      <xdr:rowOff>116449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107576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81091</xdr:rowOff>
    </xdr:from>
    <xdr:to>
      <xdr:col>24</xdr:col>
      <xdr:colOff>63500</xdr:colOff>
      <xdr:row>97</xdr:row>
      <xdr:rowOff>81407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11741"/>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79377</xdr:rowOff>
    </xdr:from>
    <xdr:to>
      <xdr:col>19</xdr:col>
      <xdr:colOff>177800</xdr:colOff>
      <xdr:row>97</xdr:row>
      <xdr:rowOff>81091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100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79377</xdr:rowOff>
    </xdr:from>
    <xdr:to>
      <xdr:col>15</xdr:col>
      <xdr:colOff>50800</xdr:colOff>
      <xdr:row>97</xdr:row>
      <xdr:rowOff>80817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0027"/>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80817</xdr:rowOff>
    </xdr:from>
    <xdr:to>
      <xdr:col>10</xdr:col>
      <xdr:colOff>114300</xdr:colOff>
      <xdr:row>97</xdr:row>
      <xdr:rowOff>92974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1467"/>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23813</xdr:rowOff>
    </xdr:from>
    <xdr:to>
      <xdr:col>10</xdr:col>
      <xdr:colOff>165100</xdr:colOff>
      <xdr:row>97</xdr:row>
      <xdr:rowOff>125413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141940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18194</xdr:rowOff>
    </xdr:from>
    <xdr:to>
      <xdr:col>6</xdr:col>
      <xdr:colOff>38100</xdr:colOff>
      <xdr:row>97</xdr:row>
      <xdr:rowOff>119794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136321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30607</xdr:rowOff>
    </xdr:from>
    <xdr:to>
      <xdr:col>24</xdr:col>
      <xdr:colOff>114300</xdr:colOff>
      <xdr:row>97</xdr:row>
      <xdr:rowOff>132207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30291</xdr:rowOff>
    </xdr:from>
    <xdr:to>
      <xdr:col>20</xdr:col>
      <xdr:colOff>38100</xdr:colOff>
      <xdr:row>97</xdr:row>
      <xdr:rowOff>131891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123018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28577</xdr:rowOff>
    </xdr:from>
    <xdr:to>
      <xdr:col>15</xdr:col>
      <xdr:colOff>101600</xdr:colOff>
      <xdr:row>97</xdr:row>
      <xdr:rowOff>130177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121304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30017</xdr:rowOff>
    </xdr:from>
    <xdr:to>
      <xdr:col>10</xdr:col>
      <xdr:colOff>165100</xdr:colOff>
      <xdr:row>97</xdr:row>
      <xdr:rowOff>131617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122744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42174</xdr:rowOff>
    </xdr:from>
    <xdr:to>
      <xdr:col>6</xdr:col>
      <xdr:colOff>38100</xdr:colOff>
      <xdr:row>97</xdr:row>
      <xdr:rowOff>143774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134901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61976</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7076"/>
          <a:ext cx="8890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117965</xdr:rowOff>
    </xdr:from>
    <xdr:to>
      <xdr:col>41</xdr:col>
      <xdr:colOff>101600</xdr:colOff>
      <xdr:row>37</xdr:row>
      <xdr:rowOff>48115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64642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112087</xdr:rowOff>
    </xdr:from>
    <xdr:to>
      <xdr:col>36</xdr:col>
      <xdr:colOff>165100</xdr:colOff>
      <xdr:row>36</xdr:row>
      <xdr:rowOff>42237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58764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8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103903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29172</xdr:rowOff>
    </xdr:from>
    <xdr:to>
      <xdr:col>55</xdr:col>
      <xdr:colOff>0</xdr:colOff>
      <xdr:row>58</xdr:row>
      <xdr:rowOff>29465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73272"/>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55173</xdr:rowOff>
    </xdr:from>
    <xdr:to>
      <xdr:col>50</xdr:col>
      <xdr:colOff>114300</xdr:colOff>
      <xdr:row>58</xdr:row>
      <xdr:rowOff>29172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27823"/>
          <a:ext cx="889000" cy="1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55173</xdr:rowOff>
    </xdr:from>
    <xdr:to>
      <xdr:col>45</xdr:col>
      <xdr:colOff>177800</xdr:colOff>
      <xdr:row>58</xdr:row>
      <xdr:rowOff>61999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7823"/>
          <a:ext cx="889000" cy="1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146562</xdr:rowOff>
    </xdr:from>
    <xdr:to>
      <xdr:col>41</xdr:col>
      <xdr:colOff>50800</xdr:colOff>
      <xdr:row>58</xdr:row>
      <xdr:rowOff>61999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19212"/>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171278</xdr:rowOff>
    </xdr:from>
    <xdr:to>
      <xdr:col>41</xdr:col>
      <xdr:colOff>101600</xdr:colOff>
      <xdr:row>57</xdr:row>
      <xdr:rowOff>101428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117955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xdr:rowOff>
    </xdr:from>
    <xdr:to>
      <xdr:col>36</xdr:col>
      <xdr:colOff>165100</xdr:colOff>
      <xdr:row>57</xdr:row>
      <xdr:rowOff>114902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131429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150115</xdr:rowOff>
    </xdr:from>
    <xdr:to>
      <xdr:col>55</xdr:col>
      <xdr:colOff>50800</xdr:colOff>
      <xdr:row>58</xdr:row>
      <xdr:rowOff>80265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65042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149822</xdr:rowOff>
    </xdr:from>
    <xdr:to>
      <xdr:col>50</xdr:col>
      <xdr:colOff>165100</xdr:colOff>
      <xdr:row>58</xdr:row>
      <xdr:rowOff>79972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71099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4373</xdr:rowOff>
    </xdr:from>
    <xdr:to>
      <xdr:col>46</xdr:col>
      <xdr:colOff>38100</xdr:colOff>
      <xdr:row>57</xdr:row>
      <xdr:rowOff>105973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97100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11199</xdr:rowOff>
    </xdr:from>
    <xdr:to>
      <xdr:col>41</xdr:col>
      <xdr:colOff>101600</xdr:colOff>
      <xdr:row>58</xdr:row>
      <xdr:rowOff>112799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103926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95762</xdr:rowOff>
    </xdr:from>
    <xdr:to>
      <xdr:col>36</xdr:col>
      <xdr:colOff>165100</xdr:colOff>
      <xdr:row>58</xdr:row>
      <xdr:rowOff>25912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19678</xdr:rowOff>
    </xdr:from>
    <xdr:to>
      <xdr:col>55</xdr:col>
      <xdr:colOff>0</xdr:colOff>
      <xdr:row>79</xdr:row>
      <xdr:rowOff>26718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64228"/>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9528</xdr:rowOff>
    </xdr:from>
    <xdr:to>
      <xdr:col>50</xdr:col>
      <xdr:colOff>114300</xdr:colOff>
      <xdr:row>79</xdr:row>
      <xdr:rowOff>26718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54078"/>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9528</xdr:rowOff>
    </xdr:from>
    <xdr:to>
      <xdr:col>45</xdr:col>
      <xdr:colOff>177800</xdr:colOff>
      <xdr:row>79</xdr:row>
      <xdr:rowOff>29042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54078"/>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29042</xdr:rowOff>
    </xdr:from>
    <xdr:to>
      <xdr:col>41</xdr:col>
      <xdr:colOff>50800</xdr:colOff>
      <xdr:row>79</xdr:row>
      <xdr:rowOff>30993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73592"/>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59015</xdr:rowOff>
    </xdr:from>
    <xdr:to>
      <xdr:col>41</xdr:col>
      <xdr:colOff>101600</xdr:colOff>
      <xdr:row>78</xdr:row>
      <xdr:rowOff>160615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3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5692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69027</xdr:rowOff>
    </xdr:from>
    <xdr:to>
      <xdr:col>36</xdr:col>
      <xdr:colOff>165100</xdr:colOff>
      <xdr:row>78</xdr:row>
      <xdr:rowOff>170627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140328</xdr:rowOff>
    </xdr:from>
    <xdr:to>
      <xdr:col>55</xdr:col>
      <xdr:colOff>50800</xdr:colOff>
      <xdr:row>79</xdr:row>
      <xdr:rowOff>70478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55255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147368</xdr:rowOff>
    </xdr:from>
    <xdr:to>
      <xdr:col>50</xdr:col>
      <xdr:colOff>165100</xdr:colOff>
      <xdr:row>79</xdr:row>
      <xdr:rowOff>77518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68645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130178</xdr:rowOff>
    </xdr:from>
    <xdr:to>
      <xdr:col>46</xdr:col>
      <xdr:colOff>38100</xdr:colOff>
      <xdr:row>79</xdr:row>
      <xdr:rowOff>60328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51455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149692</xdr:rowOff>
    </xdr:from>
    <xdr:to>
      <xdr:col>41</xdr:col>
      <xdr:colOff>101600</xdr:colOff>
      <xdr:row>79</xdr:row>
      <xdr:rowOff>79842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151643</xdr:rowOff>
    </xdr:from>
    <xdr:to>
      <xdr:col>36</xdr:col>
      <xdr:colOff>165100</xdr:colOff>
      <xdr:row>79</xdr:row>
      <xdr:rowOff>81793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72920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123503</xdr:rowOff>
    </xdr:from>
    <xdr:to>
      <xdr:col>55</xdr:col>
      <xdr:colOff>0</xdr:colOff>
      <xdr:row>98</xdr:row>
      <xdr:rowOff>157648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25603"/>
          <a:ext cx="8382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144977</xdr:rowOff>
    </xdr:from>
    <xdr:to>
      <xdr:col>50</xdr:col>
      <xdr:colOff>114300</xdr:colOff>
      <xdr:row>98</xdr:row>
      <xdr:rowOff>157648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47077"/>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132511</xdr:rowOff>
    </xdr:from>
    <xdr:to>
      <xdr:col>45</xdr:col>
      <xdr:colOff>177800</xdr:colOff>
      <xdr:row>98</xdr:row>
      <xdr:rowOff>144977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34611"/>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132511</xdr:rowOff>
    </xdr:from>
    <xdr:to>
      <xdr:col>41</xdr:col>
      <xdr:colOff>50800</xdr:colOff>
      <xdr:row>98</xdr:row>
      <xdr:rowOff>136465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3461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55632</xdr:rowOff>
    </xdr:from>
    <xdr:to>
      <xdr:col>41</xdr:col>
      <xdr:colOff>101600</xdr:colOff>
      <xdr:row>98</xdr:row>
      <xdr:rowOff>157232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2309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48030</xdr:rowOff>
    </xdr:from>
    <xdr:to>
      <xdr:col>36</xdr:col>
      <xdr:colOff>165100</xdr:colOff>
      <xdr:row>98</xdr:row>
      <xdr:rowOff>149630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166157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72703</xdr:rowOff>
    </xdr:from>
    <xdr:to>
      <xdr:col>55</xdr:col>
      <xdr:colOff>50800</xdr:colOff>
      <xdr:row>99</xdr:row>
      <xdr:rowOff>2853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106848</xdr:rowOff>
    </xdr:from>
    <xdr:to>
      <xdr:col>50</xdr:col>
      <xdr:colOff>165100</xdr:colOff>
      <xdr:row>99</xdr:row>
      <xdr:rowOff>36998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28125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94177</xdr:rowOff>
    </xdr:from>
    <xdr:to>
      <xdr:col>46</xdr:col>
      <xdr:colOff>38100</xdr:colOff>
      <xdr:row>99</xdr:row>
      <xdr:rowOff>24327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81711</xdr:rowOff>
    </xdr:from>
    <xdr:to>
      <xdr:col>41</xdr:col>
      <xdr:colOff>101600</xdr:colOff>
      <xdr:row>99</xdr:row>
      <xdr:rowOff>11861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85665</xdr:rowOff>
    </xdr:from>
    <xdr:to>
      <xdr:col>36</xdr:col>
      <xdr:colOff>165100</xdr:colOff>
      <xdr:row>99</xdr:row>
      <xdr:rowOff>15815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6942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74219</xdr:rowOff>
    </xdr:from>
    <xdr:to>
      <xdr:col>85</xdr:col>
      <xdr:colOff>127000</xdr:colOff>
      <xdr:row>37</xdr:row>
      <xdr:rowOff>74333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1786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74219</xdr:rowOff>
    </xdr:from>
    <xdr:to>
      <xdr:col>81</xdr:col>
      <xdr:colOff>50800</xdr:colOff>
      <xdr:row>37</xdr:row>
      <xdr:rowOff>89192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1786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89192</xdr:rowOff>
    </xdr:from>
    <xdr:to>
      <xdr:col>76</xdr:col>
      <xdr:colOff>114300</xdr:colOff>
      <xdr:row>37</xdr:row>
      <xdr:rowOff>100825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32842"/>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99225</xdr:rowOff>
    </xdr:from>
    <xdr:to>
      <xdr:col>71</xdr:col>
      <xdr:colOff>177800</xdr:colOff>
      <xdr:row>37</xdr:row>
      <xdr:rowOff>100825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428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142558</xdr:rowOff>
    </xdr:from>
    <xdr:to>
      <xdr:col>72</xdr:col>
      <xdr:colOff>38100</xdr:colOff>
      <xdr:row>37</xdr:row>
      <xdr:rowOff>72708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1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89235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18809</xdr:rowOff>
    </xdr:from>
    <xdr:to>
      <xdr:col>67</xdr:col>
      <xdr:colOff>101600</xdr:colOff>
      <xdr:row>37</xdr:row>
      <xdr:rowOff>120409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6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23533</xdr:rowOff>
    </xdr:from>
    <xdr:to>
      <xdr:col>85</xdr:col>
      <xdr:colOff>177800</xdr:colOff>
      <xdr:row>37</xdr:row>
      <xdr:rowOff>125133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109910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23419</xdr:rowOff>
    </xdr:from>
    <xdr:to>
      <xdr:col>81</xdr:col>
      <xdr:colOff>101600</xdr:colOff>
      <xdr:row>37</xdr:row>
      <xdr:rowOff>125019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116146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38392</xdr:rowOff>
    </xdr:from>
    <xdr:to>
      <xdr:col>76</xdr:col>
      <xdr:colOff>165100</xdr:colOff>
      <xdr:row>37</xdr:row>
      <xdr:rowOff>139992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131119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50025</xdr:rowOff>
    </xdr:from>
    <xdr:to>
      <xdr:col>72</xdr:col>
      <xdr:colOff>38100</xdr:colOff>
      <xdr:row>37</xdr:row>
      <xdr:rowOff>151625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142753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48425</xdr:rowOff>
    </xdr:from>
    <xdr:to>
      <xdr:col>67</xdr:col>
      <xdr:colOff>101600</xdr:colOff>
      <xdr:row>37</xdr:row>
      <xdr:rowOff>150025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141152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6172</xdr:rowOff>
    </xdr:from>
    <xdr:to>
      <xdr:col>85</xdr:col>
      <xdr:colOff>127000</xdr:colOff>
      <xdr:row>57</xdr:row>
      <xdr:rowOff>5982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7372"/>
          <a:ext cx="838200" cy="1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118770</xdr:rowOff>
    </xdr:from>
    <xdr:to>
      <xdr:col>81</xdr:col>
      <xdr:colOff>50800</xdr:colOff>
      <xdr:row>57</xdr:row>
      <xdr:rowOff>5982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19970"/>
          <a:ext cx="8890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118770</xdr:rowOff>
    </xdr:from>
    <xdr:to>
      <xdr:col>76</xdr:col>
      <xdr:colOff>114300</xdr:colOff>
      <xdr:row>57</xdr:row>
      <xdr:rowOff>74790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19970"/>
          <a:ext cx="889000" cy="1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154584</xdr:rowOff>
    </xdr:from>
    <xdr:to>
      <xdr:col>71</xdr:col>
      <xdr:colOff>177800</xdr:colOff>
      <xdr:row>57</xdr:row>
      <xdr:rowOff>74790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12884"/>
          <a:ext cx="889000" cy="4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126822</xdr:rowOff>
    </xdr:from>
    <xdr:to>
      <xdr:col>85</xdr:col>
      <xdr:colOff>177800</xdr:colOff>
      <xdr:row>56</xdr:row>
      <xdr:rowOff>56972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149699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126632</xdr:rowOff>
    </xdr:from>
    <xdr:to>
      <xdr:col>81</xdr:col>
      <xdr:colOff>101600</xdr:colOff>
      <xdr:row>57</xdr:row>
      <xdr:rowOff>56782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73309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67970</xdr:rowOff>
    </xdr:from>
    <xdr:to>
      <xdr:col>76</xdr:col>
      <xdr:colOff>165100</xdr:colOff>
      <xdr:row>56</xdr:row>
      <xdr:rowOff>169570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23990</xdr:rowOff>
    </xdr:from>
    <xdr:to>
      <xdr:col>72</xdr:col>
      <xdr:colOff>38100</xdr:colOff>
      <xdr:row>57</xdr:row>
      <xdr:rowOff>125590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103784</xdr:rowOff>
    </xdr:from>
    <xdr:to>
      <xdr:col>67</xdr:col>
      <xdr:colOff>101600</xdr:colOff>
      <xdr:row>55</xdr:row>
      <xdr:rowOff>33934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50461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98516</xdr:rowOff>
    </xdr:from>
    <xdr:to>
      <xdr:col>85</xdr:col>
      <xdr:colOff>127000</xdr:colOff>
      <xdr:row>79</xdr:row>
      <xdr:rowOff>98568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43066"/>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98568</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43118"/>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98673</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2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88712</xdr:rowOff>
    </xdr:from>
    <xdr:to>
      <xdr:col>71</xdr:col>
      <xdr:colOff>177800</xdr:colOff>
      <xdr:row>79</xdr:row>
      <xdr:rowOff>98673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326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23102</xdr:rowOff>
    </xdr:from>
    <xdr:to>
      <xdr:col>72</xdr:col>
      <xdr:colOff>38100</xdr:colOff>
      <xdr:row>79</xdr:row>
      <xdr:rowOff>124702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3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24336</xdr:rowOff>
    </xdr:from>
    <xdr:to>
      <xdr:col>67</xdr:col>
      <xdr:colOff>101600</xdr:colOff>
      <xdr:row>79</xdr:row>
      <xdr:rowOff>125936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142463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47768</xdr:rowOff>
    </xdr:from>
    <xdr:to>
      <xdr:col>81</xdr:col>
      <xdr:colOff>101600</xdr:colOff>
      <xdr:row>79</xdr:row>
      <xdr:rowOff>149368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140495</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85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47873</xdr:rowOff>
    </xdr:from>
    <xdr:to>
      <xdr:col>72</xdr:col>
      <xdr:colOff>38100</xdr:colOff>
      <xdr:row>79</xdr:row>
      <xdr:rowOff>149473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140600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85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37912</xdr:rowOff>
    </xdr:from>
    <xdr:to>
      <xdr:col>67</xdr:col>
      <xdr:colOff>101600</xdr:colOff>
      <xdr:row>79</xdr:row>
      <xdr:rowOff>139512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130639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77246</xdr:rowOff>
    </xdr:from>
    <xdr:to>
      <xdr:col>85</xdr:col>
      <xdr:colOff>127000</xdr:colOff>
      <xdr:row>97</xdr:row>
      <xdr:rowOff>87139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07896"/>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86990</xdr:rowOff>
    </xdr:from>
    <xdr:to>
      <xdr:col>81</xdr:col>
      <xdr:colOff>50800</xdr:colOff>
      <xdr:row>97</xdr:row>
      <xdr:rowOff>87139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17640"/>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74687</xdr:rowOff>
    </xdr:from>
    <xdr:to>
      <xdr:col>76</xdr:col>
      <xdr:colOff>114300</xdr:colOff>
      <xdr:row>97</xdr:row>
      <xdr:rowOff>86990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0533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74687</xdr:rowOff>
    </xdr:from>
    <xdr:to>
      <xdr:col>71</xdr:col>
      <xdr:colOff>177800</xdr:colOff>
      <xdr:row>97</xdr:row>
      <xdr:rowOff>78933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0533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23675</xdr:rowOff>
    </xdr:from>
    <xdr:to>
      <xdr:col>72</xdr:col>
      <xdr:colOff>38100</xdr:colOff>
      <xdr:row>95</xdr:row>
      <xdr:rowOff>125275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15114</xdr:rowOff>
    </xdr:from>
    <xdr:to>
      <xdr:col>67</xdr:col>
      <xdr:colOff>101600</xdr:colOff>
      <xdr:row>95</xdr:row>
      <xdr:rowOff>116714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133241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26446</xdr:rowOff>
    </xdr:from>
    <xdr:to>
      <xdr:col>85</xdr:col>
      <xdr:colOff>177800</xdr:colOff>
      <xdr:row>97</xdr:row>
      <xdr:rowOff>128046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112823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7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36339</xdr:rowOff>
    </xdr:from>
    <xdr:to>
      <xdr:col>81</xdr:col>
      <xdr:colOff>101600</xdr:colOff>
      <xdr:row>97</xdr:row>
      <xdr:rowOff>137939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129066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36190</xdr:rowOff>
    </xdr:from>
    <xdr:to>
      <xdr:col>76</xdr:col>
      <xdr:colOff>165100</xdr:colOff>
      <xdr:row>97</xdr:row>
      <xdr:rowOff>137790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128917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23887</xdr:rowOff>
    </xdr:from>
    <xdr:to>
      <xdr:col>72</xdr:col>
      <xdr:colOff>38100</xdr:colOff>
      <xdr:row>97</xdr:row>
      <xdr:rowOff>125487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116614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28133</xdr:rowOff>
    </xdr:from>
    <xdr:to>
      <xdr:col>67</xdr:col>
      <xdr:colOff>101600</xdr:colOff>
      <xdr:row>97</xdr:row>
      <xdr:rowOff>129733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120860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138329</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87529</xdr:rowOff>
    </xdr:from>
    <xdr:to>
      <xdr:col>107</xdr:col>
      <xdr:colOff>101600</xdr:colOff>
      <xdr:row>39</xdr:row>
      <xdr:rowOff>17679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8806</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目的別歳出毎の住民一人当たりのコストは、教育費において大きなばらつきがあるのが特徴である。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年度における、幼保一元化施設の建設に伴う歳出増減及び幼稚園費、保育所費等の見直しも重なった結果と考えており、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年度における増加は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年度に実施した中学校の空調設置事業や町民体育館の建て替えに係る費用の増が要因と考える。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教育費に関しては町民体育館の建設が継続中のため今後も増加傾向となることが予想される。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標準財政規模と比較した財政調整基金残高と実質収支額の合計額は、</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％超で安定推移しており、概ね良好と捉えられる。</a:t>
          </a:r>
        </a:p>
        <a:p>
          <a:r>
            <a:rPr kumimoji="1" lang="ja-JP" altLang="en-US" sz="1200">
              <a:latin typeface="ＭＳ ゴシック" pitchFamily="49" charset="-128"/>
              <a:ea typeface="ＭＳ ゴシック" pitchFamily="49" charset="-128"/>
            </a:rPr>
            <a:t>　実質単年度収支がマイナスとなる年があるものの、その年の執行状況により、臨時財政対策債の借入額を調整しているため、実質収支、基金残高ともに安定した財政運営となっている。</a:t>
          </a:r>
        </a:p>
        <a:p>
          <a:r>
            <a:rPr kumimoji="1" lang="ja-JP" altLang="en-US" sz="1200">
              <a:latin typeface="ＭＳ ゴシック" pitchFamily="49" charset="-128"/>
              <a:ea typeface="ＭＳ ゴシック" pitchFamily="49" charset="-128"/>
            </a:rPr>
            <a:t>　しかし、今後は空港の機能強化に伴う公共事業への歳出が多くなることが予想されるため、投資的経費への計画的な実施が必要と考える。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一般会計及び特別会計、企業会計まで全ての会計において赤字は生じていない。</a:t>
          </a:r>
        </a:p>
        <a:p>
          <a:r>
            <a:rPr kumimoji="1" lang="ja-JP" altLang="en-US" sz="1400">
              <a:latin typeface="ＭＳ ゴシック" pitchFamily="49" charset="-128"/>
              <a:ea typeface="ＭＳ ゴシック" pitchFamily="49" charset="-128"/>
            </a:rPr>
            <a:t>　今後も適正な財政運営に努めるとともに、更なる改善を図る。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7393612</v>
      </c>
      <c r="BO4" s="410"/>
      <c r="BP4" s="410"/>
      <c r="BQ4" s="410"/>
      <c r="BR4" s="410"/>
      <c r="BS4" s="410"/>
      <c r="BT4" s="410"/>
      <c r="BU4" s="411"/>
      <c r="BV4" s="409">
        <v>6790246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14.7</v>
      </c>
      <c r="CU4" s="416"/>
      <c r="CV4" s="416"/>
      <c r="CW4" s="416"/>
      <c r="CX4" s="416"/>
      <c r="CY4" s="416"/>
      <c r="CZ4" s="416"/>
      <c r="DA4" s="417"/>
      <c r="DB4" s="415">
        <v>14.5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6763175</v>
      </c>
      <c r="BO5" s="447"/>
      <c r="BP5" s="447"/>
      <c r="BQ5" s="447"/>
      <c r="BR5" s="447"/>
      <c r="BS5" s="447"/>
      <c r="BT5" s="447"/>
      <c r="BU5" s="448"/>
      <c r="BV5" s="446">
        <v>6110903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84.3</v>
      </c>
      <c r="CU5" s="444"/>
      <c r="CV5" s="444"/>
      <c r="CW5" s="444"/>
      <c r="CX5" s="444"/>
      <c r="CY5" s="444"/>
      <c r="CZ5" s="444"/>
      <c r="DA5" s="445"/>
      <c r="DB5" s="443">
        <v>91.4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630437</v>
      </c>
      <c r="BO6" s="447"/>
      <c r="BP6" s="447"/>
      <c r="BQ6" s="447"/>
      <c r="BR6" s="447"/>
      <c r="BS6" s="447"/>
      <c r="BT6" s="447"/>
      <c r="BU6" s="448"/>
      <c r="BV6" s="446">
        <v>679343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89.2</v>
      </c>
      <c r="CU6" s="484"/>
      <c r="CV6" s="484"/>
      <c r="CW6" s="484"/>
      <c r="CX6" s="484"/>
      <c r="CY6" s="484"/>
      <c r="CZ6" s="484"/>
      <c r="DA6" s="485"/>
      <c r="DB6" s="483">
        <v>91.4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1080</v>
      </c>
      <c r="BO7" s="447"/>
      <c r="BP7" s="447"/>
      <c r="BQ7" s="447"/>
      <c r="BR7" s="447"/>
      <c r="BS7" s="447"/>
      <c r="BT7" s="447"/>
      <c r="BU7" s="448"/>
      <c r="BV7" s="446">
        <v>53179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4275987</v>
      </c>
      <c r="CU7" s="447"/>
      <c r="CV7" s="447"/>
      <c r="CW7" s="447"/>
      <c r="CX7" s="447"/>
      <c r="CY7" s="447"/>
      <c r="CZ7" s="447"/>
      <c r="DA7" s="448"/>
      <c r="DB7" s="446">
        <v>4329703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629357</v>
      </c>
      <c r="BO8" s="447"/>
      <c r="BP8" s="447"/>
      <c r="BQ8" s="447"/>
      <c r="BR8" s="447"/>
      <c r="BS8" s="447"/>
      <c r="BT8" s="447"/>
      <c r="BU8" s="448"/>
      <c r="BV8" s="446">
        <v>626164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0.56000000000000005</v>
      </c>
      <c r="CU8" s="487"/>
      <c r="CV8" s="487"/>
      <c r="CW8" s="487"/>
      <c r="CX8" s="487"/>
      <c r="CY8" s="487"/>
      <c r="CZ8" s="487"/>
      <c r="DA8" s="488"/>
      <c r="DB8" s="486">
        <v>0.55000000000000004</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14724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3193</v>
      </c>
      <c r="BO9" s="447"/>
      <c r="BP9" s="447"/>
      <c r="BQ9" s="447"/>
      <c r="BR9" s="447"/>
      <c r="BS9" s="447"/>
      <c r="BT9" s="447"/>
      <c r="BU9" s="448"/>
      <c r="BV9" s="446">
        <v>-30488</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5.3</v>
      </c>
      <c r="CU9" s="444"/>
      <c r="CV9" s="444"/>
      <c r="CW9" s="444"/>
      <c r="CX9" s="444"/>
      <c r="CY9" s="444"/>
      <c r="CZ9" s="444"/>
      <c r="DA9" s="445"/>
      <c r="DB9" s="443">
        <v>5.3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16002</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311967</v>
      </c>
      <c r="BO10" s="447"/>
      <c r="BP10" s="447"/>
      <c r="BQ10" s="447"/>
      <c r="BR10" s="447"/>
      <c r="BS10" s="447"/>
      <c r="BT10" s="447"/>
      <c r="BU10" s="448"/>
      <c r="BV10" s="446">
        <v>326528</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14943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390317</v>
      </c>
      <c r="BO12" s="447"/>
      <c r="BP12" s="447"/>
      <c r="BQ12" s="447"/>
      <c r="BR12" s="447"/>
      <c r="BS12" s="447"/>
      <c r="BT12" s="447"/>
      <c r="BU12" s="448"/>
      <c r="BV12" s="446">
        <v>197724</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14539</v>
      </c>
      <c r="S13" s="528"/>
      <c r="T13" s="528"/>
      <c r="U13" s="528"/>
      <c r="V13" s="529"/>
      <c r="W13" s="462" t="s">
        <v>132</v>
      </c>
      <c r="X13" s="463"/>
      <c r="Y13" s="463"/>
      <c r="Z13" s="463"/>
      <c r="AA13" s="463"/>
      <c r="AB13" s="453"/>
      <c r="AC13" s="497">
        <v>1535</v>
      </c>
      <c r="AD13" s="498"/>
      <c r="AE13" s="498"/>
      <c r="AF13" s="498"/>
      <c r="AG13" s="537"/>
      <c r="AH13" s="497">
        <v>1704</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-75157</v>
      </c>
      <c r="BO13" s="447"/>
      <c r="BP13" s="447"/>
      <c r="BQ13" s="447"/>
      <c r="BR13" s="447"/>
      <c r="BS13" s="447"/>
      <c r="BT13" s="447"/>
      <c r="BU13" s="448"/>
      <c r="BV13" s="446">
        <v>98316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3.7</v>
      </c>
      <c r="CU13" s="444"/>
      <c r="CV13" s="444"/>
      <c r="CW13" s="444"/>
      <c r="CX13" s="444"/>
      <c r="CY13" s="444"/>
      <c r="CZ13" s="444"/>
      <c r="DA13" s="445"/>
      <c r="DB13" s="443">
        <v>4.0999999999999996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15046</v>
      </c>
      <c r="S14" s="528"/>
      <c r="T14" s="528"/>
      <c r="U14" s="528"/>
      <c r="V14" s="529"/>
      <c r="W14" s="436"/>
      <c r="X14" s="437"/>
      <c r="Y14" s="437"/>
      <c r="Z14" s="437"/>
      <c r="AA14" s="437"/>
      <c r="AB14" s="426"/>
      <c r="AC14" s="530">
        <v>19.5</v>
      </c>
      <c r="AD14" s="531"/>
      <c r="AE14" s="531"/>
      <c r="AF14" s="531"/>
      <c r="AG14" s="532"/>
      <c r="AH14" s="530">
        <v>20.5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14689</v>
      </c>
      <c r="S15" s="528"/>
      <c r="T15" s="528"/>
      <c r="U15" s="528"/>
      <c r="V15" s="529"/>
      <c r="W15" s="462" t="s">
        <v>140</v>
      </c>
      <c r="X15" s="463"/>
      <c r="Y15" s="463"/>
      <c r="Z15" s="463"/>
      <c r="AA15" s="463"/>
      <c r="AB15" s="453"/>
      <c r="AC15" s="497">
        <v>1545</v>
      </c>
      <c r="AD15" s="498"/>
      <c r="AE15" s="498"/>
      <c r="AF15" s="498"/>
      <c r="AG15" s="537"/>
      <c r="AH15" s="497">
        <v>1628</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2042925</v>
      </c>
      <c r="BO15" s="410"/>
      <c r="BP15" s="410"/>
      <c r="BQ15" s="410"/>
      <c r="BR15" s="410"/>
      <c r="BS15" s="410"/>
      <c r="BT15" s="410"/>
      <c r="BU15" s="411"/>
      <c r="BV15" s="409">
        <v>1972935</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19.7</v>
      </c>
      <c r="AD16" s="531"/>
      <c r="AE16" s="531"/>
      <c r="AF16" s="531"/>
      <c r="AG16" s="532"/>
      <c r="AH16" s="530">
        <v>19.600000000000001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3454858</v>
      </c>
      <c r="BO16" s="447"/>
      <c r="BP16" s="447"/>
      <c r="BQ16" s="447"/>
      <c r="BR16" s="447"/>
      <c r="BS16" s="447"/>
      <c r="BT16" s="447"/>
      <c r="BU16" s="448"/>
      <c r="BV16" s="446">
        <v>3533152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4779</v>
      </c>
      <c r="AD17" s="498"/>
      <c r="AE17" s="498"/>
      <c r="AF17" s="498"/>
      <c r="AG17" s="537"/>
      <c r="AH17" s="497">
        <v>4962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2622869</v>
      </c>
      <c r="BO17" s="447"/>
      <c r="BP17" s="447"/>
      <c r="BQ17" s="447"/>
      <c r="BR17" s="447"/>
      <c r="BS17" s="447"/>
      <c r="BT17" s="447"/>
      <c r="BU17" s="448"/>
      <c r="BV17" s="446">
        <v>2523685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72.8</v>
      </c>
      <c r="M18" s="559"/>
      <c r="N18" s="559"/>
      <c r="O18" s="559"/>
      <c r="P18" s="559"/>
      <c r="Q18" s="559"/>
      <c r="R18" s="560"/>
      <c r="S18" s="560"/>
      <c r="T18" s="560"/>
      <c r="U18" s="560"/>
      <c r="V18" s="561"/>
      <c r="W18" s="464"/>
      <c r="X18" s="465"/>
      <c r="Y18" s="465"/>
      <c r="Z18" s="465"/>
      <c r="AA18" s="465"/>
      <c r="AB18" s="456"/>
      <c r="AC18" s="562">
        <v>60.8</v>
      </c>
      <c r="AD18" s="563"/>
      <c r="AE18" s="563"/>
      <c r="AF18" s="563"/>
      <c r="AG18" s="564"/>
      <c r="AH18" s="562">
        <v>59.8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3688356</v>
      </c>
      <c r="BO18" s="447"/>
      <c r="BP18" s="447"/>
      <c r="BQ18" s="447"/>
      <c r="BR18" s="447"/>
      <c r="BS18" s="447"/>
      <c r="BT18" s="447"/>
      <c r="BU18" s="448"/>
      <c r="BV18" s="446">
        <v>3735564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202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5836453</v>
      </c>
      <c r="BO19" s="447"/>
      <c r="BP19" s="447"/>
      <c r="BQ19" s="447"/>
      <c r="BR19" s="447"/>
      <c r="BS19" s="447"/>
      <c r="BT19" s="447"/>
      <c r="BU19" s="448"/>
      <c r="BV19" s="446">
        <v>5393217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5053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3861060</v>
      </c>
      <c r="BO23" s="447"/>
      <c r="BP23" s="447"/>
      <c r="BQ23" s="447"/>
      <c r="BR23" s="447"/>
      <c r="BS23" s="447"/>
      <c r="BT23" s="447"/>
      <c r="BU23" s="448"/>
      <c r="BV23" s="446">
        <v>3693870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7850</v>
      </c>
      <c r="R24" s="498"/>
      <c r="S24" s="498"/>
      <c r="T24" s="498"/>
      <c r="U24" s="498"/>
      <c r="V24" s="537"/>
      <c r="W24" s="596"/>
      <c r="X24" s="584"/>
      <c r="Y24" s="585"/>
      <c r="Z24" s="496" t="s">
        <v>164</v>
      </c>
      <c r="AA24" s="476"/>
      <c r="AB24" s="476"/>
      <c r="AC24" s="476"/>
      <c r="AD24" s="476"/>
      <c r="AE24" s="476"/>
      <c r="AF24" s="476"/>
      <c r="AG24" s="477"/>
      <c r="AH24" s="497">
        <v>154</v>
      </c>
      <c r="AI24" s="498"/>
      <c r="AJ24" s="498"/>
      <c r="AK24" s="498"/>
      <c r="AL24" s="537"/>
      <c r="AM24" s="497">
        <v>452760</v>
      </c>
      <c r="AN24" s="498"/>
      <c r="AO24" s="498"/>
      <c r="AP24" s="498"/>
      <c r="AQ24" s="498"/>
      <c r="AR24" s="537"/>
      <c r="AS24" s="497">
        <v>2940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3741014</v>
      </c>
      <c r="BO24" s="447"/>
      <c r="BP24" s="447"/>
      <c r="BQ24" s="447"/>
      <c r="BR24" s="447"/>
      <c r="BS24" s="447"/>
      <c r="BT24" s="447"/>
      <c r="BU24" s="448"/>
      <c r="BV24" s="446">
        <v>3569494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6440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150</v>
      </c>
      <c r="BO25" s="410"/>
      <c r="BP25" s="410"/>
      <c r="BQ25" s="410"/>
      <c r="BR25" s="410"/>
      <c r="BS25" s="410"/>
      <c r="BT25" s="410"/>
      <c r="BU25" s="411"/>
      <c r="BV25" s="409">
        <v>204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5650</v>
      </c>
      <c r="R26" s="498"/>
      <c r="S26" s="498"/>
      <c r="T26" s="498"/>
      <c r="U26" s="498"/>
      <c r="V26" s="537"/>
      <c r="W26" s="596"/>
      <c r="X26" s="584"/>
      <c r="Y26" s="585"/>
      <c r="Z26" s="496" t="s">
        <v>170</v>
      </c>
      <c r="AA26" s="606"/>
      <c r="AB26" s="606"/>
      <c r="AC26" s="606"/>
      <c r="AD26" s="606"/>
      <c r="AE26" s="606"/>
      <c r="AF26" s="606"/>
      <c r="AG26" s="607"/>
      <c r="AH26" s="497">
        <v>9</v>
      </c>
      <c r="AI26" s="498"/>
      <c r="AJ26" s="498"/>
      <c r="AK26" s="498"/>
      <c r="AL26" s="537"/>
      <c r="AM26" s="497">
        <v>21015</v>
      </c>
      <c r="AN26" s="498"/>
      <c r="AO26" s="498"/>
      <c r="AP26" s="498"/>
      <c r="AQ26" s="498"/>
      <c r="AR26" s="537"/>
      <c r="AS26" s="497">
        <v>2335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2980</v>
      </c>
      <c r="R27" s="498"/>
      <c r="S27" s="498"/>
      <c r="T27" s="498"/>
      <c r="U27" s="498"/>
      <c r="V27" s="537"/>
      <c r="W27" s="596"/>
      <c r="X27" s="584"/>
      <c r="Y27" s="585"/>
      <c r="Z27" s="496" t="s">
        <v>173</v>
      </c>
      <c r="AA27" s="476"/>
      <c r="AB27" s="476"/>
      <c r="AC27" s="476"/>
      <c r="AD27" s="476"/>
      <c r="AE27" s="476"/>
      <c r="AF27" s="476"/>
      <c r="AG27" s="477"/>
      <c r="AH27" s="497">
        <v>1</v>
      </c>
      <c r="AI27" s="498"/>
      <c r="AJ27" s="498"/>
      <c r="AK27" s="498"/>
      <c r="AL27" s="537"/>
      <c r="AM27" s="497" t="s">
        <v>174</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2430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1747597</v>
      </c>
      <c r="BO28" s="410"/>
      <c r="BP28" s="410"/>
      <c r="BQ28" s="410"/>
      <c r="BR28" s="410"/>
      <c r="BS28" s="410"/>
      <c r="BT28" s="410"/>
      <c r="BU28" s="411"/>
      <c r="BV28" s="409">
        <v>1825947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2200</v>
      </c>
      <c r="R29" s="498"/>
      <c r="S29" s="498"/>
      <c r="T29" s="498"/>
      <c r="U29" s="498"/>
      <c r="V29" s="537"/>
      <c r="W29" s="597"/>
      <c r="X29" s="598"/>
      <c r="Y29" s="599"/>
      <c r="Z29" s="496" t="s">
        <v>180</v>
      </c>
      <c r="AA29" s="476"/>
      <c r="AB29" s="476"/>
      <c r="AC29" s="476"/>
      <c r="AD29" s="476"/>
      <c r="AE29" s="476"/>
      <c r="AF29" s="476"/>
      <c r="AG29" s="477"/>
      <c r="AH29" s="497">
        <v>155</v>
      </c>
      <c r="AI29" s="498"/>
      <c r="AJ29" s="498"/>
      <c r="AK29" s="498"/>
      <c r="AL29" s="537"/>
      <c r="AM29" s="497">
        <v>457075</v>
      </c>
      <c r="AN29" s="498"/>
      <c r="AO29" s="498"/>
      <c r="AP29" s="498"/>
      <c r="AQ29" s="498"/>
      <c r="AR29" s="537"/>
      <c r="AS29" s="497">
        <v>2949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355922</v>
      </c>
      <c r="BO29" s="447"/>
      <c r="BP29" s="447"/>
      <c r="BQ29" s="447"/>
      <c r="BR29" s="447"/>
      <c r="BS29" s="447"/>
      <c r="BT29" s="447"/>
      <c r="BU29" s="448"/>
      <c r="BV29" s="446">
        <v>355851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843103</v>
      </c>
      <c r="BO30" s="620"/>
      <c r="BP30" s="620"/>
      <c r="BQ30" s="620"/>
      <c r="BR30" s="620"/>
      <c r="BS30" s="620"/>
      <c r="BT30" s="620"/>
      <c r="BU30" s="621"/>
      <c r="BV30" s="619">
        <v>631599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香取広域市町村圏事務組合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(株)多古</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学校給食センター事業特別会計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国保多古中央病院事業会計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東総衛生組合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(株)ティ・ティ・エス</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匝瑳市ほか二町環境衛生組合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千葉県後期高齢者医療広域連合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千葉県後期高齢者医療広域連合（特別会計）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千葉県市町村総合事務組合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千葉県市町村総合事務組合（千葉県自治会館管理運営特別会計）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千葉県市町村総合事務組合（千葉県自治研修センター特別会計）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千葉県市町村総合事務組合（千葉県市町村交通災害共済特別会計）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CDb/toFXgoB9rXVGzp0RWQPrxNQfc4LJGnUwCczp3vJ9QctZgfLGbr8h3RS1OgL3IHbN2Lc0vdzGtV6aIr54w==" saltValue="elyn1OkslM3PYLBEnXwj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560</v>
      </c>
      <c r="D34" s="1224"/>
      <c r="E34" s="1225"/>
      <c r="F34" s="32">
        <v>14.17</v>
      </c>
      <c r="G34" s="33">
        <v>13.22</v>
      </c>
      <c r="H34" s="33">
        <v>15.18</v>
      </c>
      <c r="I34" s="33">
        <v>14.36</v>
      </c>
      <c r="J34" s="34">
        <v>14.63</v>
      </c>
      <c r="K34" s="22"/>
      <c r="L34" s="22"/>
      <c r="M34" s="22"/>
      <c r="N34" s="22"/>
      <c r="O34" s="22"/>
      <c r="P34" s="22"/>
    </row>
    <row r="35" spans="1:16" ht="39" customHeight="1" x14ac:dyDescent="0.15">
      <c r="A35" s="22"/>
      <c r="B35" s="35"/>
      <c r="C35" s="1218" t="s">
        <v>561</v>
      </c>
      <c r="D35" s="1219"/>
      <c r="E35" s="1220"/>
      <c r="F35" s="36">
        <v>21.3</v>
      </c>
      <c r="G35" s="37">
        <v>20.84</v>
      </c>
      <c r="H35" s="37">
        <v>18.63</v>
      </c>
      <c r="I35" s="37">
        <v>16.23</v>
      </c>
      <c r="J35" s="38">
        <v>9.86</v>
      </c>
      <c r="K35" s="22"/>
      <c r="L35" s="22"/>
      <c r="M35" s="22"/>
      <c r="N35" s="22"/>
      <c r="O35" s="22"/>
      <c r="P35" s="22"/>
    </row>
    <row r="36" spans="1:16" ht="39" customHeight="1" x14ac:dyDescent="0.15">
      <c r="A36" s="22"/>
      <c r="B36" s="35"/>
      <c r="C36" s="1218" t="s">
        <v>562</v>
      </c>
      <c r="D36" s="1219"/>
      <c r="E36" s="1220"/>
      <c r="F36" s="36">
        <v>10.77</v>
      </c>
      <c r="G36" s="37">
        <v>10.44</v>
      </c>
      <c r="H36" s="37">
        <v>10.41</v>
      </c>
      <c r="I36" s="37">
        <v>9.85</v>
      </c>
      <c r="J36" s="38">
        <v>9.07</v>
      </c>
      <c r="K36" s="22"/>
      <c r="L36" s="22"/>
      <c r="M36" s="22"/>
      <c r="N36" s="22"/>
      <c r="O36" s="22"/>
      <c r="P36" s="22"/>
    </row>
    <row r="37" spans="1:16" ht="39" customHeight="1" x14ac:dyDescent="0.15">
      <c r="A37" s="22"/>
      <c r="B37" s="35"/>
      <c r="C37" s="1218" t="s">
        <v>563</v>
      </c>
      <c r="D37" s="1219"/>
      <c r="E37" s="1220"/>
      <c r="F37" s="36">
        <v>1.74</v>
      </c>
      <c r="G37" s="37">
        <v>2.38</v>
      </c>
      <c r="H37" s="37">
        <v>2.96</v>
      </c>
      <c r="I37" s="37">
        <v>3.64</v>
      </c>
      <c r="J37" s="38">
        <v>4.9000000000000004</v>
      </c>
      <c r="K37" s="22"/>
      <c r="L37" s="22"/>
      <c r="M37" s="22"/>
      <c r="N37" s="22"/>
      <c r="O37" s="22"/>
      <c r="P37" s="22"/>
    </row>
    <row r="38" spans="1:16" ht="39" customHeight="1" x14ac:dyDescent="0.15">
      <c r="A38" s="22"/>
      <c r="B38" s="35"/>
      <c r="C38" s="1218" t="s">
        <v>564</v>
      </c>
      <c r="D38" s="1219"/>
      <c r="E38" s="1220"/>
      <c r="F38" s="36">
        <v>5.21</v>
      </c>
      <c r="G38" s="37">
        <v>6.26</v>
      </c>
      <c r="H38" s="37">
        <v>6.53</v>
      </c>
      <c r="I38" s="37">
        <v>5.26</v>
      </c>
      <c r="J38" s="38">
        <v>4.79</v>
      </c>
      <c r="K38" s="22"/>
      <c r="L38" s="22"/>
      <c r="M38" s="22"/>
      <c r="N38" s="22"/>
      <c r="O38" s="22"/>
      <c r="P38" s="22"/>
    </row>
    <row r="39" spans="1:16" ht="39" customHeight="1" x14ac:dyDescent="0.15">
      <c r="A39" s="22"/>
      <c r="B39" s="35"/>
      <c r="C39" s="1218" t="s">
        <v>565</v>
      </c>
      <c r="D39" s="1219"/>
      <c r="E39" s="1220"/>
      <c r="F39" s="36">
        <v>7.0000000000000007E-2</v>
      </c>
      <c r="G39" s="37">
        <v>7.0000000000000007E-2</v>
      </c>
      <c r="H39" s="37">
        <v>0.12</v>
      </c>
      <c r="I39" s="37">
        <v>0.14000000000000001</v>
      </c>
      <c r="J39" s="38">
        <v>0.08</v>
      </c>
      <c r="K39" s="22"/>
      <c r="L39" s="22"/>
      <c r="M39" s="22"/>
      <c r="N39" s="22"/>
      <c r="O39" s="22"/>
      <c r="P39" s="22"/>
    </row>
    <row r="40" spans="1:16" ht="39" customHeight="1" x14ac:dyDescent="0.15">
      <c r="A40" s="22"/>
      <c r="B40" s="35"/>
      <c r="C40" s="1218" t="s">
        <v>566</v>
      </c>
      <c r="D40" s="1219"/>
      <c r="E40" s="1220"/>
      <c r="F40" s="36">
        <v>0.02</v>
      </c>
      <c r="G40" s="37">
        <v>0.05</v>
      </c>
      <c r="H40" s="37">
        <v>0.12</v>
      </c>
      <c r="I40" s="37">
        <v>0.09</v>
      </c>
      <c r="J40" s="38">
        <v>0.08</v>
      </c>
      <c r="K40" s="22"/>
      <c r="L40" s="22"/>
      <c r="M40" s="22"/>
      <c r="N40" s="22"/>
      <c r="O40" s="22"/>
      <c r="P40" s="22"/>
    </row>
    <row r="41" spans="1:16" ht="39" customHeight="1" x14ac:dyDescent="0.15">
      <c r="A41" s="22"/>
      <c r="B41" s="35"/>
      <c r="C41" s="1218" t="s">
        <v>567</v>
      </c>
      <c r="D41" s="1219"/>
      <c r="E41" s="1220"/>
      <c r="F41" s="36">
        <v>0.03</v>
      </c>
      <c r="G41" s="37">
        <v>0.08</v>
      </c>
      <c r="H41" s="37">
        <v>0.01</v>
      </c>
      <c r="I41" s="37">
        <v>0</v>
      </c>
      <c r="J41" s="38">
        <v>0.01</v>
      </c>
      <c r="K41" s="22"/>
      <c r="L41" s="22"/>
      <c r="M41" s="22"/>
      <c r="N41" s="22"/>
      <c r="O41" s="22"/>
      <c r="P41" s="22"/>
    </row>
    <row r="42" spans="1:16" ht="39" customHeight="1" x14ac:dyDescent="0.15">
      <c r="A42" s="22"/>
      <c r="B42" s="39"/>
      <c r="C42" s="1218" t="s">
        <v>568</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569</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QFh0bNEVIw3Edlozr1Hsjh6kUjPdTY2Cytymi03TWWfsj/czhxYDqhfM/q56nsAkqEyea+YDczx/5lZZr5ag==" saltValue="n/NSa8lfot7dpFc3xCex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323</v>
      </c>
      <c r="L45" s="60">
        <v>330</v>
      </c>
      <c r="M45" s="60">
        <v>293</v>
      </c>
      <c r="N45" s="60">
        <v>289</v>
      </c>
      <c r="O45" s="61">
        <v>313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224</v>
      </c>
      <c r="L48" s="64">
        <v>234</v>
      </c>
      <c r="M48" s="64">
        <v>204</v>
      </c>
      <c r="N48" s="64">
        <v>202</v>
      </c>
      <c r="O48" s="65">
        <v>211</v>
      </c>
      <c r="P48" s="48"/>
      <c r="Q48" s="48"/>
      <c r="R48" s="48"/>
      <c r="S48" s="48"/>
      <c r="T48" s="48"/>
      <c r="U48" s="48"/>
    </row>
    <row r="49" spans="1:21" ht="30.75" customHeight="1" x14ac:dyDescent="0.15">
      <c r="A49" s="48"/>
      <c r="B49" s="1236"/>
      <c r="C49" s="1237"/>
      <c r="D49" s="62"/>
      <c r="E49" s="1228" t="s">
        <v>15</v>
      </c>
      <c r="F49" s="1228"/>
      <c r="G49" s="1228"/>
      <c r="H49" s="1228"/>
      <c r="I49" s="1228"/>
      <c r="J49" s="1229"/>
      <c r="K49" s="63">
        <v>60</v>
      </c>
      <c r="L49" s="64">
        <v>66</v>
      </c>
      <c r="M49" s="64">
        <v>76</v>
      </c>
      <c r="N49" s="64">
        <v>84</v>
      </c>
      <c r="O49" s="65">
        <v>70</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402</v>
      </c>
      <c r="L52" s="64">
        <v>429</v>
      </c>
      <c r="M52" s="64">
        <v>408</v>
      </c>
      <c r="N52" s="64">
        <v>466</v>
      </c>
      <c r="O52" s="65">
        <v>436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205</v>
      </c>
      <c r="L53" s="69">
        <v>201</v>
      </c>
      <c r="M53" s="69">
        <v>165</v>
      </c>
      <c r="N53" s="69">
        <v>109</v>
      </c>
      <c r="O53" s="70">
        <v>158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dp+N40hDvixelcASletTqGHb+748sjIOtvXcgBOpCI8OfVy8KVFr0vWKclKsKPb2OUI2sKSsqvmKxrrwSTwPQ==" saltValue="nzNdI5BD4oswOGMbYuUq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42" t="s">
        <v>23</v>
      </c>
      <c r="C41" s="1243"/>
      <c r="D41" s="81"/>
      <c r="E41" s="1248" t="s">
        <v>24</v>
      </c>
      <c r="F41" s="1248"/>
      <c r="G41" s="1248"/>
      <c r="H41" s="1249"/>
      <c r="I41" s="82">
        <v>3537</v>
      </c>
      <c r="J41" s="83">
        <v>3452</v>
      </c>
      <c r="K41" s="83">
        <v>3941</v>
      </c>
      <c r="L41" s="83">
        <v>3694</v>
      </c>
      <c r="M41" s="84">
        <v>3861</v>
      </c>
    </row>
    <row r="42" spans="2:13" ht="27.75" customHeight="1" x14ac:dyDescent="0.15">
      <c r="B42" s="1244"/>
      <c r="C42" s="1245"/>
      <c r="D42" s="85"/>
      <c r="E42" s="1250" t="s">
        <v>25</v>
      </c>
      <c r="F42" s="1250"/>
      <c r="G42" s="1250"/>
      <c r="H42" s="1251"/>
      <c r="I42" s="86" t="s">
        <v>510</v>
      </c>
      <c r="J42" s="87" t="s">
        <v>510</v>
      </c>
      <c r="K42" s="87" t="s">
        <v>510</v>
      </c>
      <c r="L42" s="87" t="s">
        <v>510</v>
      </c>
      <c r="M42" s="88" t="s">
        <v>510</v>
      </c>
    </row>
    <row r="43" spans="2:13" ht="27.75" customHeight="1" x14ac:dyDescent="0.15">
      <c r="B43" s="1244"/>
      <c r="C43" s="1245"/>
      <c r="D43" s="85"/>
      <c r="E43" s="1250" t="s">
        <v>26</v>
      </c>
      <c r="F43" s="1250"/>
      <c r="G43" s="1250"/>
      <c r="H43" s="1251"/>
      <c r="I43" s="86">
        <v>2176</v>
      </c>
      <c r="J43" s="87">
        <v>2001</v>
      </c>
      <c r="K43" s="87">
        <v>1844</v>
      </c>
      <c r="L43" s="87">
        <v>1708</v>
      </c>
      <c r="M43" s="88">
        <v>2335</v>
      </c>
    </row>
    <row r="44" spans="2:13" ht="27.75" customHeight="1" x14ac:dyDescent="0.15">
      <c r="B44" s="1244"/>
      <c r="C44" s="1245"/>
      <c r="D44" s="85"/>
      <c r="E44" s="1250" t="s">
        <v>27</v>
      </c>
      <c r="F44" s="1250"/>
      <c r="G44" s="1250"/>
      <c r="H44" s="1251"/>
      <c r="I44" s="86">
        <v>493</v>
      </c>
      <c r="J44" s="87">
        <v>438</v>
      </c>
      <c r="K44" s="87">
        <v>380</v>
      </c>
      <c r="L44" s="87">
        <v>314</v>
      </c>
      <c r="M44" s="88">
        <v>268</v>
      </c>
    </row>
    <row r="45" spans="2:13" ht="27.75" customHeight="1" x14ac:dyDescent="0.15">
      <c r="B45" s="1244"/>
      <c r="C45" s="1245"/>
      <c r="D45" s="85"/>
      <c r="E45" s="1250" t="s">
        <v>28</v>
      </c>
      <c r="F45" s="1250"/>
      <c r="G45" s="1250"/>
      <c r="H45" s="1251"/>
      <c r="I45" s="86">
        <v>1552</v>
      </c>
      <c r="J45" s="87">
        <v>1395</v>
      </c>
      <c r="K45" s="87">
        <v>1259</v>
      </c>
      <c r="L45" s="87">
        <v>1183</v>
      </c>
      <c r="M45" s="88">
        <v>1121</v>
      </c>
    </row>
    <row r="46" spans="2:13" ht="27.75" customHeight="1" x14ac:dyDescent="0.15">
      <c r="B46" s="1244"/>
      <c r="C46" s="1245"/>
      <c r="D46" s="89"/>
      <c r="E46" s="1250" t="s">
        <v>29</v>
      </c>
      <c r="F46" s="1250"/>
      <c r="G46" s="1250"/>
      <c r="H46" s="1251"/>
      <c r="I46" s="86" t="s">
        <v>510</v>
      </c>
      <c r="J46" s="87" t="s">
        <v>510</v>
      </c>
      <c r="K46" s="87" t="s">
        <v>510</v>
      </c>
      <c r="L46" s="87" t="s">
        <v>510</v>
      </c>
      <c r="M46" s="88" t="s">
        <v>510</v>
      </c>
    </row>
    <row r="47" spans="2:13" ht="27.75" customHeight="1" x14ac:dyDescent="0.15">
      <c r="B47" s="1244"/>
      <c r="C47" s="1245"/>
      <c r="D47" s="90"/>
      <c r="E47" s="1252" t="s">
        <v>30</v>
      </c>
      <c r="F47" s="1253"/>
      <c r="G47" s="1253"/>
      <c r="H47" s="1254"/>
      <c r="I47" s="86" t="s">
        <v>510</v>
      </c>
      <c r="J47" s="87" t="s">
        <v>510</v>
      </c>
      <c r="K47" s="87" t="s">
        <v>510</v>
      </c>
      <c r="L47" s="87" t="s">
        <v>510</v>
      </c>
      <c r="M47" s="88" t="s">
        <v>510</v>
      </c>
    </row>
    <row r="48" spans="2:13" ht="27.75" customHeight="1" x14ac:dyDescent="0.15">
      <c r="B48" s="1244"/>
      <c r="C48" s="1245"/>
      <c r="D48" s="85"/>
      <c r="E48" s="1250" t="s">
        <v>31</v>
      </c>
      <c r="F48" s="1250"/>
      <c r="G48" s="1250"/>
      <c r="H48" s="1251"/>
      <c r="I48" s="86" t="s">
        <v>510</v>
      </c>
      <c r="J48" s="87" t="s">
        <v>510</v>
      </c>
      <c r="K48" s="87" t="s">
        <v>510</v>
      </c>
      <c r="L48" s="87" t="s">
        <v>510</v>
      </c>
      <c r="M48" s="88" t="s">
        <v>510</v>
      </c>
    </row>
    <row r="49" spans="2:13" ht="27.75" customHeight="1" x14ac:dyDescent="0.15">
      <c r="B49" s="1246"/>
      <c r="C49" s="1247"/>
      <c r="D49" s="85"/>
      <c r="E49" s="1250" t="s">
        <v>32</v>
      </c>
      <c r="F49" s="1250"/>
      <c r="G49" s="1250"/>
      <c r="H49" s="1251"/>
      <c r="I49" s="86" t="s">
        <v>510</v>
      </c>
      <c r="J49" s="87" t="s">
        <v>510</v>
      </c>
      <c r="K49" s="87" t="s">
        <v>510</v>
      </c>
      <c r="L49" s="87" t="s">
        <v>510</v>
      </c>
      <c r="M49" s="88" t="s">
        <v>510</v>
      </c>
    </row>
    <row r="50" spans="2:13" ht="27.75" customHeight="1" x14ac:dyDescent="0.15">
      <c r="B50" s="1255" t="s">
        <v>33</v>
      </c>
      <c r="C50" s="1256"/>
      <c r="D50" s="91"/>
      <c r="E50" s="1250" t="s">
        <v>34</v>
      </c>
      <c r="F50" s="1250"/>
      <c r="G50" s="1250"/>
      <c r="H50" s="1251"/>
      <c r="I50" s="86">
        <v>2795</v>
      </c>
      <c r="J50" s="87">
        <v>2769</v>
      </c>
      <c r="K50" s="87">
        <v>2781</v>
      </c>
      <c r="L50" s="87">
        <v>2963</v>
      </c>
      <c r="M50" s="88">
        <v>3096</v>
      </c>
    </row>
    <row r="51" spans="2:13" ht="27.75" customHeight="1" x14ac:dyDescent="0.15">
      <c r="B51" s="1244"/>
      <c r="C51" s="1245"/>
      <c r="D51" s="85"/>
      <c r="E51" s="1250" t="s">
        <v>35</v>
      </c>
      <c r="F51" s="1250"/>
      <c r="G51" s="1250"/>
      <c r="H51" s="1251"/>
      <c r="I51" s="86" t="s">
        <v>510</v>
      </c>
      <c r="J51" s="87" t="s">
        <v>510</v>
      </c>
      <c r="K51" s="87" t="s">
        <v>510</v>
      </c>
      <c r="L51" s="87" t="s">
        <v>510</v>
      </c>
      <c r="M51" s="88" t="s">
        <v>510</v>
      </c>
    </row>
    <row r="52" spans="2:13" ht="27.75" customHeight="1" x14ac:dyDescent="0.15">
      <c r="B52" s="1246"/>
      <c r="C52" s="1247"/>
      <c r="D52" s="85"/>
      <c r="E52" s="1250" t="s">
        <v>36</v>
      </c>
      <c r="F52" s="1250"/>
      <c r="G52" s="1250"/>
      <c r="H52" s="1251"/>
      <c r="I52" s="86">
        <v>4943</v>
      </c>
      <c r="J52" s="87">
        <v>4912</v>
      </c>
      <c r="K52" s="87">
        <v>4955</v>
      </c>
      <c r="L52" s="87">
        <v>4946</v>
      </c>
      <c r="M52" s="88">
        <v>4868</v>
      </c>
    </row>
    <row r="53" spans="2:13" ht="27.75" customHeight="1" thickBot="1" x14ac:dyDescent="0.2">
      <c r="B53" s="1257" t="s">
        <v>37</v>
      </c>
      <c r="C53" s="1258"/>
      <c r="D53" s="92"/>
      <c r="E53" s="1259" t="s">
        <v>38</v>
      </c>
      <c r="F53" s="1259"/>
      <c r="G53" s="1259"/>
      <c r="H53" s="1260"/>
      <c r="I53" s="93">
        <v>20</v>
      </c>
      <c r="J53" s="94">
        <v>-395</v>
      </c>
      <c r="K53" s="94">
        <v>-313</v>
      </c>
      <c r="L53" s="94">
        <v>-1010</v>
      </c>
      <c r="M53" s="95">
        <v>-379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57y5UHpCJE2fVID/fBNBXcN6CDXjj4PmQ16tGMiZfprU7qQxQ/3yvcpf4KNFuJVRRRvZATKZd5eaiPezT/SA==" saltValue="RLpI9TBRqY9d1rW5T5lg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41</v>
      </c>
      <c r="D55" s="1269"/>
      <c r="E55" s="1270"/>
      <c r="F55" s="107">
        <v>1697</v>
      </c>
      <c r="G55" s="107">
        <v>1826</v>
      </c>
      <c r="H55" s="108">
        <v>1748</v>
      </c>
    </row>
    <row r="56" spans="2:8" ht="52.5" customHeight="1" x14ac:dyDescent="0.15">
      <c r="B56" s="109"/>
      <c r="C56" s="1271" t="s">
        <v>42</v>
      </c>
      <c r="D56" s="1271"/>
      <c r="E56" s="1272"/>
      <c r="F56" s="110">
        <v>356</v>
      </c>
      <c r="G56" s="110">
        <v>356</v>
      </c>
      <c r="H56" s="111">
        <v>356</v>
      </c>
    </row>
    <row r="57" spans="2:8" ht="53.25" customHeight="1" x14ac:dyDescent="0.15">
      <c r="B57" s="109"/>
      <c r="C57" s="1273" t="s">
        <v>43</v>
      </c>
      <c r="D57" s="1273"/>
      <c r="E57" s="1274"/>
      <c r="F57" s="112">
        <v>621</v>
      </c>
      <c r="G57" s="112">
        <v>632</v>
      </c>
      <c r="H57" s="113">
        <v>843</v>
      </c>
    </row>
    <row r="58" spans="2:8" ht="45.75" customHeight="1" x14ac:dyDescent="0.15">
      <c r="B58" s="114"/>
      <c r="C58" s="1261" t="s">
        <v>570</v>
      </c>
      <c r="D58" s="1262"/>
      <c r="E58" s="1263"/>
      <c r="F58" s="115">
        <v>281</v>
      </c>
      <c r="G58" s="115">
        <v>281</v>
      </c>
      <c r="H58" s="116">
        <v>281</v>
      </c>
    </row>
    <row r="59" spans="2:8" ht="45.75" customHeight="1" x14ac:dyDescent="0.15">
      <c r="B59" s="114"/>
      <c r="C59" s="1261" t="s">
        <v>571</v>
      </c>
      <c r="D59" s="1262"/>
      <c r="E59" s="1263"/>
      <c r="F59" s="115">
        <v>195</v>
      </c>
      <c r="G59" s="115">
        <v>187</v>
      </c>
      <c r="H59" s="116">
        <v>173</v>
      </c>
    </row>
    <row r="60" spans="2:8" ht="45.75" customHeight="1" x14ac:dyDescent="0.15">
      <c r="B60" s="114"/>
      <c r="C60" s="1261" t="s">
        <v>572</v>
      </c>
      <c r="D60" s="1262"/>
      <c r="E60" s="1263"/>
      <c r="F60" s="115">
        <v>101</v>
      </c>
      <c r="G60" s="115">
        <v>101</v>
      </c>
      <c r="H60" s="116">
        <v>101</v>
      </c>
    </row>
    <row r="61" spans="2:8" ht="45.75" customHeight="1" x14ac:dyDescent="0.15">
      <c r="B61" s="114"/>
      <c r="C61" s="1261" t="s">
        <v>573</v>
      </c>
      <c r="D61" s="1262"/>
      <c r="E61" s="1263"/>
      <c r="F61" s="115">
        <v>0</v>
      </c>
      <c r="G61" s="115">
        <v>0</v>
      </c>
      <c r="H61" s="116">
        <v>100</v>
      </c>
    </row>
    <row r="62" spans="2:8" ht="45.75" customHeight="1" thickBot="1" x14ac:dyDescent="0.2">
      <c r="B62" s="117"/>
      <c r="C62" s="1264" t="s">
        <v>574</v>
      </c>
      <c r="D62" s="1265"/>
      <c r="E62" s="1266"/>
      <c r="F62" s="118">
        <v>2</v>
      </c>
      <c r="G62" s="118">
        <v>22</v>
      </c>
      <c r="H62" s="119">
        <v>72</v>
      </c>
    </row>
    <row r="63" spans="2:8" ht="52.5" customHeight="1" thickBot="1" x14ac:dyDescent="0.2">
      <c r="B63" s="120"/>
      <c r="C63" s="1267" t="s">
        <v>44</v>
      </c>
      <c r="D63" s="1267"/>
      <c r="E63" s="1268"/>
      <c r="F63" s="121">
        <v>2673</v>
      </c>
      <c r="G63" s="121">
        <v>2813</v>
      </c>
      <c r="H63" s="122">
        <v>2947</v>
      </c>
    </row>
    <row r="64" spans="2:8" ht="15" customHeight="1" x14ac:dyDescent="0.15"/>
    <row r="65" ht="0" hidden="1" customHeight="1" x14ac:dyDescent="0.15"/>
    <row r="66" ht="0" hidden="1" customHeight="1" x14ac:dyDescent="0.15"/>
  </sheetData>
  <sheetProtection algorithmName="SHA-512" hashValue="+TjcSjFwI+jGWeJNzt3DmHbCd+Snpybnchb56BHD0zQGqzLYfxmdIFQVrS115fVmm++wtZOboply14fOmtSvJw==" saltValue="BkamBPMjF5U5f8pGTnT+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61</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51.4</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59.8</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0.5</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5.5</v>
      </c>
      <c r="BQ75" s="1277"/>
      <c r="BR75" s="1277"/>
      <c r="BS75" s="1277"/>
      <c r="BT75" s="1277"/>
      <c r="BU75" s="1277"/>
      <c r="BV75" s="1277"/>
      <c r="BW75" s="1277"/>
      <c r="BX75" s="1277">
        <v>5.4</v>
      </c>
      <c r="BY75" s="1277"/>
      <c r="BZ75" s="1277"/>
      <c r="CA75" s="1277"/>
      <c r="CB75" s="1277"/>
      <c r="CC75" s="1277"/>
      <c r="CD75" s="1277"/>
      <c r="CE75" s="1277"/>
      <c r="CF75" s="1277">
        <v>5</v>
      </c>
      <c r="CG75" s="1277"/>
      <c r="CH75" s="1277"/>
      <c r="CI75" s="1277"/>
      <c r="CJ75" s="1277"/>
      <c r="CK75" s="1277"/>
      <c r="CL75" s="1277"/>
      <c r="CM75" s="1277"/>
      <c r="CN75" s="1277">
        <v>4.0999999999999996</v>
      </c>
      <c r="CO75" s="1277"/>
      <c r="CP75" s="1277"/>
      <c r="CQ75" s="1277"/>
      <c r="CR75" s="1277"/>
      <c r="CS75" s="1277"/>
      <c r="CT75" s="1277"/>
      <c r="CU75" s="1277"/>
      <c r="CV75" s="1277">
        <v>3.7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58.8</v>
      </c>
      <c r="BQ77" s="1277"/>
      <c r="BR77" s="1277"/>
      <c r="BS77" s="1277"/>
      <c r="BT77" s="1277"/>
      <c r="BU77" s="1277"/>
      <c r="BV77" s="1277"/>
      <c r="BW77" s="1277"/>
      <c r="BX77" s="1277">
        <v>49.7</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12.4</v>
      </c>
      <c r="BQ79" s="1277"/>
      <c r="BR79" s="1277"/>
      <c r="BS79" s="1277"/>
      <c r="BT79" s="1277"/>
      <c r="BU79" s="1277"/>
      <c r="BV79" s="1277"/>
      <c r="BW79" s="1277"/>
      <c r="BX79" s="1277">
        <v>11.2</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vDnDfc9+mPKro3X+mf0wszVzEM8valZ9Llhz+wB4KOtrVVypkhaIc8WXo4VzdXR2f/wCnHcz+J2inIMM1nigw==" saltValue="2lr8pdp0ud4QLht35jr6F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sbXabI0az6Fll8BROiKA59npKnbjS0+vJzNSVYi53SAzXJljdGya5hDyz5lxyOwAEnmSe0mZlkuR9eVGuLZ5Q==" saltValue="uvDrptrcUE/mm2gab+B9Q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f8UlAZVKUBbP20Cnzor7GAJMUHJdvWnt/mTq+h/9lD+Y1D1jLo3x3yanIvEKHYGElkdyGFt9lhWnjSf84nE4Q==" saltValue="GIIjhJLFRMZSNwz2BZDs8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142959</v>
      </c>
      <c r="E3" s="141"/>
      <c r="F3" s="142">
        <v>118124</v>
      </c>
      <c r="G3" s="143"/>
      <c r="H3" s="144"/>
    </row>
    <row r="4" spans="1:8" x14ac:dyDescent="0.15">
      <c r="A4" s="145"/>
      <c r="B4" s="146"/>
      <c r="C4" s="147"/>
      <c r="D4" s="148">
        <v>71524</v>
      </c>
      <c r="E4" s="149"/>
      <c r="F4" s="150">
        <v>54614</v>
      </c>
      <c r="G4" s="151"/>
      <c r="H4" s="152"/>
    </row>
    <row r="5" spans="1:8" x14ac:dyDescent="0.15">
      <c r="A5" s="133" t="s">
        <v>545</v>
      </c>
      <c r="B5" s="138"/>
      <c r="C5" s="139"/>
      <c r="D5" s="140">
        <v>45463</v>
      </c>
      <c r="E5" s="141"/>
      <c r="F5" s="142">
        <v>101693</v>
      </c>
      <c r="G5" s="143"/>
      <c r="H5" s="144"/>
    </row>
    <row r="6" spans="1:8" x14ac:dyDescent="0.15">
      <c r="A6" s="145"/>
      <c r="B6" s="146"/>
      <c r="C6" s="147"/>
      <c r="D6" s="148">
        <v>23811</v>
      </c>
      <c r="E6" s="149"/>
      <c r="F6" s="150">
        <v>51066</v>
      </c>
      <c r="G6" s="151"/>
      <c r="H6" s="152"/>
    </row>
    <row r="7" spans="1:8" x14ac:dyDescent="0.15">
      <c r="A7" s="133" t="s">
        <v>546</v>
      </c>
      <c r="B7" s="138"/>
      <c r="C7" s="139"/>
      <c r="D7" s="140">
        <v>51529</v>
      </c>
      <c r="E7" s="141"/>
      <c r="F7" s="142">
        <v>93741</v>
      </c>
      <c r="G7" s="143"/>
      <c r="H7" s="144"/>
    </row>
    <row r="8" spans="1:8" x14ac:dyDescent="0.15">
      <c r="A8" s="145"/>
      <c r="B8" s="146"/>
      <c r="C8" s="147"/>
      <c r="D8" s="148">
        <v>26889</v>
      </c>
      <c r="E8" s="149"/>
      <c r="F8" s="150">
        <v>46285</v>
      </c>
      <c r="G8" s="151"/>
      <c r="H8" s="152"/>
    </row>
    <row r="9" spans="1:8" x14ac:dyDescent="0.15">
      <c r="A9" s="133" t="s">
        <v>547</v>
      </c>
      <c r="B9" s="138"/>
      <c r="C9" s="139"/>
      <c r="D9" s="140">
        <v>39508</v>
      </c>
      <c r="E9" s="141"/>
      <c r="F9" s="142">
        <v>107537</v>
      </c>
      <c r="G9" s="143"/>
      <c r="H9" s="144"/>
    </row>
    <row r="10" spans="1:8" x14ac:dyDescent="0.15">
      <c r="A10" s="145"/>
      <c r="B10" s="146"/>
      <c r="C10" s="147"/>
      <c r="D10" s="148">
        <v>21088</v>
      </c>
      <c r="E10" s="149"/>
      <c r="F10" s="150">
        <v>57923</v>
      </c>
      <c r="G10" s="151"/>
      <c r="H10" s="152"/>
    </row>
    <row r="11" spans="1:8" x14ac:dyDescent="0.15">
      <c r="A11" s="133" t="s">
        <v>548</v>
      </c>
      <c r="B11" s="138"/>
      <c r="C11" s="139"/>
      <c r="D11" s="140">
        <v>63699</v>
      </c>
      <c r="E11" s="141"/>
      <c r="F11" s="142">
        <v>113913</v>
      </c>
      <c r="G11" s="143"/>
      <c r="H11" s="144"/>
    </row>
    <row r="12" spans="1:8" x14ac:dyDescent="0.15">
      <c r="A12" s="145"/>
      <c r="B12" s="146"/>
      <c r="C12" s="153"/>
      <c r="D12" s="148">
        <v>33737</v>
      </c>
      <c r="E12" s="149"/>
      <c r="F12" s="150">
        <v>53160</v>
      </c>
      <c r="G12" s="151"/>
      <c r="H12" s="152"/>
    </row>
    <row r="13" spans="1:8" x14ac:dyDescent="0.15">
      <c r="A13" s="133"/>
      <c r="B13" s="138"/>
      <c r="C13" s="154"/>
      <c r="D13" s="155">
        <v>68632</v>
      </c>
      <c r="E13" s="156"/>
      <c r="F13" s="157">
        <v>107002</v>
      </c>
      <c r="G13" s="158"/>
      <c r="H13" s="144"/>
    </row>
    <row r="14" spans="1:8" x14ac:dyDescent="0.15">
      <c r="A14" s="145"/>
      <c r="B14" s="146"/>
      <c r="C14" s="147"/>
      <c r="D14" s="148">
        <v>35410</v>
      </c>
      <c r="E14" s="149"/>
      <c r="F14" s="150">
        <v>52610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14.2</v>
      </c>
      <c r="C19" s="159">
        <f>ROUND(VALUE(SUBSTITUTE(実質収支比率等に係る経年分析!G$48,"▲","-")),2)</f>
        <v>13.28</v>
      </c>
      <c r="D19" s="159">
        <f>ROUND(VALUE(SUBSTITUTE(実質収支比率等に係る経年分析!H$48,"▲","-")),2)</f>
        <v>15.31</v>
      </c>
      <c r="E19" s="159">
        <f>ROUND(VALUE(SUBSTITUTE(実質収支比率等に係る経年分析!I$48,"▲","-")),2)</f>
        <v>14.46</v>
      </c>
      <c r="F19" s="159">
        <f>ROUND(VALUE(SUBSTITUTE(実質収支比率等に係る経年分析!J$48,"▲","-")),2)</f>
        <v>14.72</v>
      </c>
    </row>
    <row r="20" spans="1:11" x14ac:dyDescent="0.15">
      <c r="A20" s="159" t="s">
        <v>48</v>
      </c>
      <c r="B20" s="159">
        <f>ROUND(VALUE(SUBSTITUTE(実質収支比率等に係る経年分析!F$47,"▲","-")),2)</f>
        <v>40.090000000000003</v>
      </c>
      <c r="C20" s="159">
        <f>ROUND(VALUE(SUBSTITUTE(実質収支比率等に係る経年分析!G$47,"▲","-")),2)</f>
        <v>39.96</v>
      </c>
      <c r="D20" s="159">
        <f>ROUND(VALUE(SUBSTITUTE(実質収支比率等に係る経年分析!H$47,"▲","-")),2)</f>
        <v>39.58</v>
      </c>
      <c r="E20" s="159">
        <f>ROUND(VALUE(SUBSTITUTE(実質収支比率等に係る経年分析!I$47,"▲","-")),2)</f>
        <v>42.17</v>
      </c>
      <c r="F20" s="159">
        <f>ROUND(VALUE(SUBSTITUTE(実質収支比率等に係る経年分析!J$47,"▲","-")),2)</f>
        <v>40.869999999999997</v>
      </c>
    </row>
    <row r="21" spans="1:11" x14ac:dyDescent="0.15">
      <c r="A21" s="159" t="s">
        <v>49</v>
      </c>
      <c r="B21" s="159">
        <f>IF(ISNUMBER(VALUE(SUBSTITUTE(実質収支比率等に係る経年分析!F$49,"▲","-"))),ROUND(VALUE(SUBSTITUTE(実質収支比率等に係る経年分析!F$49,"▲","-")),2),NA())</f>
        <v>0.91</v>
      </c>
      <c r="C21" s="159">
        <f>IF(ISNUMBER(VALUE(SUBSTITUTE(実質収支比率等に係る経年分析!G$49,"▲","-"))),ROUND(VALUE(SUBSTITUTE(実質収支比率等に係る経年分析!G$49,"▲","-")),2),NA())</f>
        <v>-0.89</v>
      </c>
      <c r="D21" s="159">
        <f>IF(ISNUMBER(VALUE(SUBSTITUTE(実質収支比率等に係る経年分析!H$49,"▲","-"))),ROUND(VALUE(SUBSTITUTE(実質収支比率等に係る経年分析!H$49,"▲","-")),2),NA())</f>
        <v>2.8</v>
      </c>
      <c r="E21" s="159">
        <f>IF(ISNUMBER(VALUE(SUBSTITUTE(実質収支比率等に係る経年分析!I$49,"▲","-"))),ROUND(VALUE(SUBSTITUTE(実質収支比率等に係る経年分析!I$49,"▲","-")),2),NA())</f>
        <v>2.27</v>
      </c>
      <c r="F21" s="159">
        <f>IF(ISNUMBER(VALUE(SUBSTITUTE(実質収支比率等に係る経年分析!J$49,"▲","-"))),ROUND(VALUE(SUBSTITUTE(実質収支比率等に係る経年分析!J$49,"▲","-")),2),NA())</f>
        <v>-1.76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学校給食センター事業特別会計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5.26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4.79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4.9000000000000004</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9.07</v>
      </c>
    </row>
    <row r="35" spans="1:16" x14ac:dyDescent="0.15">
      <c r="A35" s="160" t="str">
        <f>IF(連結実質赤字比率に係る赤字・黒字の構成分析!C$35="",NA(),連結実質赤字比率に係る赤字・黒字の構成分析!C$35)</f>
        <v>国保多古中央病院事業会計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9.86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14.63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402</v>
      </c>
      <c r="E42" s="161"/>
      <c r="F42" s="161"/>
      <c r="G42" s="161">
        <f>'実質公債費比率（分子）の構造'!L$52</f>
        <v>429</v>
      </c>
      <c r="H42" s="161"/>
      <c r="I42" s="161"/>
      <c r="J42" s="161">
        <f>'実質公債費比率（分子）の構造'!M$52</f>
        <v>408</v>
      </c>
      <c r="K42" s="161"/>
      <c r="L42" s="161"/>
      <c r="M42" s="161">
        <f>'実質公債費比率（分子）の構造'!N$52</f>
        <v>466</v>
      </c>
      <c r="N42" s="161"/>
      <c r="O42" s="161"/>
      <c r="P42" s="161">
        <f>'実質公債費比率（分子）の構造'!O$52</f>
        <v>436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60</v>
      </c>
      <c r="C45" s="161"/>
      <c r="D45" s="161"/>
      <c r="E45" s="161">
        <f>'実質公債費比率（分子）の構造'!L$49</f>
        <v>66</v>
      </c>
      <c r="F45" s="161"/>
      <c r="G45" s="161"/>
      <c r="H45" s="161">
        <f>'実質公債費比率（分子）の構造'!M$49</f>
        <v>76</v>
      </c>
      <c r="I45" s="161"/>
      <c r="J45" s="161"/>
      <c r="K45" s="161">
        <f>'実質公債費比率（分子）の構造'!N$49</f>
        <v>84</v>
      </c>
      <c r="L45" s="161"/>
      <c r="M45" s="161"/>
      <c r="N45" s="161">
        <f>'実質公債費比率（分子）の構造'!O$49</f>
        <v>70</v>
      </c>
      <c r="O45" s="161"/>
      <c r="P45" s="161"/>
    </row>
    <row r="46" spans="1:16" x14ac:dyDescent="0.15">
      <c r="A46" s="161" t="s">
        <v>60</v>
      </c>
      <c r="B46" s="161">
        <f>'実質公債費比率（分子）の構造'!K$48</f>
        <v>224</v>
      </c>
      <c r="C46" s="161"/>
      <c r="D46" s="161"/>
      <c r="E46" s="161">
        <f>'実質公債費比率（分子）の構造'!L$48</f>
        <v>234</v>
      </c>
      <c r="F46" s="161"/>
      <c r="G46" s="161"/>
      <c r="H46" s="161">
        <f>'実質公債費比率（分子）の構造'!M$48</f>
        <v>204</v>
      </c>
      <c r="I46" s="161"/>
      <c r="J46" s="161"/>
      <c r="K46" s="161">
        <f>'実質公債費比率（分子）の構造'!N$48</f>
        <v>202</v>
      </c>
      <c r="L46" s="161"/>
      <c r="M46" s="161"/>
      <c r="N46" s="161">
        <f>'実質公債費比率（分子）の構造'!O$48</f>
        <v>211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323</v>
      </c>
      <c r="C49" s="161"/>
      <c r="D49" s="161"/>
      <c r="E49" s="161">
        <f>'実質公債費比率（分子）の構造'!L$45</f>
        <v>330</v>
      </c>
      <c r="F49" s="161"/>
      <c r="G49" s="161"/>
      <c r="H49" s="161">
        <f>'実質公債費比率（分子）の構造'!M$45</f>
        <v>293</v>
      </c>
      <c r="I49" s="161"/>
      <c r="J49" s="161"/>
      <c r="K49" s="161">
        <f>'実質公債費比率（分子）の構造'!N$45</f>
        <v>289</v>
      </c>
      <c r="L49" s="161"/>
      <c r="M49" s="161"/>
      <c r="N49" s="161">
        <f>'実質公債費比率（分子）の構造'!O$45</f>
        <v>313</v>
      </c>
      <c r="O49" s="161"/>
      <c r="P49" s="161"/>
    </row>
    <row r="50" spans="1:16" x14ac:dyDescent="0.15">
      <c r="A50" s="161" t="s">
        <v>64</v>
      </c>
      <c r="B50" s="161" t="e">
        <f>NA()</f>
        <v>#N/A</v>
      </c>
      <c r="C50" s="161">
        <f>IF(ISNUMBER('実質公債費比率（分子）の構造'!K$53),'実質公債費比率（分子）の構造'!K$53,NA())</f>
        <v>205</v>
      </c>
      <c r="D50" s="161" t="e">
        <f>NA()</f>
        <v>#N/A</v>
      </c>
      <c r="E50" s="161" t="e">
        <f>NA()</f>
        <v>#N/A</v>
      </c>
      <c r="F50" s="161">
        <f>IF(ISNUMBER('実質公債費比率（分子）の構造'!L$53),'実質公債費比率（分子）の構造'!L$53,NA())</f>
        <v>201</v>
      </c>
      <c r="G50" s="161" t="e">
        <f>NA()</f>
        <v>#N/A</v>
      </c>
      <c r="H50" s="161" t="e">
        <f>NA()</f>
        <v>#N/A</v>
      </c>
      <c r="I50" s="161">
        <f>IF(ISNUMBER('実質公債費比率（分子）の構造'!M$53),'実質公債費比率（分子）の構造'!M$53,NA())</f>
        <v>165</v>
      </c>
      <c r="J50" s="161" t="e">
        <f>NA()</f>
        <v>#N/A</v>
      </c>
      <c r="K50" s="161" t="e">
        <f>NA()</f>
        <v>#N/A</v>
      </c>
      <c r="L50" s="161">
        <f>IF(ISNUMBER('実質公債費比率（分子）の構造'!N$53),'実質公債費比率（分子）の構造'!N$53,NA())</f>
        <v>109</v>
      </c>
      <c r="M50" s="161" t="e">
        <f>NA()</f>
        <v>#N/A</v>
      </c>
      <c r="N50" s="161" t="e">
        <f>NA()</f>
        <v>#N/A</v>
      </c>
      <c r="O50" s="161">
        <f>IF(ISNUMBER('実質公債費比率（分子）の構造'!O$53),'実質公債費比率（分子）の構造'!O$53,NA())</f>
        <v>158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4943</v>
      </c>
      <c r="E56" s="160"/>
      <c r="F56" s="160"/>
      <c r="G56" s="160">
        <f>'将来負担比率（分子）の構造'!J$52</f>
        <v>4912</v>
      </c>
      <c r="H56" s="160"/>
      <c r="I56" s="160"/>
      <c r="J56" s="160">
        <f>'将来負担比率（分子）の構造'!K$52</f>
        <v>4955</v>
      </c>
      <c r="K56" s="160"/>
      <c r="L56" s="160"/>
      <c r="M56" s="160">
        <f>'将来負担比率（分子）の構造'!L$52</f>
        <v>4946</v>
      </c>
      <c r="N56" s="160"/>
      <c r="O56" s="160"/>
      <c r="P56" s="160">
        <f>'将来負担比率（分子）の構造'!M$52</f>
        <v>4868</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2795</v>
      </c>
      <c r="E58" s="160"/>
      <c r="F58" s="160"/>
      <c r="G58" s="160">
        <f>'将来負担比率（分子）の構造'!J$50</f>
        <v>2769</v>
      </c>
      <c r="H58" s="160"/>
      <c r="I58" s="160"/>
      <c r="J58" s="160">
        <f>'将来負担比率（分子）の構造'!K$50</f>
        <v>2781</v>
      </c>
      <c r="K58" s="160"/>
      <c r="L58" s="160"/>
      <c r="M58" s="160">
        <f>'将来負担比率（分子）の構造'!L$50</f>
        <v>2963</v>
      </c>
      <c r="N58" s="160"/>
      <c r="O58" s="160"/>
      <c r="P58" s="160">
        <f>'将来負担比率（分子）の構造'!M$50</f>
        <v>3096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1552</v>
      </c>
      <c r="C62" s="160"/>
      <c r="D62" s="160"/>
      <c r="E62" s="160">
        <f>'将来負担比率（分子）の構造'!J$45</f>
        <v>1395</v>
      </c>
      <c r="F62" s="160"/>
      <c r="G62" s="160"/>
      <c r="H62" s="160">
        <f>'将来負担比率（分子）の構造'!K$45</f>
        <v>1259</v>
      </c>
      <c r="I62" s="160"/>
      <c r="J62" s="160"/>
      <c r="K62" s="160">
        <f>'将来負担比率（分子）の構造'!L$45</f>
        <v>1183</v>
      </c>
      <c r="L62" s="160"/>
      <c r="M62" s="160"/>
      <c r="N62" s="160">
        <f>'将来負担比率（分子）の構造'!M$45</f>
        <v>1121</v>
      </c>
      <c r="O62" s="160"/>
      <c r="P62" s="160"/>
    </row>
    <row r="63" spans="1:16" x14ac:dyDescent="0.15">
      <c r="A63" s="160" t="s">
        <v>27</v>
      </c>
      <c r="B63" s="160">
        <f>'将来負担比率（分子）の構造'!I$44</f>
        <v>493</v>
      </c>
      <c r="C63" s="160"/>
      <c r="D63" s="160"/>
      <c r="E63" s="160">
        <f>'将来負担比率（分子）の構造'!J$44</f>
        <v>438</v>
      </c>
      <c r="F63" s="160"/>
      <c r="G63" s="160"/>
      <c r="H63" s="160">
        <f>'将来負担比率（分子）の構造'!K$44</f>
        <v>380</v>
      </c>
      <c r="I63" s="160"/>
      <c r="J63" s="160"/>
      <c r="K63" s="160">
        <f>'将来負担比率（分子）の構造'!L$44</f>
        <v>314</v>
      </c>
      <c r="L63" s="160"/>
      <c r="M63" s="160"/>
      <c r="N63" s="160">
        <f>'将来負担比率（分子）の構造'!M$44</f>
        <v>268</v>
      </c>
      <c r="O63" s="160"/>
      <c r="P63" s="160"/>
    </row>
    <row r="64" spans="1:16" x14ac:dyDescent="0.15">
      <c r="A64" s="160" t="s">
        <v>26</v>
      </c>
      <c r="B64" s="160">
        <f>'将来負担比率（分子）の構造'!I$43</f>
        <v>2176</v>
      </c>
      <c r="C64" s="160"/>
      <c r="D64" s="160"/>
      <c r="E64" s="160">
        <f>'将来負担比率（分子）の構造'!J$43</f>
        <v>2001</v>
      </c>
      <c r="F64" s="160"/>
      <c r="G64" s="160"/>
      <c r="H64" s="160">
        <f>'将来負担比率（分子）の構造'!K$43</f>
        <v>1844</v>
      </c>
      <c r="I64" s="160"/>
      <c r="J64" s="160"/>
      <c r="K64" s="160">
        <f>'将来負担比率（分子）の構造'!L$43</f>
        <v>1708</v>
      </c>
      <c r="L64" s="160"/>
      <c r="M64" s="160"/>
      <c r="N64" s="160">
        <f>'将来負担比率（分子）の構造'!M$43</f>
        <v>2335</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3537</v>
      </c>
      <c r="C66" s="160"/>
      <c r="D66" s="160"/>
      <c r="E66" s="160">
        <f>'将来負担比率（分子）の構造'!J$41</f>
        <v>3452</v>
      </c>
      <c r="F66" s="160"/>
      <c r="G66" s="160"/>
      <c r="H66" s="160">
        <f>'将来負担比率（分子）の構造'!K$41</f>
        <v>3941</v>
      </c>
      <c r="I66" s="160"/>
      <c r="J66" s="160"/>
      <c r="K66" s="160">
        <f>'将来負担比率（分子）の構造'!L$41</f>
        <v>3694</v>
      </c>
      <c r="L66" s="160"/>
      <c r="M66" s="160"/>
      <c r="N66" s="160">
        <f>'将来負担比率（分子）の構造'!M$41</f>
        <v>3861</v>
      </c>
      <c r="O66" s="160"/>
      <c r="P66" s="160"/>
    </row>
    <row r="67" spans="1:16" x14ac:dyDescent="0.15">
      <c r="A67" s="160" t="s">
        <v>68</v>
      </c>
      <c r="B67" s="160" t="e">
        <f>NA()</f>
        <v>#N/A</v>
      </c>
      <c r="C67" s="160">
        <f>IF(ISNUMBER('将来負担比率（分子）の構造'!I$53), IF('将来負担比率（分子）の構造'!I$53 &lt; 0, 0, '将来負担比率（分子）の構造'!I$53), NA())</f>
        <v>20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1697</v>
      </c>
      <c r="C72" s="164">
        <f>基金残高に係る経年分析!G55</f>
        <v>1826</v>
      </c>
      <c r="D72" s="164">
        <f>基金残高に係る経年分析!H55</f>
        <v>1748</v>
      </c>
    </row>
    <row r="73" spans="1:16" x14ac:dyDescent="0.15">
      <c r="A73" s="163" t="s">
        <v>71</v>
      </c>
      <c r="B73" s="164">
        <f>基金残高に係る経年分析!F56</f>
        <v>356</v>
      </c>
      <c r="C73" s="164">
        <f>基金残高に係る経年分析!G56</f>
        <v>356</v>
      </c>
      <c r="D73" s="164">
        <f>基金残高に係る経年分析!H56</f>
        <v>356</v>
      </c>
    </row>
    <row r="74" spans="1:16" x14ac:dyDescent="0.15">
      <c r="A74" s="163" t="s">
        <v>72</v>
      </c>
      <c r="B74" s="164">
        <f>基金残高に係る経年分析!F57</f>
        <v>621</v>
      </c>
      <c r="C74" s="164">
        <f>基金残高に係る経年分析!G57</f>
        <v>632</v>
      </c>
      <c r="D74" s="164">
        <f>基金残高に係る経年分析!H57</f>
        <v>843</v>
      </c>
    </row>
  </sheetData>
  <sheetProtection algorithmName="SHA-512" hashValue="bbYFRr7PUFJWadN3iidueDNti7HzaZk66NPAFgQrU/cbyO2cbZApFHhSq/NJmSM6UEZlguVlcTrwHNUUiBGaMQ==" saltValue="Xgp3NP4luQKO8RSkeHWZ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2260696</v>
      </c>
      <c r="S5" s="649"/>
      <c r="T5" s="649"/>
      <c r="U5" s="649"/>
      <c r="V5" s="649"/>
      <c r="W5" s="649"/>
      <c r="X5" s="649"/>
      <c r="Y5" s="650"/>
      <c r="Z5" s="651">
        <v>30.6</v>
      </c>
      <c r="AA5" s="651"/>
      <c r="AB5" s="651"/>
      <c r="AC5" s="651"/>
      <c r="AD5" s="652">
        <v>2260696</v>
      </c>
      <c r="AE5" s="652"/>
      <c r="AF5" s="652"/>
      <c r="AG5" s="652"/>
      <c r="AH5" s="652"/>
      <c r="AI5" s="652"/>
      <c r="AJ5" s="652"/>
      <c r="AK5" s="652"/>
      <c r="AL5" s="653">
        <v>54.7</v>
      </c>
      <c r="AM5" s="654"/>
      <c r="AN5" s="654"/>
      <c r="AO5" s="655"/>
      <c r="AP5" s="645" t="s">
        <v>219</v>
      </c>
      <c r="AQ5" s="646"/>
      <c r="AR5" s="646"/>
      <c r="AS5" s="646"/>
      <c r="AT5" s="646"/>
      <c r="AU5" s="646"/>
      <c r="AV5" s="646"/>
      <c r="AW5" s="646"/>
      <c r="AX5" s="646"/>
      <c r="AY5" s="646"/>
      <c r="AZ5" s="646"/>
      <c r="BA5" s="646"/>
      <c r="BB5" s="646"/>
      <c r="BC5" s="646"/>
      <c r="BD5" s="646"/>
      <c r="BE5" s="646"/>
      <c r="BF5" s="647"/>
      <c r="BG5" s="659">
        <v>2260696</v>
      </c>
      <c r="BH5" s="660"/>
      <c r="BI5" s="660"/>
      <c r="BJ5" s="660"/>
      <c r="BK5" s="660"/>
      <c r="BL5" s="660"/>
      <c r="BM5" s="660"/>
      <c r="BN5" s="661"/>
      <c r="BO5" s="662">
        <v>100</v>
      </c>
      <c r="BP5" s="662"/>
      <c r="BQ5" s="662"/>
      <c r="BR5" s="662"/>
      <c r="BS5" s="663" t="s">
        <v>121</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84442</v>
      </c>
      <c r="S6" s="660"/>
      <c r="T6" s="660"/>
      <c r="U6" s="660"/>
      <c r="V6" s="660"/>
      <c r="W6" s="660"/>
      <c r="X6" s="660"/>
      <c r="Y6" s="661"/>
      <c r="Z6" s="662">
        <v>1.1000000000000001</v>
      </c>
      <c r="AA6" s="662"/>
      <c r="AB6" s="662"/>
      <c r="AC6" s="662"/>
      <c r="AD6" s="663">
        <v>84442</v>
      </c>
      <c r="AE6" s="663"/>
      <c r="AF6" s="663"/>
      <c r="AG6" s="663"/>
      <c r="AH6" s="663"/>
      <c r="AI6" s="663"/>
      <c r="AJ6" s="663"/>
      <c r="AK6" s="663"/>
      <c r="AL6" s="664">
        <v>2</v>
      </c>
      <c r="AM6" s="665"/>
      <c r="AN6" s="665"/>
      <c r="AO6" s="666"/>
      <c r="AP6" s="656" t="s">
        <v>224</v>
      </c>
      <c r="AQ6" s="657"/>
      <c r="AR6" s="657"/>
      <c r="AS6" s="657"/>
      <c r="AT6" s="657"/>
      <c r="AU6" s="657"/>
      <c r="AV6" s="657"/>
      <c r="AW6" s="657"/>
      <c r="AX6" s="657"/>
      <c r="AY6" s="657"/>
      <c r="AZ6" s="657"/>
      <c r="BA6" s="657"/>
      <c r="BB6" s="657"/>
      <c r="BC6" s="657"/>
      <c r="BD6" s="657"/>
      <c r="BE6" s="657"/>
      <c r="BF6" s="658"/>
      <c r="BG6" s="659">
        <v>2260696</v>
      </c>
      <c r="BH6" s="660"/>
      <c r="BI6" s="660"/>
      <c r="BJ6" s="660"/>
      <c r="BK6" s="660"/>
      <c r="BL6" s="660"/>
      <c r="BM6" s="660"/>
      <c r="BN6" s="661"/>
      <c r="BO6" s="662">
        <v>100</v>
      </c>
      <c r="BP6" s="662"/>
      <c r="BQ6" s="662"/>
      <c r="BR6" s="662"/>
      <c r="BS6" s="663" t="s">
        <v>121</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83410</v>
      </c>
      <c r="CS6" s="660"/>
      <c r="CT6" s="660"/>
      <c r="CU6" s="660"/>
      <c r="CV6" s="660"/>
      <c r="CW6" s="660"/>
      <c r="CX6" s="660"/>
      <c r="CY6" s="661"/>
      <c r="CZ6" s="653">
        <v>1.2</v>
      </c>
      <c r="DA6" s="654"/>
      <c r="DB6" s="654"/>
      <c r="DC6" s="673"/>
      <c r="DD6" s="668" t="s">
        <v>130</v>
      </c>
      <c r="DE6" s="660"/>
      <c r="DF6" s="660"/>
      <c r="DG6" s="660"/>
      <c r="DH6" s="660"/>
      <c r="DI6" s="660"/>
      <c r="DJ6" s="660"/>
      <c r="DK6" s="660"/>
      <c r="DL6" s="660"/>
      <c r="DM6" s="660"/>
      <c r="DN6" s="660"/>
      <c r="DO6" s="660"/>
      <c r="DP6" s="661"/>
      <c r="DQ6" s="668">
        <v>83410</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2224</v>
      </c>
      <c r="S7" s="660"/>
      <c r="T7" s="660"/>
      <c r="U7" s="660"/>
      <c r="V7" s="660"/>
      <c r="W7" s="660"/>
      <c r="X7" s="660"/>
      <c r="Y7" s="661"/>
      <c r="Z7" s="662">
        <v>0</v>
      </c>
      <c r="AA7" s="662"/>
      <c r="AB7" s="662"/>
      <c r="AC7" s="662"/>
      <c r="AD7" s="663">
        <v>2224</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987661</v>
      </c>
      <c r="BH7" s="660"/>
      <c r="BI7" s="660"/>
      <c r="BJ7" s="660"/>
      <c r="BK7" s="660"/>
      <c r="BL7" s="660"/>
      <c r="BM7" s="660"/>
      <c r="BN7" s="661"/>
      <c r="BO7" s="662">
        <v>43.7</v>
      </c>
      <c r="BP7" s="662"/>
      <c r="BQ7" s="662"/>
      <c r="BR7" s="662"/>
      <c r="BS7" s="663" t="s">
        <v>121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1488685</v>
      </c>
      <c r="CS7" s="660"/>
      <c r="CT7" s="660"/>
      <c r="CU7" s="660"/>
      <c r="CV7" s="660"/>
      <c r="CW7" s="660"/>
      <c r="CX7" s="660"/>
      <c r="CY7" s="661"/>
      <c r="CZ7" s="662">
        <v>22</v>
      </c>
      <c r="DA7" s="662"/>
      <c r="DB7" s="662"/>
      <c r="DC7" s="662"/>
      <c r="DD7" s="668">
        <v>152667</v>
      </c>
      <c r="DE7" s="660"/>
      <c r="DF7" s="660"/>
      <c r="DG7" s="660"/>
      <c r="DH7" s="660"/>
      <c r="DI7" s="660"/>
      <c r="DJ7" s="660"/>
      <c r="DK7" s="660"/>
      <c r="DL7" s="660"/>
      <c r="DM7" s="660"/>
      <c r="DN7" s="660"/>
      <c r="DO7" s="660"/>
      <c r="DP7" s="661"/>
      <c r="DQ7" s="668">
        <v>1297613</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8545</v>
      </c>
      <c r="S8" s="660"/>
      <c r="T8" s="660"/>
      <c r="U8" s="660"/>
      <c r="V8" s="660"/>
      <c r="W8" s="660"/>
      <c r="X8" s="660"/>
      <c r="Y8" s="661"/>
      <c r="Z8" s="662">
        <v>0.1</v>
      </c>
      <c r="AA8" s="662"/>
      <c r="AB8" s="662"/>
      <c r="AC8" s="662"/>
      <c r="AD8" s="663">
        <v>8545</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25166</v>
      </c>
      <c r="BH8" s="660"/>
      <c r="BI8" s="660"/>
      <c r="BJ8" s="660"/>
      <c r="BK8" s="660"/>
      <c r="BL8" s="660"/>
      <c r="BM8" s="660"/>
      <c r="BN8" s="661"/>
      <c r="BO8" s="662">
        <v>1.1000000000000001</v>
      </c>
      <c r="BP8" s="662"/>
      <c r="BQ8" s="662"/>
      <c r="BR8" s="662"/>
      <c r="BS8" s="668" t="s">
        <v>130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1525311</v>
      </c>
      <c r="CS8" s="660"/>
      <c r="CT8" s="660"/>
      <c r="CU8" s="660"/>
      <c r="CV8" s="660"/>
      <c r="CW8" s="660"/>
      <c r="CX8" s="660"/>
      <c r="CY8" s="661"/>
      <c r="CZ8" s="662">
        <v>22.6</v>
      </c>
      <c r="DA8" s="662"/>
      <c r="DB8" s="662"/>
      <c r="DC8" s="662"/>
      <c r="DD8" s="668">
        <v>368</v>
      </c>
      <c r="DE8" s="660"/>
      <c r="DF8" s="660"/>
      <c r="DG8" s="660"/>
      <c r="DH8" s="660"/>
      <c r="DI8" s="660"/>
      <c r="DJ8" s="660"/>
      <c r="DK8" s="660"/>
      <c r="DL8" s="660"/>
      <c r="DM8" s="660"/>
      <c r="DN8" s="660"/>
      <c r="DO8" s="660"/>
      <c r="DP8" s="661"/>
      <c r="DQ8" s="668">
        <v>903974</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9977</v>
      </c>
      <c r="S9" s="660"/>
      <c r="T9" s="660"/>
      <c r="U9" s="660"/>
      <c r="V9" s="660"/>
      <c r="W9" s="660"/>
      <c r="X9" s="660"/>
      <c r="Y9" s="661"/>
      <c r="Z9" s="662">
        <v>0.1</v>
      </c>
      <c r="AA9" s="662"/>
      <c r="AB9" s="662"/>
      <c r="AC9" s="662"/>
      <c r="AD9" s="663">
        <v>9977</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637511</v>
      </c>
      <c r="BH9" s="660"/>
      <c r="BI9" s="660"/>
      <c r="BJ9" s="660"/>
      <c r="BK9" s="660"/>
      <c r="BL9" s="660"/>
      <c r="BM9" s="660"/>
      <c r="BN9" s="661"/>
      <c r="BO9" s="662">
        <v>28.2</v>
      </c>
      <c r="BP9" s="662"/>
      <c r="BQ9" s="662"/>
      <c r="BR9" s="662"/>
      <c r="BS9" s="668" t="s">
        <v>121</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750887</v>
      </c>
      <c r="CS9" s="660"/>
      <c r="CT9" s="660"/>
      <c r="CU9" s="660"/>
      <c r="CV9" s="660"/>
      <c r="CW9" s="660"/>
      <c r="CX9" s="660"/>
      <c r="CY9" s="661"/>
      <c r="CZ9" s="662">
        <v>11.1</v>
      </c>
      <c r="DA9" s="662"/>
      <c r="DB9" s="662"/>
      <c r="DC9" s="662"/>
      <c r="DD9" s="668">
        <v>22279</v>
      </c>
      <c r="DE9" s="660"/>
      <c r="DF9" s="660"/>
      <c r="DG9" s="660"/>
      <c r="DH9" s="660"/>
      <c r="DI9" s="660"/>
      <c r="DJ9" s="660"/>
      <c r="DK9" s="660"/>
      <c r="DL9" s="660"/>
      <c r="DM9" s="660"/>
      <c r="DN9" s="660"/>
      <c r="DO9" s="660"/>
      <c r="DP9" s="661"/>
      <c r="DQ9" s="668">
        <v>724371</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57979</v>
      </c>
      <c r="BH10" s="660"/>
      <c r="BI10" s="660"/>
      <c r="BJ10" s="660"/>
      <c r="BK10" s="660"/>
      <c r="BL10" s="660"/>
      <c r="BM10" s="660"/>
      <c r="BN10" s="661"/>
      <c r="BO10" s="662">
        <v>2.6</v>
      </c>
      <c r="BP10" s="662"/>
      <c r="BQ10" s="662"/>
      <c r="BR10" s="662"/>
      <c r="BS10" s="668" t="s">
        <v>121</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238</v>
      </c>
      <c r="CS10" s="660"/>
      <c r="CT10" s="660"/>
      <c r="CU10" s="660"/>
      <c r="CV10" s="660"/>
      <c r="CW10" s="660"/>
      <c r="CX10" s="660"/>
      <c r="CY10" s="661"/>
      <c r="CZ10" s="662" t="s">
        <v>121</v>
      </c>
      <c r="DA10" s="662"/>
      <c r="DB10" s="662"/>
      <c r="DC10" s="662"/>
      <c r="DD10" s="668" t="s">
        <v>238</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238</v>
      </c>
      <c r="AE11" s="663"/>
      <c r="AF11" s="663"/>
      <c r="AG11" s="663"/>
      <c r="AH11" s="663"/>
      <c r="AI11" s="663"/>
      <c r="AJ11" s="663"/>
      <c r="AK11" s="663"/>
      <c r="AL11" s="664" t="s">
        <v>238</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267005</v>
      </c>
      <c r="BH11" s="660"/>
      <c r="BI11" s="660"/>
      <c r="BJ11" s="660"/>
      <c r="BK11" s="660"/>
      <c r="BL11" s="660"/>
      <c r="BM11" s="660"/>
      <c r="BN11" s="661"/>
      <c r="BO11" s="662">
        <v>11.8</v>
      </c>
      <c r="BP11" s="662"/>
      <c r="BQ11" s="662"/>
      <c r="BR11" s="662"/>
      <c r="BS11" s="668" t="s">
        <v>121</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360298</v>
      </c>
      <c r="CS11" s="660"/>
      <c r="CT11" s="660"/>
      <c r="CU11" s="660"/>
      <c r="CV11" s="660"/>
      <c r="CW11" s="660"/>
      <c r="CX11" s="660"/>
      <c r="CY11" s="661"/>
      <c r="CZ11" s="662">
        <v>5.3</v>
      </c>
      <c r="DA11" s="662"/>
      <c r="DB11" s="662"/>
      <c r="DC11" s="662"/>
      <c r="DD11" s="668">
        <v>84524</v>
      </c>
      <c r="DE11" s="660"/>
      <c r="DF11" s="660"/>
      <c r="DG11" s="660"/>
      <c r="DH11" s="660"/>
      <c r="DI11" s="660"/>
      <c r="DJ11" s="660"/>
      <c r="DK11" s="660"/>
      <c r="DL11" s="660"/>
      <c r="DM11" s="660"/>
      <c r="DN11" s="660"/>
      <c r="DO11" s="660"/>
      <c r="DP11" s="661"/>
      <c r="DQ11" s="668">
        <v>227722</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269656</v>
      </c>
      <c r="S12" s="660"/>
      <c r="T12" s="660"/>
      <c r="U12" s="660"/>
      <c r="V12" s="660"/>
      <c r="W12" s="660"/>
      <c r="X12" s="660"/>
      <c r="Y12" s="661"/>
      <c r="Z12" s="662">
        <v>3.6</v>
      </c>
      <c r="AA12" s="662"/>
      <c r="AB12" s="662"/>
      <c r="AC12" s="662"/>
      <c r="AD12" s="663">
        <v>269656</v>
      </c>
      <c r="AE12" s="663"/>
      <c r="AF12" s="663"/>
      <c r="AG12" s="663"/>
      <c r="AH12" s="663"/>
      <c r="AI12" s="663"/>
      <c r="AJ12" s="663"/>
      <c r="AK12" s="663"/>
      <c r="AL12" s="664">
        <v>6.5</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984381</v>
      </c>
      <c r="BH12" s="660"/>
      <c r="BI12" s="660"/>
      <c r="BJ12" s="660"/>
      <c r="BK12" s="660"/>
      <c r="BL12" s="660"/>
      <c r="BM12" s="660"/>
      <c r="BN12" s="661"/>
      <c r="BO12" s="662">
        <v>43.5</v>
      </c>
      <c r="BP12" s="662"/>
      <c r="BQ12" s="662"/>
      <c r="BR12" s="662"/>
      <c r="BS12" s="668" t="s">
        <v>238</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48584</v>
      </c>
      <c r="CS12" s="660"/>
      <c r="CT12" s="660"/>
      <c r="CU12" s="660"/>
      <c r="CV12" s="660"/>
      <c r="CW12" s="660"/>
      <c r="CX12" s="660"/>
      <c r="CY12" s="661"/>
      <c r="CZ12" s="662">
        <v>0.7</v>
      </c>
      <c r="DA12" s="662"/>
      <c r="DB12" s="662"/>
      <c r="DC12" s="662"/>
      <c r="DD12" s="668">
        <v>75</v>
      </c>
      <c r="DE12" s="660"/>
      <c r="DF12" s="660"/>
      <c r="DG12" s="660"/>
      <c r="DH12" s="660"/>
      <c r="DI12" s="660"/>
      <c r="DJ12" s="660"/>
      <c r="DK12" s="660"/>
      <c r="DL12" s="660"/>
      <c r="DM12" s="660"/>
      <c r="DN12" s="660"/>
      <c r="DO12" s="660"/>
      <c r="DP12" s="661"/>
      <c r="DQ12" s="668">
        <v>48320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44399</v>
      </c>
      <c r="S13" s="660"/>
      <c r="T13" s="660"/>
      <c r="U13" s="660"/>
      <c r="V13" s="660"/>
      <c r="W13" s="660"/>
      <c r="X13" s="660"/>
      <c r="Y13" s="661"/>
      <c r="Z13" s="662">
        <v>0.6</v>
      </c>
      <c r="AA13" s="662"/>
      <c r="AB13" s="662"/>
      <c r="AC13" s="662"/>
      <c r="AD13" s="663">
        <v>44399</v>
      </c>
      <c r="AE13" s="663"/>
      <c r="AF13" s="663"/>
      <c r="AG13" s="663"/>
      <c r="AH13" s="663"/>
      <c r="AI13" s="663"/>
      <c r="AJ13" s="663"/>
      <c r="AK13" s="663"/>
      <c r="AL13" s="664">
        <v>1.1000000000000001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984368</v>
      </c>
      <c r="BH13" s="660"/>
      <c r="BI13" s="660"/>
      <c r="BJ13" s="660"/>
      <c r="BK13" s="660"/>
      <c r="BL13" s="660"/>
      <c r="BM13" s="660"/>
      <c r="BN13" s="661"/>
      <c r="BO13" s="662">
        <v>43.5</v>
      </c>
      <c r="BP13" s="662"/>
      <c r="BQ13" s="662"/>
      <c r="BR13" s="662"/>
      <c r="BS13" s="668" t="s">
        <v>121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724777</v>
      </c>
      <c r="CS13" s="660"/>
      <c r="CT13" s="660"/>
      <c r="CU13" s="660"/>
      <c r="CV13" s="660"/>
      <c r="CW13" s="660"/>
      <c r="CX13" s="660"/>
      <c r="CY13" s="661"/>
      <c r="CZ13" s="662">
        <v>10.7</v>
      </c>
      <c r="DA13" s="662"/>
      <c r="DB13" s="662"/>
      <c r="DC13" s="662"/>
      <c r="DD13" s="668">
        <v>495510</v>
      </c>
      <c r="DE13" s="660"/>
      <c r="DF13" s="660"/>
      <c r="DG13" s="660"/>
      <c r="DH13" s="660"/>
      <c r="DI13" s="660"/>
      <c r="DJ13" s="660"/>
      <c r="DK13" s="660"/>
      <c r="DL13" s="660"/>
      <c r="DM13" s="660"/>
      <c r="DN13" s="660"/>
      <c r="DO13" s="660"/>
      <c r="DP13" s="661"/>
      <c r="DQ13" s="668">
        <v>377194</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238</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52700</v>
      </c>
      <c r="BH14" s="660"/>
      <c r="BI14" s="660"/>
      <c r="BJ14" s="660"/>
      <c r="BK14" s="660"/>
      <c r="BL14" s="660"/>
      <c r="BM14" s="660"/>
      <c r="BN14" s="661"/>
      <c r="BO14" s="662">
        <v>2.2999999999999998</v>
      </c>
      <c r="BP14" s="662"/>
      <c r="BQ14" s="662"/>
      <c r="BR14" s="662"/>
      <c r="BS14" s="668" t="s">
        <v>121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368305</v>
      </c>
      <c r="CS14" s="660"/>
      <c r="CT14" s="660"/>
      <c r="CU14" s="660"/>
      <c r="CV14" s="660"/>
      <c r="CW14" s="660"/>
      <c r="CX14" s="660"/>
      <c r="CY14" s="661"/>
      <c r="CZ14" s="662">
        <v>5.4</v>
      </c>
      <c r="DA14" s="662"/>
      <c r="DB14" s="662"/>
      <c r="DC14" s="662"/>
      <c r="DD14" s="668" t="s">
        <v>121</v>
      </c>
      <c r="DE14" s="660"/>
      <c r="DF14" s="660"/>
      <c r="DG14" s="660"/>
      <c r="DH14" s="660"/>
      <c r="DI14" s="660"/>
      <c r="DJ14" s="660"/>
      <c r="DK14" s="660"/>
      <c r="DL14" s="660"/>
      <c r="DM14" s="660"/>
      <c r="DN14" s="660"/>
      <c r="DO14" s="660"/>
      <c r="DP14" s="661"/>
      <c r="DQ14" s="668">
        <v>365908</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33427</v>
      </c>
      <c r="S15" s="660"/>
      <c r="T15" s="660"/>
      <c r="U15" s="660"/>
      <c r="V15" s="660"/>
      <c r="W15" s="660"/>
      <c r="X15" s="660"/>
      <c r="Y15" s="661"/>
      <c r="Z15" s="662">
        <v>0.5</v>
      </c>
      <c r="AA15" s="662"/>
      <c r="AB15" s="662"/>
      <c r="AC15" s="662"/>
      <c r="AD15" s="663">
        <v>33427</v>
      </c>
      <c r="AE15" s="663"/>
      <c r="AF15" s="663"/>
      <c r="AG15" s="663"/>
      <c r="AH15" s="663"/>
      <c r="AI15" s="663"/>
      <c r="AJ15" s="663"/>
      <c r="AK15" s="663"/>
      <c r="AL15" s="664">
        <v>0.8</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235954</v>
      </c>
      <c r="BH15" s="660"/>
      <c r="BI15" s="660"/>
      <c r="BJ15" s="660"/>
      <c r="BK15" s="660"/>
      <c r="BL15" s="660"/>
      <c r="BM15" s="660"/>
      <c r="BN15" s="661"/>
      <c r="BO15" s="662">
        <v>10.4</v>
      </c>
      <c r="BP15" s="662"/>
      <c r="BQ15" s="662"/>
      <c r="BR15" s="662"/>
      <c r="BS15" s="668" t="s">
        <v>238</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1098525</v>
      </c>
      <c r="CS15" s="660"/>
      <c r="CT15" s="660"/>
      <c r="CU15" s="660"/>
      <c r="CV15" s="660"/>
      <c r="CW15" s="660"/>
      <c r="CX15" s="660"/>
      <c r="CY15" s="661"/>
      <c r="CZ15" s="662">
        <v>16.2</v>
      </c>
      <c r="DA15" s="662"/>
      <c r="DB15" s="662"/>
      <c r="DC15" s="662"/>
      <c r="DD15" s="668">
        <v>196430</v>
      </c>
      <c r="DE15" s="660"/>
      <c r="DF15" s="660"/>
      <c r="DG15" s="660"/>
      <c r="DH15" s="660"/>
      <c r="DI15" s="660"/>
      <c r="DJ15" s="660"/>
      <c r="DK15" s="660"/>
      <c r="DL15" s="660"/>
      <c r="DM15" s="660"/>
      <c r="DN15" s="660"/>
      <c r="DO15" s="660"/>
      <c r="DP15" s="661"/>
      <c r="DQ15" s="668">
        <v>864678</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238</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130</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1664</v>
      </c>
      <c r="CS16" s="660"/>
      <c r="CT16" s="660"/>
      <c r="CU16" s="660"/>
      <c r="CV16" s="660"/>
      <c r="CW16" s="660"/>
      <c r="CX16" s="660"/>
      <c r="CY16" s="661"/>
      <c r="CZ16" s="662">
        <v>0</v>
      </c>
      <c r="DA16" s="662"/>
      <c r="DB16" s="662"/>
      <c r="DC16" s="662"/>
      <c r="DD16" s="668" t="s">
        <v>121</v>
      </c>
      <c r="DE16" s="660"/>
      <c r="DF16" s="660"/>
      <c r="DG16" s="660"/>
      <c r="DH16" s="660"/>
      <c r="DI16" s="660"/>
      <c r="DJ16" s="660"/>
      <c r="DK16" s="660"/>
      <c r="DL16" s="660"/>
      <c r="DM16" s="660"/>
      <c r="DN16" s="660"/>
      <c r="DO16" s="660"/>
      <c r="DP16" s="661"/>
      <c r="DQ16" s="668">
        <v>733</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5457</v>
      </c>
      <c r="S17" s="660"/>
      <c r="T17" s="660"/>
      <c r="U17" s="660"/>
      <c r="V17" s="660"/>
      <c r="W17" s="660"/>
      <c r="X17" s="660"/>
      <c r="Y17" s="661"/>
      <c r="Z17" s="662">
        <v>0.1</v>
      </c>
      <c r="AA17" s="662"/>
      <c r="AB17" s="662"/>
      <c r="AC17" s="662"/>
      <c r="AD17" s="663">
        <v>5457</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238</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312729</v>
      </c>
      <c r="CS17" s="660"/>
      <c r="CT17" s="660"/>
      <c r="CU17" s="660"/>
      <c r="CV17" s="660"/>
      <c r="CW17" s="660"/>
      <c r="CX17" s="660"/>
      <c r="CY17" s="661"/>
      <c r="CZ17" s="662">
        <v>4.5999999999999996</v>
      </c>
      <c r="DA17" s="662"/>
      <c r="DB17" s="662"/>
      <c r="DC17" s="662"/>
      <c r="DD17" s="668" t="s">
        <v>121</v>
      </c>
      <c r="DE17" s="660"/>
      <c r="DF17" s="660"/>
      <c r="DG17" s="660"/>
      <c r="DH17" s="660"/>
      <c r="DI17" s="660"/>
      <c r="DJ17" s="660"/>
      <c r="DK17" s="660"/>
      <c r="DL17" s="660"/>
      <c r="DM17" s="660"/>
      <c r="DN17" s="660"/>
      <c r="DO17" s="660"/>
      <c r="DP17" s="661"/>
      <c r="DQ17" s="668">
        <v>312093</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1555564</v>
      </c>
      <c r="S18" s="660"/>
      <c r="T18" s="660"/>
      <c r="U18" s="660"/>
      <c r="V18" s="660"/>
      <c r="W18" s="660"/>
      <c r="X18" s="660"/>
      <c r="Y18" s="661"/>
      <c r="Z18" s="662">
        <v>21</v>
      </c>
      <c r="AA18" s="662"/>
      <c r="AB18" s="662"/>
      <c r="AC18" s="662"/>
      <c r="AD18" s="663">
        <v>1409208</v>
      </c>
      <c r="AE18" s="663"/>
      <c r="AF18" s="663"/>
      <c r="AG18" s="663"/>
      <c r="AH18" s="663"/>
      <c r="AI18" s="663"/>
      <c r="AJ18" s="663"/>
      <c r="AK18" s="663"/>
      <c r="AL18" s="664">
        <v>34.1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130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1409208</v>
      </c>
      <c r="S19" s="660"/>
      <c r="T19" s="660"/>
      <c r="U19" s="660"/>
      <c r="V19" s="660"/>
      <c r="W19" s="660"/>
      <c r="X19" s="660"/>
      <c r="Y19" s="661"/>
      <c r="Z19" s="662">
        <v>19.100000000000001</v>
      </c>
      <c r="AA19" s="662"/>
      <c r="AB19" s="662"/>
      <c r="AC19" s="662"/>
      <c r="AD19" s="663">
        <v>1409208</v>
      </c>
      <c r="AE19" s="663"/>
      <c r="AF19" s="663"/>
      <c r="AG19" s="663"/>
      <c r="AH19" s="663"/>
      <c r="AI19" s="663"/>
      <c r="AJ19" s="663"/>
      <c r="AK19" s="663"/>
      <c r="AL19" s="664">
        <v>34.1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130</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238</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145373</v>
      </c>
      <c r="S20" s="660"/>
      <c r="T20" s="660"/>
      <c r="U20" s="660"/>
      <c r="V20" s="660"/>
      <c r="W20" s="660"/>
      <c r="X20" s="660"/>
      <c r="Y20" s="661"/>
      <c r="Z20" s="662">
        <v>2</v>
      </c>
      <c r="AA20" s="662"/>
      <c r="AB20" s="662"/>
      <c r="AC20" s="662"/>
      <c r="AD20" s="663" t="s">
        <v>130</v>
      </c>
      <c r="AE20" s="663"/>
      <c r="AF20" s="663"/>
      <c r="AG20" s="663"/>
      <c r="AH20" s="663"/>
      <c r="AI20" s="663"/>
      <c r="AJ20" s="663"/>
      <c r="AK20" s="663"/>
      <c r="AL20" s="664" t="s">
        <v>121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238</v>
      </c>
      <c r="BH20" s="660"/>
      <c r="BI20" s="660"/>
      <c r="BJ20" s="660"/>
      <c r="BK20" s="660"/>
      <c r="BL20" s="660"/>
      <c r="BM20" s="660"/>
      <c r="BN20" s="661"/>
      <c r="BO20" s="662" t="s">
        <v>238</v>
      </c>
      <c r="BP20" s="662"/>
      <c r="BQ20" s="662"/>
      <c r="BR20" s="662"/>
      <c r="BS20" s="668" t="s">
        <v>238</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6763175</v>
      </c>
      <c r="CS20" s="660"/>
      <c r="CT20" s="660"/>
      <c r="CU20" s="660"/>
      <c r="CV20" s="660"/>
      <c r="CW20" s="660"/>
      <c r="CX20" s="660"/>
      <c r="CY20" s="661"/>
      <c r="CZ20" s="662">
        <v>100</v>
      </c>
      <c r="DA20" s="662"/>
      <c r="DB20" s="662"/>
      <c r="DC20" s="662"/>
      <c r="DD20" s="668">
        <v>951853</v>
      </c>
      <c r="DE20" s="660"/>
      <c r="DF20" s="660"/>
      <c r="DG20" s="660"/>
      <c r="DH20" s="660"/>
      <c r="DI20" s="660"/>
      <c r="DJ20" s="660"/>
      <c r="DK20" s="660"/>
      <c r="DL20" s="660"/>
      <c r="DM20" s="660"/>
      <c r="DN20" s="660"/>
      <c r="DO20" s="660"/>
      <c r="DP20" s="661"/>
      <c r="DQ20" s="668">
        <v>5206016</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983</v>
      </c>
      <c r="S21" s="660"/>
      <c r="T21" s="660"/>
      <c r="U21" s="660"/>
      <c r="V21" s="660"/>
      <c r="W21" s="660"/>
      <c r="X21" s="660"/>
      <c r="Y21" s="661"/>
      <c r="Z21" s="662">
        <v>0</v>
      </c>
      <c r="AA21" s="662"/>
      <c r="AB21" s="662"/>
      <c r="AC21" s="662"/>
      <c r="AD21" s="663" t="s">
        <v>238</v>
      </c>
      <c r="AE21" s="663"/>
      <c r="AF21" s="663"/>
      <c r="AG21" s="663"/>
      <c r="AH21" s="663"/>
      <c r="AI21" s="663"/>
      <c r="AJ21" s="663"/>
      <c r="AK21" s="663"/>
      <c r="AL21" s="664" t="s">
        <v>238</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130</v>
      </c>
      <c r="BH21" s="660"/>
      <c r="BI21" s="660"/>
      <c r="BJ21" s="660"/>
      <c r="BK21" s="660"/>
      <c r="BL21" s="660"/>
      <c r="BM21" s="660"/>
      <c r="BN21" s="661"/>
      <c r="BO21" s="662" t="s">
        <v>238</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4274387</v>
      </c>
      <c r="S22" s="660"/>
      <c r="T22" s="660"/>
      <c r="U22" s="660"/>
      <c r="V22" s="660"/>
      <c r="W22" s="660"/>
      <c r="X22" s="660"/>
      <c r="Y22" s="661"/>
      <c r="Z22" s="662">
        <v>57.8</v>
      </c>
      <c r="AA22" s="662"/>
      <c r="AB22" s="662"/>
      <c r="AC22" s="662"/>
      <c r="AD22" s="663">
        <v>4128031</v>
      </c>
      <c r="AE22" s="663"/>
      <c r="AF22" s="663"/>
      <c r="AG22" s="663"/>
      <c r="AH22" s="663"/>
      <c r="AI22" s="663"/>
      <c r="AJ22" s="663"/>
      <c r="AK22" s="663"/>
      <c r="AL22" s="664">
        <v>99.9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121</v>
      </c>
      <c r="BP22" s="662"/>
      <c r="BQ22" s="662"/>
      <c r="BR22" s="662"/>
      <c r="BS22" s="668" t="s">
        <v>238</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2263</v>
      </c>
      <c r="S23" s="660"/>
      <c r="T23" s="660"/>
      <c r="U23" s="660"/>
      <c r="V23" s="660"/>
      <c r="W23" s="660"/>
      <c r="X23" s="660"/>
      <c r="Y23" s="661"/>
      <c r="Z23" s="662">
        <v>0</v>
      </c>
      <c r="AA23" s="662"/>
      <c r="AB23" s="662"/>
      <c r="AC23" s="662"/>
      <c r="AD23" s="663">
        <v>2263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238</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64132</v>
      </c>
      <c r="S24" s="660"/>
      <c r="T24" s="660"/>
      <c r="U24" s="660"/>
      <c r="V24" s="660"/>
      <c r="W24" s="660"/>
      <c r="X24" s="660"/>
      <c r="Y24" s="661"/>
      <c r="Z24" s="662">
        <v>0.9</v>
      </c>
      <c r="AA24" s="662"/>
      <c r="AB24" s="662"/>
      <c r="AC24" s="662"/>
      <c r="AD24" s="663" t="s">
        <v>121</v>
      </c>
      <c r="AE24" s="663"/>
      <c r="AF24" s="663"/>
      <c r="AG24" s="663"/>
      <c r="AH24" s="663"/>
      <c r="AI24" s="663"/>
      <c r="AJ24" s="663"/>
      <c r="AK24" s="663"/>
      <c r="AL24" s="664" t="s">
        <v>238</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121</v>
      </c>
      <c r="BP24" s="662"/>
      <c r="BQ24" s="662"/>
      <c r="BR24" s="662"/>
      <c r="BS24" s="668" t="s">
        <v>238</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2185399</v>
      </c>
      <c r="CS24" s="649"/>
      <c r="CT24" s="649"/>
      <c r="CU24" s="649"/>
      <c r="CV24" s="649"/>
      <c r="CW24" s="649"/>
      <c r="CX24" s="649"/>
      <c r="CY24" s="650"/>
      <c r="CZ24" s="653">
        <v>32.299999999999997</v>
      </c>
      <c r="DA24" s="654"/>
      <c r="DB24" s="654"/>
      <c r="DC24" s="673"/>
      <c r="DD24" s="692">
        <v>1639520</v>
      </c>
      <c r="DE24" s="649"/>
      <c r="DF24" s="649"/>
      <c r="DG24" s="649"/>
      <c r="DH24" s="649"/>
      <c r="DI24" s="649"/>
      <c r="DJ24" s="649"/>
      <c r="DK24" s="650"/>
      <c r="DL24" s="692">
        <v>1625996</v>
      </c>
      <c r="DM24" s="649"/>
      <c r="DN24" s="649"/>
      <c r="DO24" s="649"/>
      <c r="DP24" s="649"/>
      <c r="DQ24" s="649"/>
      <c r="DR24" s="649"/>
      <c r="DS24" s="649"/>
      <c r="DT24" s="649"/>
      <c r="DU24" s="649"/>
      <c r="DV24" s="650"/>
      <c r="DW24" s="653">
        <v>37.200000000000003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65542</v>
      </c>
      <c r="S25" s="660"/>
      <c r="T25" s="660"/>
      <c r="U25" s="660"/>
      <c r="V25" s="660"/>
      <c r="W25" s="660"/>
      <c r="X25" s="660"/>
      <c r="Y25" s="661"/>
      <c r="Z25" s="662">
        <v>0.9</v>
      </c>
      <c r="AA25" s="662"/>
      <c r="AB25" s="662"/>
      <c r="AC25" s="662"/>
      <c r="AD25" s="663" t="s">
        <v>121</v>
      </c>
      <c r="AE25" s="663"/>
      <c r="AF25" s="663"/>
      <c r="AG25" s="663"/>
      <c r="AH25" s="663"/>
      <c r="AI25" s="663"/>
      <c r="AJ25" s="663"/>
      <c r="AK25" s="663"/>
      <c r="AL25" s="664" t="s">
        <v>238</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121</v>
      </c>
      <c r="BP25" s="662"/>
      <c r="BQ25" s="662"/>
      <c r="BR25" s="662"/>
      <c r="BS25" s="668" t="s">
        <v>130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1233053</v>
      </c>
      <c r="CS25" s="695"/>
      <c r="CT25" s="695"/>
      <c r="CU25" s="695"/>
      <c r="CV25" s="695"/>
      <c r="CW25" s="695"/>
      <c r="CX25" s="695"/>
      <c r="CY25" s="696"/>
      <c r="CZ25" s="664">
        <v>18.2</v>
      </c>
      <c r="DA25" s="693"/>
      <c r="DB25" s="693"/>
      <c r="DC25" s="697"/>
      <c r="DD25" s="668">
        <v>1137931</v>
      </c>
      <c r="DE25" s="695"/>
      <c r="DF25" s="695"/>
      <c r="DG25" s="695"/>
      <c r="DH25" s="695"/>
      <c r="DI25" s="695"/>
      <c r="DJ25" s="695"/>
      <c r="DK25" s="696"/>
      <c r="DL25" s="668">
        <v>1137789</v>
      </c>
      <c r="DM25" s="695"/>
      <c r="DN25" s="695"/>
      <c r="DO25" s="695"/>
      <c r="DP25" s="695"/>
      <c r="DQ25" s="695"/>
      <c r="DR25" s="695"/>
      <c r="DS25" s="695"/>
      <c r="DT25" s="695"/>
      <c r="DU25" s="695"/>
      <c r="DV25" s="696"/>
      <c r="DW25" s="664">
        <v>26</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9612</v>
      </c>
      <c r="S26" s="660"/>
      <c r="T26" s="660"/>
      <c r="U26" s="660"/>
      <c r="V26" s="660"/>
      <c r="W26" s="660"/>
      <c r="X26" s="660"/>
      <c r="Y26" s="661"/>
      <c r="Z26" s="662">
        <v>0.1</v>
      </c>
      <c r="AA26" s="662"/>
      <c r="AB26" s="662"/>
      <c r="AC26" s="662"/>
      <c r="AD26" s="663" t="s">
        <v>121</v>
      </c>
      <c r="AE26" s="663"/>
      <c r="AF26" s="663"/>
      <c r="AG26" s="663"/>
      <c r="AH26" s="663"/>
      <c r="AI26" s="663"/>
      <c r="AJ26" s="663"/>
      <c r="AK26" s="663"/>
      <c r="AL26" s="664" t="s">
        <v>130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130</v>
      </c>
      <c r="BP26" s="662"/>
      <c r="BQ26" s="662"/>
      <c r="BR26" s="662"/>
      <c r="BS26" s="668" t="s">
        <v>121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799604</v>
      </c>
      <c r="CS26" s="660"/>
      <c r="CT26" s="660"/>
      <c r="CU26" s="660"/>
      <c r="CV26" s="660"/>
      <c r="CW26" s="660"/>
      <c r="CX26" s="660"/>
      <c r="CY26" s="661"/>
      <c r="CZ26" s="664">
        <v>11.8</v>
      </c>
      <c r="DA26" s="693"/>
      <c r="DB26" s="693"/>
      <c r="DC26" s="697"/>
      <c r="DD26" s="668">
        <v>707001</v>
      </c>
      <c r="DE26" s="660"/>
      <c r="DF26" s="660"/>
      <c r="DG26" s="660"/>
      <c r="DH26" s="660"/>
      <c r="DI26" s="660"/>
      <c r="DJ26" s="660"/>
      <c r="DK26" s="661"/>
      <c r="DL26" s="668" t="s">
        <v>238</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533347</v>
      </c>
      <c r="S27" s="660"/>
      <c r="T27" s="660"/>
      <c r="U27" s="660"/>
      <c r="V27" s="660"/>
      <c r="W27" s="660"/>
      <c r="X27" s="660"/>
      <c r="Y27" s="661"/>
      <c r="Z27" s="662">
        <v>7.2</v>
      </c>
      <c r="AA27" s="662"/>
      <c r="AB27" s="662"/>
      <c r="AC27" s="662"/>
      <c r="AD27" s="663" t="s">
        <v>121</v>
      </c>
      <c r="AE27" s="663"/>
      <c r="AF27" s="663"/>
      <c r="AG27" s="663"/>
      <c r="AH27" s="663"/>
      <c r="AI27" s="663"/>
      <c r="AJ27" s="663"/>
      <c r="AK27" s="663"/>
      <c r="AL27" s="664" t="s">
        <v>238</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2260696</v>
      </c>
      <c r="BH27" s="660"/>
      <c r="BI27" s="660"/>
      <c r="BJ27" s="660"/>
      <c r="BK27" s="660"/>
      <c r="BL27" s="660"/>
      <c r="BM27" s="660"/>
      <c r="BN27" s="661"/>
      <c r="BO27" s="662">
        <v>100</v>
      </c>
      <c r="BP27" s="662"/>
      <c r="BQ27" s="662"/>
      <c r="BR27" s="662"/>
      <c r="BS27" s="668" t="s">
        <v>238</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639617</v>
      </c>
      <c r="CS27" s="695"/>
      <c r="CT27" s="695"/>
      <c r="CU27" s="695"/>
      <c r="CV27" s="695"/>
      <c r="CW27" s="695"/>
      <c r="CX27" s="695"/>
      <c r="CY27" s="696"/>
      <c r="CZ27" s="664">
        <v>9.5</v>
      </c>
      <c r="DA27" s="693"/>
      <c r="DB27" s="693"/>
      <c r="DC27" s="697"/>
      <c r="DD27" s="668">
        <v>189496</v>
      </c>
      <c r="DE27" s="695"/>
      <c r="DF27" s="695"/>
      <c r="DG27" s="695"/>
      <c r="DH27" s="695"/>
      <c r="DI27" s="695"/>
      <c r="DJ27" s="695"/>
      <c r="DK27" s="696"/>
      <c r="DL27" s="668">
        <v>176114</v>
      </c>
      <c r="DM27" s="695"/>
      <c r="DN27" s="695"/>
      <c r="DO27" s="695"/>
      <c r="DP27" s="695"/>
      <c r="DQ27" s="695"/>
      <c r="DR27" s="695"/>
      <c r="DS27" s="695"/>
      <c r="DT27" s="695"/>
      <c r="DU27" s="695"/>
      <c r="DV27" s="696"/>
      <c r="DW27" s="664">
        <v>4</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238</v>
      </c>
      <c r="AA28" s="662"/>
      <c r="AB28" s="662"/>
      <c r="AC28" s="662"/>
      <c r="AD28" s="663" t="s">
        <v>238</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312729</v>
      </c>
      <c r="CS28" s="660"/>
      <c r="CT28" s="660"/>
      <c r="CU28" s="660"/>
      <c r="CV28" s="660"/>
      <c r="CW28" s="660"/>
      <c r="CX28" s="660"/>
      <c r="CY28" s="661"/>
      <c r="CZ28" s="664">
        <v>4.5999999999999996</v>
      </c>
      <c r="DA28" s="693"/>
      <c r="DB28" s="693"/>
      <c r="DC28" s="697"/>
      <c r="DD28" s="668">
        <v>312093</v>
      </c>
      <c r="DE28" s="660"/>
      <c r="DF28" s="660"/>
      <c r="DG28" s="660"/>
      <c r="DH28" s="660"/>
      <c r="DI28" s="660"/>
      <c r="DJ28" s="660"/>
      <c r="DK28" s="661"/>
      <c r="DL28" s="668">
        <v>312093</v>
      </c>
      <c r="DM28" s="660"/>
      <c r="DN28" s="660"/>
      <c r="DO28" s="660"/>
      <c r="DP28" s="660"/>
      <c r="DQ28" s="660"/>
      <c r="DR28" s="660"/>
      <c r="DS28" s="660"/>
      <c r="DT28" s="660"/>
      <c r="DU28" s="660"/>
      <c r="DV28" s="661"/>
      <c r="DW28" s="664">
        <v>7.1</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329270</v>
      </c>
      <c r="S29" s="660"/>
      <c r="T29" s="660"/>
      <c r="U29" s="660"/>
      <c r="V29" s="660"/>
      <c r="W29" s="660"/>
      <c r="X29" s="660"/>
      <c r="Y29" s="661"/>
      <c r="Z29" s="662">
        <v>4.5</v>
      </c>
      <c r="AA29" s="662"/>
      <c r="AB29" s="662"/>
      <c r="AC29" s="662"/>
      <c r="AD29" s="663" t="s">
        <v>130</v>
      </c>
      <c r="AE29" s="663"/>
      <c r="AF29" s="663"/>
      <c r="AG29" s="663"/>
      <c r="AH29" s="663"/>
      <c r="AI29" s="663"/>
      <c r="AJ29" s="663"/>
      <c r="AK29" s="663"/>
      <c r="AL29" s="664" t="s">
        <v>238</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63</v>
      </c>
      <c r="CG29" s="675"/>
      <c r="CH29" s="675"/>
      <c r="CI29" s="675"/>
      <c r="CJ29" s="675"/>
      <c r="CK29" s="675"/>
      <c r="CL29" s="675"/>
      <c r="CM29" s="675"/>
      <c r="CN29" s="675"/>
      <c r="CO29" s="675"/>
      <c r="CP29" s="675"/>
      <c r="CQ29" s="676"/>
      <c r="CR29" s="659">
        <v>312729</v>
      </c>
      <c r="CS29" s="695"/>
      <c r="CT29" s="695"/>
      <c r="CU29" s="695"/>
      <c r="CV29" s="695"/>
      <c r="CW29" s="695"/>
      <c r="CX29" s="695"/>
      <c r="CY29" s="696"/>
      <c r="CZ29" s="664">
        <v>4.5999999999999996</v>
      </c>
      <c r="DA29" s="693"/>
      <c r="DB29" s="693"/>
      <c r="DC29" s="697"/>
      <c r="DD29" s="668">
        <v>312093</v>
      </c>
      <c r="DE29" s="695"/>
      <c r="DF29" s="695"/>
      <c r="DG29" s="695"/>
      <c r="DH29" s="695"/>
      <c r="DI29" s="695"/>
      <c r="DJ29" s="695"/>
      <c r="DK29" s="696"/>
      <c r="DL29" s="668">
        <v>312093</v>
      </c>
      <c r="DM29" s="695"/>
      <c r="DN29" s="695"/>
      <c r="DO29" s="695"/>
      <c r="DP29" s="695"/>
      <c r="DQ29" s="695"/>
      <c r="DR29" s="695"/>
      <c r="DS29" s="695"/>
      <c r="DT29" s="695"/>
      <c r="DU29" s="695"/>
      <c r="DV29" s="696"/>
      <c r="DW29" s="664">
        <v>7.1</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8370</v>
      </c>
      <c r="S30" s="660"/>
      <c r="T30" s="660"/>
      <c r="U30" s="660"/>
      <c r="V30" s="660"/>
      <c r="W30" s="660"/>
      <c r="X30" s="660"/>
      <c r="Y30" s="661"/>
      <c r="Z30" s="662">
        <v>0.1</v>
      </c>
      <c r="AA30" s="662"/>
      <c r="AB30" s="662"/>
      <c r="AC30" s="662"/>
      <c r="AD30" s="663">
        <v>2948</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180</v>
      </c>
      <c r="AY30" s="646"/>
      <c r="AZ30" s="646"/>
      <c r="BA30" s="646"/>
      <c r="BB30" s="646"/>
      <c r="BC30" s="646"/>
      <c r="BD30" s="646"/>
      <c r="BE30" s="646"/>
      <c r="BF30" s="647"/>
      <c r="BG30" s="719">
        <v>97.7</v>
      </c>
      <c r="BH30" s="720"/>
      <c r="BI30" s="720"/>
      <c r="BJ30" s="720"/>
      <c r="BK30" s="720"/>
      <c r="BL30" s="720"/>
      <c r="BM30" s="654">
        <v>91</v>
      </c>
      <c r="BN30" s="720"/>
      <c r="BO30" s="720"/>
      <c r="BP30" s="720"/>
      <c r="BQ30" s="721"/>
      <c r="BR30" s="719">
        <v>97.5</v>
      </c>
      <c r="BS30" s="720"/>
      <c r="BT30" s="720"/>
      <c r="BU30" s="720"/>
      <c r="BV30" s="720"/>
      <c r="BW30" s="720"/>
      <c r="BX30" s="654">
        <v>90.7</v>
      </c>
      <c r="BY30" s="720"/>
      <c r="BZ30" s="720"/>
      <c r="CA30" s="720"/>
      <c r="CB30" s="721"/>
      <c r="CD30" s="724"/>
      <c r="CE30" s="725"/>
      <c r="CF30" s="674" t="s">
        <v>302</v>
      </c>
      <c r="CG30" s="675"/>
      <c r="CH30" s="675"/>
      <c r="CI30" s="675"/>
      <c r="CJ30" s="675"/>
      <c r="CK30" s="675"/>
      <c r="CL30" s="675"/>
      <c r="CM30" s="675"/>
      <c r="CN30" s="675"/>
      <c r="CO30" s="675"/>
      <c r="CP30" s="675"/>
      <c r="CQ30" s="676"/>
      <c r="CR30" s="659">
        <v>290310</v>
      </c>
      <c r="CS30" s="660"/>
      <c r="CT30" s="660"/>
      <c r="CU30" s="660"/>
      <c r="CV30" s="660"/>
      <c r="CW30" s="660"/>
      <c r="CX30" s="660"/>
      <c r="CY30" s="661"/>
      <c r="CZ30" s="664">
        <v>4.3</v>
      </c>
      <c r="DA30" s="693"/>
      <c r="DB30" s="693"/>
      <c r="DC30" s="697"/>
      <c r="DD30" s="668">
        <v>289688</v>
      </c>
      <c r="DE30" s="660"/>
      <c r="DF30" s="660"/>
      <c r="DG30" s="660"/>
      <c r="DH30" s="660"/>
      <c r="DI30" s="660"/>
      <c r="DJ30" s="660"/>
      <c r="DK30" s="661"/>
      <c r="DL30" s="668">
        <v>289688</v>
      </c>
      <c r="DM30" s="660"/>
      <c r="DN30" s="660"/>
      <c r="DO30" s="660"/>
      <c r="DP30" s="660"/>
      <c r="DQ30" s="660"/>
      <c r="DR30" s="660"/>
      <c r="DS30" s="660"/>
      <c r="DT30" s="660"/>
      <c r="DU30" s="660"/>
      <c r="DV30" s="661"/>
      <c r="DW30" s="664">
        <v>6.6</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146402</v>
      </c>
      <c r="S31" s="660"/>
      <c r="T31" s="660"/>
      <c r="U31" s="660"/>
      <c r="V31" s="660"/>
      <c r="W31" s="660"/>
      <c r="X31" s="660"/>
      <c r="Y31" s="661"/>
      <c r="Z31" s="662">
        <v>2</v>
      </c>
      <c r="AA31" s="662"/>
      <c r="AB31" s="662"/>
      <c r="AC31" s="662"/>
      <c r="AD31" s="663" t="s">
        <v>238</v>
      </c>
      <c r="AE31" s="663"/>
      <c r="AF31" s="663"/>
      <c r="AG31" s="663"/>
      <c r="AH31" s="663"/>
      <c r="AI31" s="663"/>
      <c r="AJ31" s="663"/>
      <c r="AK31" s="663"/>
      <c r="AL31" s="664" t="s">
        <v>130</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98.7</v>
      </c>
      <c r="BH31" s="695"/>
      <c r="BI31" s="695"/>
      <c r="BJ31" s="695"/>
      <c r="BK31" s="695"/>
      <c r="BL31" s="695"/>
      <c r="BM31" s="665">
        <v>93.2</v>
      </c>
      <c r="BN31" s="717"/>
      <c r="BO31" s="717"/>
      <c r="BP31" s="717"/>
      <c r="BQ31" s="718"/>
      <c r="BR31" s="716">
        <v>98.9</v>
      </c>
      <c r="BS31" s="695"/>
      <c r="BT31" s="695"/>
      <c r="BU31" s="695"/>
      <c r="BV31" s="695"/>
      <c r="BW31" s="695"/>
      <c r="BX31" s="665">
        <v>92.2</v>
      </c>
      <c r="BY31" s="717"/>
      <c r="BZ31" s="717"/>
      <c r="CA31" s="717"/>
      <c r="CB31" s="718"/>
      <c r="CD31" s="724"/>
      <c r="CE31" s="725"/>
      <c r="CF31" s="674" t="s">
        <v>306</v>
      </c>
      <c r="CG31" s="675"/>
      <c r="CH31" s="675"/>
      <c r="CI31" s="675"/>
      <c r="CJ31" s="675"/>
      <c r="CK31" s="675"/>
      <c r="CL31" s="675"/>
      <c r="CM31" s="675"/>
      <c r="CN31" s="675"/>
      <c r="CO31" s="675"/>
      <c r="CP31" s="675"/>
      <c r="CQ31" s="676"/>
      <c r="CR31" s="659">
        <v>22419</v>
      </c>
      <c r="CS31" s="695"/>
      <c r="CT31" s="695"/>
      <c r="CU31" s="695"/>
      <c r="CV31" s="695"/>
      <c r="CW31" s="695"/>
      <c r="CX31" s="695"/>
      <c r="CY31" s="696"/>
      <c r="CZ31" s="664">
        <v>0.3</v>
      </c>
      <c r="DA31" s="693"/>
      <c r="DB31" s="693"/>
      <c r="DC31" s="697"/>
      <c r="DD31" s="668">
        <v>22405</v>
      </c>
      <c r="DE31" s="695"/>
      <c r="DF31" s="695"/>
      <c r="DG31" s="695"/>
      <c r="DH31" s="695"/>
      <c r="DI31" s="695"/>
      <c r="DJ31" s="695"/>
      <c r="DK31" s="696"/>
      <c r="DL31" s="668">
        <v>22405</v>
      </c>
      <c r="DM31" s="695"/>
      <c r="DN31" s="695"/>
      <c r="DO31" s="695"/>
      <c r="DP31" s="695"/>
      <c r="DQ31" s="695"/>
      <c r="DR31" s="695"/>
      <c r="DS31" s="695"/>
      <c r="DT31" s="695"/>
      <c r="DU31" s="695"/>
      <c r="DV31" s="696"/>
      <c r="DW31" s="664">
        <v>0.5</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412650</v>
      </c>
      <c r="S32" s="660"/>
      <c r="T32" s="660"/>
      <c r="U32" s="660"/>
      <c r="V32" s="660"/>
      <c r="W32" s="660"/>
      <c r="X32" s="660"/>
      <c r="Y32" s="661"/>
      <c r="Z32" s="662">
        <v>5.6</v>
      </c>
      <c r="AA32" s="662"/>
      <c r="AB32" s="662"/>
      <c r="AC32" s="662"/>
      <c r="AD32" s="663" t="s">
        <v>238</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96.4</v>
      </c>
      <c r="BH32" s="729"/>
      <c r="BI32" s="729"/>
      <c r="BJ32" s="729"/>
      <c r="BK32" s="729"/>
      <c r="BL32" s="729"/>
      <c r="BM32" s="730">
        <v>87.4</v>
      </c>
      <c r="BN32" s="729"/>
      <c r="BO32" s="729"/>
      <c r="BP32" s="729"/>
      <c r="BQ32" s="731"/>
      <c r="BR32" s="728">
        <v>95.8</v>
      </c>
      <c r="BS32" s="729"/>
      <c r="BT32" s="729"/>
      <c r="BU32" s="729"/>
      <c r="BV32" s="729"/>
      <c r="BW32" s="729"/>
      <c r="BX32" s="730">
        <v>87.5</v>
      </c>
      <c r="BY32" s="729"/>
      <c r="BZ32" s="729"/>
      <c r="CA32" s="729"/>
      <c r="CB32" s="731"/>
      <c r="CD32" s="726"/>
      <c r="CE32" s="727"/>
      <c r="CF32" s="674" t="s">
        <v>309</v>
      </c>
      <c r="CG32" s="675"/>
      <c r="CH32" s="675"/>
      <c r="CI32" s="675"/>
      <c r="CJ32" s="675"/>
      <c r="CK32" s="675"/>
      <c r="CL32" s="675"/>
      <c r="CM32" s="675"/>
      <c r="CN32" s="675"/>
      <c r="CO32" s="675"/>
      <c r="CP32" s="675"/>
      <c r="CQ32" s="676"/>
      <c r="CR32" s="659" t="s">
        <v>238</v>
      </c>
      <c r="CS32" s="660"/>
      <c r="CT32" s="660"/>
      <c r="CU32" s="660"/>
      <c r="CV32" s="660"/>
      <c r="CW32" s="660"/>
      <c r="CX32" s="660"/>
      <c r="CY32" s="661"/>
      <c r="CZ32" s="664" t="s">
        <v>121</v>
      </c>
      <c r="DA32" s="693"/>
      <c r="DB32" s="693"/>
      <c r="DC32" s="697"/>
      <c r="DD32" s="668" t="s">
        <v>238</v>
      </c>
      <c r="DE32" s="660"/>
      <c r="DF32" s="660"/>
      <c r="DG32" s="660"/>
      <c r="DH32" s="660"/>
      <c r="DI32" s="660"/>
      <c r="DJ32" s="660"/>
      <c r="DK32" s="661"/>
      <c r="DL32" s="668" t="s">
        <v>121</v>
      </c>
      <c r="DM32" s="660"/>
      <c r="DN32" s="660"/>
      <c r="DO32" s="660"/>
      <c r="DP32" s="660"/>
      <c r="DQ32" s="660"/>
      <c r="DR32" s="660"/>
      <c r="DS32" s="660"/>
      <c r="DT32" s="660"/>
      <c r="DU32" s="660"/>
      <c r="DV32" s="661"/>
      <c r="DW32" s="664" t="s">
        <v>238</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679343</v>
      </c>
      <c r="S33" s="660"/>
      <c r="T33" s="660"/>
      <c r="U33" s="660"/>
      <c r="V33" s="660"/>
      <c r="W33" s="660"/>
      <c r="X33" s="660"/>
      <c r="Y33" s="661"/>
      <c r="Z33" s="662">
        <v>9.1999999999999993</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3624259</v>
      </c>
      <c r="CS33" s="695"/>
      <c r="CT33" s="695"/>
      <c r="CU33" s="695"/>
      <c r="CV33" s="695"/>
      <c r="CW33" s="695"/>
      <c r="CX33" s="695"/>
      <c r="CY33" s="696"/>
      <c r="CZ33" s="664">
        <v>53.6</v>
      </c>
      <c r="DA33" s="693"/>
      <c r="DB33" s="693"/>
      <c r="DC33" s="697"/>
      <c r="DD33" s="668">
        <v>3138644</v>
      </c>
      <c r="DE33" s="695"/>
      <c r="DF33" s="695"/>
      <c r="DG33" s="695"/>
      <c r="DH33" s="695"/>
      <c r="DI33" s="695"/>
      <c r="DJ33" s="695"/>
      <c r="DK33" s="696"/>
      <c r="DL33" s="668">
        <v>2062360</v>
      </c>
      <c r="DM33" s="695"/>
      <c r="DN33" s="695"/>
      <c r="DO33" s="695"/>
      <c r="DP33" s="695"/>
      <c r="DQ33" s="695"/>
      <c r="DR33" s="695"/>
      <c r="DS33" s="695"/>
      <c r="DT33" s="695"/>
      <c r="DU33" s="695"/>
      <c r="DV33" s="696"/>
      <c r="DW33" s="664">
        <v>47.2</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410794</v>
      </c>
      <c r="S34" s="660"/>
      <c r="T34" s="660"/>
      <c r="U34" s="660"/>
      <c r="V34" s="660"/>
      <c r="W34" s="660"/>
      <c r="X34" s="660"/>
      <c r="Y34" s="661"/>
      <c r="Z34" s="662">
        <v>5.6</v>
      </c>
      <c r="AA34" s="662"/>
      <c r="AB34" s="662"/>
      <c r="AC34" s="662"/>
      <c r="AD34" s="663">
        <v>1</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1100054</v>
      </c>
      <c r="CS34" s="660"/>
      <c r="CT34" s="660"/>
      <c r="CU34" s="660"/>
      <c r="CV34" s="660"/>
      <c r="CW34" s="660"/>
      <c r="CX34" s="660"/>
      <c r="CY34" s="661"/>
      <c r="CZ34" s="664">
        <v>16.3</v>
      </c>
      <c r="DA34" s="693"/>
      <c r="DB34" s="693"/>
      <c r="DC34" s="697"/>
      <c r="DD34" s="668">
        <v>916420</v>
      </c>
      <c r="DE34" s="660"/>
      <c r="DF34" s="660"/>
      <c r="DG34" s="660"/>
      <c r="DH34" s="660"/>
      <c r="DI34" s="660"/>
      <c r="DJ34" s="660"/>
      <c r="DK34" s="661"/>
      <c r="DL34" s="668">
        <v>596803</v>
      </c>
      <c r="DM34" s="660"/>
      <c r="DN34" s="660"/>
      <c r="DO34" s="660"/>
      <c r="DP34" s="660"/>
      <c r="DQ34" s="660"/>
      <c r="DR34" s="660"/>
      <c r="DS34" s="660"/>
      <c r="DT34" s="660"/>
      <c r="DU34" s="660"/>
      <c r="DV34" s="661"/>
      <c r="DW34" s="664">
        <v>13.6</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457500</v>
      </c>
      <c r="S35" s="660"/>
      <c r="T35" s="660"/>
      <c r="U35" s="660"/>
      <c r="V35" s="660"/>
      <c r="W35" s="660"/>
      <c r="X35" s="660"/>
      <c r="Y35" s="661"/>
      <c r="Z35" s="662">
        <v>6.2</v>
      </c>
      <c r="AA35" s="662"/>
      <c r="AB35" s="662"/>
      <c r="AC35" s="662"/>
      <c r="AD35" s="663" t="s">
        <v>130</v>
      </c>
      <c r="AE35" s="663"/>
      <c r="AF35" s="663"/>
      <c r="AG35" s="663"/>
      <c r="AH35" s="663"/>
      <c r="AI35" s="663"/>
      <c r="AJ35" s="663"/>
      <c r="AK35" s="663"/>
      <c r="AL35" s="664" t="s">
        <v>238</v>
      </c>
      <c r="AM35" s="665"/>
      <c r="AN35" s="665"/>
      <c r="AO35" s="666"/>
      <c r="AP35" s="214"/>
      <c r="AQ35" s="732" t="s">
        <v>317</v>
      </c>
      <c r="AR35" s="733"/>
      <c r="AS35" s="733"/>
      <c r="AT35" s="733"/>
      <c r="AU35" s="733"/>
      <c r="AV35" s="733"/>
      <c r="AW35" s="733"/>
      <c r="AX35" s="733"/>
      <c r="AY35" s="734"/>
      <c r="AZ35" s="648">
        <v>1050663</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205093</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113420</v>
      </c>
      <c r="CS35" s="695"/>
      <c r="CT35" s="695"/>
      <c r="CU35" s="695"/>
      <c r="CV35" s="695"/>
      <c r="CW35" s="695"/>
      <c r="CX35" s="695"/>
      <c r="CY35" s="696"/>
      <c r="CZ35" s="664">
        <v>1.7</v>
      </c>
      <c r="DA35" s="693"/>
      <c r="DB35" s="693"/>
      <c r="DC35" s="697"/>
      <c r="DD35" s="668">
        <v>21528</v>
      </c>
      <c r="DE35" s="695"/>
      <c r="DF35" s="695"/>
      <c r="DG35" s="695"/>
      <c r="DH35" s="695"/>
      <c r="DI35" s="695"/>
      <c r="DJ35" s="695"/>
      <c r="DK35" s="696"/>
      <c r="DL35" s="668">
        <v>21528</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238</v>
      </c>
      <c r="AE36" s="663"/>
      <c r="AF36" s="663"/>
      <c r="AG36" s="663"/>
      <c r="AH36" s="663"/>
      <c r="AI36" s="663"/>
      <c r="AJ36" s="663"/>
      <c r="AK36" s="663"/>
      <c r="AL36" s="664" t="s">
        <v>121</v>
      </c>
      <c r="AM36" s="665"/>
      <c r="AN36" s="665"/>
      <c r="AO36" s="666"/>
      <c r="AQ36" s="736" t="s">
        <v>321</v>
      </c>
      <c r="AR36" s="737"/>
      <c r="AS36" s="737"/>
      <c r="AT36" s="737"/>
      <c r="AU36" s="737"/>
      <c r="AV36" s="737"/>
      <c r="AW36" s="737"/>
      <c r="AX36" s="737"/>
      <c r="AY36" s="738"/>
      <c r="AZ36" s="659">
        <v>381018</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150511</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1198393</v>
      </c>
      <c r="CS36" s="660"/>
      <c r="CT36" s="660"/>
      <c r="CU36" s="660"/>
      <c r="CV36" s="660"/>
      <c r="CW36" s="660"/>
      <c r="CX36" s="660"/>
      <c r="CY36" s="661"/>
      <c r="CZ36" s="664">
        <v>17.7</v>
      </c>
      <c r="DA36" s="693"/>
      <c r="DB36" s="693"/>
      <c r="DC36" s="697"/>
      <c r="DD36" s="668">
        <v>1102253</v>
      </c>
      <c r="DE36" s="660"/>
      <c r="DF36" s="660"/>
      <c r="DG36" s="660"/>
      <c r="DH36" s="660"/>
      <c r="DI36" s="660"/>
      <c r="DJ36" s="660"/>
      <c r="DK36" s="661"/>
      <c r="DL36" s="668">
        <v>988613</v>
      </c>
      <c r="DM36" s="660"/>
      <c r="DN36" s="660"/>
      <c r="DO36" s="660"/>
      <c r="DP36" s="660"/>
      <c r="DQ36" s="660"/>
      <c r="DR36" s="660"/>
      <c r="DS36" s="660"/>
      <c r="DT36" s="660"/>
      <c r="DU36" s="660"/>
      <c r="DV36" s="661"/>
      <c r="DW36" s="664">
        <v>22.6</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240000</v>
      </c>
      <c r="S37" s="660"/>
      <c r="T37" s="660"/>
      <c r="U37" s="660"/>
      <c r="V37" s="660"/>
      <c r="W37" s="660"/>
      <c r="X37" s="660"/>
      <c r="Y37" s="661"/>
      <c r="Z37" s="662">
        <v>3.2</v>
      </c>
      <c r="AA37" s="662"/>
      <c r="AB37" s="662"/>
      <c r="AC37" s="662"/>
      <c r="AD37" s="663" t="s">
        <v>238</v>
      </c>
      <c r="AE37" s="663"/>
      <c r="AF37" s="663"/>
      <c r="AG37" s="663"/>
      <c r="AH37" s="663"/>
      <c r="AI37" s="663"/>
      <c r="AJ37" s="663"/>
      <c r="AK37" s="663"/>
      <c r="AL37" s="664" t="s">
        <v>121</v>
      </c>
      <c r="AM37" s="665"/>
      <c r="AN37" s="665"/>
      <c r="AO37" s="666"/>
      <c r="AQ37" s="736" t="s">
        <v>325</v>
      </c>
      <c r="AR37" s="737"/>
      <c r="AS37" s="737"/>
      <c r="AT37" s="737"/>
      <c r="AU37" s="737"/>
      <c r="AV37" s="737"/>
      <c r="AW37" s="737"/>
      <c r="AX37" s="737"/>
      <c r="AY37" s="738"/>
      <c r="AZ37" s="659">
        <v>96608</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2681</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496165</v>
      </c>
      <c r="CS37" s="695"/>
      <c r="CT37" s="695"/>
      <c r="CU37" s="695"/>
      <c r="CV37" s="695"/>
      <c r="CW37" s="695"/>
      <c r="CX37" s="695"/>
      <c r="CY37" s="696"/>
      <c r="CZ37" s="664">
        <v>7.3</v>
      </c>
      <c r="DA37" s="693"/>
      <c r="DB37" s="693"/>
      <c r="DC37" s="697"/>
      <c r="DD37" s="668">
        <v>493768</v>
      </c>
      <c r="DE37" s="695"/>
      <c r="DF37" s="695"/>
      <c r="DG37" s="695"/>
      <c r="DH37" s="695"/>
      <c r="DI37" s="695"/>
      <c r="DJ37" s="695"/>
      <c r="DK37" s="696"/>
      <c r="DL37" s="668">
        <v>493768</v>
      </c>
      <c r="DM37" s="695"/>
      <c r="DN37" s="695"/>
      <c r="DO37" s="695"/>
      <c r="DP37" s="695"/>
      <c r="DQ37" s="695"/>
      <c r="DR37" s="695"/>
      <c r="DS37" s="695"/>
      <c r="DT37" s="695"/>
      <c r="DU37" s="695"/>
      <c r="DV37" s="696"/>
      <c r="DW37" s="664">
        <v>11.3</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7393612</v>
      </c>
      <c r="S38" s="740"/>
      <c r="T38" s="740"/>
      <c r="U38" s="740"/>
      <c r="V38" s="740"/>
      <c r="W38" s="740"/>
      <c r="X38" s="740"/>
      <c r="Y38" s="741"/>
      <c r="Z38" s="742">
        <v>100</v>
      </c>
      <c r="AA38" s="742"/>
      <c r="AB38" s="742"/>
      <c r="AC38" s="742"/>
      <c r="AD38" s="743">
        <v>4133243</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1418</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4605</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668227</v>
      </c>
      <c r="CS38" s="660"/>
      <c r="CT38" s="660"/>
      <c r="CU38" s="660"/>
      <c r="CV38" s="660"/>
      <c r="CW38" s="660"/>
      <c r="CX38" s="660"/>
      <c r="CY38" s="661"/>
      <c r="CZ38" s="664">
        <v>9.9</v>
      </c>
      <c r="DA38" s="693"/>
      <c r="DB38" s="693"/>
      <c r="DC38" s="697"/>
      <c r="DD38" s="668">
        <v>558504</v>
      </c>
      <c r="DE38" s="660"/>
      <c r="DF38" s="660"/>
      <c r="DG38" s="660"/>
      <c r="DH38" s="660"/>
      <c r="DI38" s="660"/>
      <c r="DJ38" s="660"/>
      <c r="DK38" s="661"/>
      <c r="DL38" s="668">
        <v>455416</v>
      </c>
      <c r="DM38" s="660"/>
      <c r="DN38" s="660"/>
      <c r="DO38" s="660"/>
      <c r="DP38" s="660"/>
      <c r="DQ38" s="660"/>
      <c r="DR38" s="660"/>
      <c r="DS38" s="660"/>
      <c r="DT38" s="660"/>
      <c r="DU38" s="660"/>
      <c r="DV38" s="661"/>
      <c r="DW38" s="664">
        <v>10.4</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238</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114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536996</v>
      </c>
      <c r="CS39" s="695"/>
      <c r="CT39" s="695"/>
      <c r="CU39" s="695"/>
      <c r="CV39" s="695"/>
      <c r="CW39" s="695"/>
      <c r="CX39" s="695"/>
      <c r="CY39" s="696"/>
      <c r="CZ39" s="664">
        <v>7.9</v>
      </c>
      <c r="DA39" s="693"/>
      <c r="DB39" s="693"/>
      <c r="DC39" s="697"/>
      <c r="DD39" s="668">
        <v>535858</v>
      </c>
      <c r="DE39" s="695"/>
      <c r="DF39" s="695"/>
      <c r="DG39" s="695"/>
      <c r="DH39" s="695"/>
      <c r="DI39" s="695"/>
      <c r="DJ39" s="695"/>
      <c r="DK39" s="696"/>
      <c r="DL39" s="668" t="s">
        <v>238</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138919</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103</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7169</v>
      </c>
      <c r="CS40" s="660"/>
      <c r="CT40" s="660"/>
      <c r="CU40" s="660"/>
      <c r="CV40" s="660"/>
      <c r="CW40" s="660"/>
      <c r="CX40" s="660"/>
      <c r="CY40" s="661"/>
      <c r="CZ40" s="664">
        <v>0.1</v>
      </c>
      <c r="DA40" s="693"/>
      <c r="DB40" s="693"/>
      <c r="DC40" s="697"/>
      <c r="DD40" s="668">
        <v>4081</v>
      </c>
      <c r="DE40" s="660"/>
      <c r="DF40" s="660"/>
      <c r="DG40" s="660"/>
      <c r="DH40" s="660"/>
      <c r="DI40" s="660"/>
      <c r="DJ40" s="660"/>
      <c r="DK40" s="661"/>
      <c r="DL40" s="668" t="s">
        <v>238</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432700</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277</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238</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953517</v>
      </c>
      <c r="CS42" s="660"/>
      <c r="CT42" s="660"/>
      <c r="CU42" s="660"/>
      <c r="CV42" s="660"/>
      <c r="CW42" s="660"/>
      <c r="CX42" s="660"/>
      <c r="CY42" s="661"/>
      <c r="CZ42" s="664">
        <v>14.1</v>
      </c>
      <c r="DA42" s="665"/>
      <c r="DB42" s="665"/>
      <c r="DC42" s="760"/>
      <c r="DD42" s="668">
        <v>427852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27159</v>
      </c>
      <c r="CS43" s="695"/>
      <c r="CT43" s="695"/>
      <c r="CU43" s="695"/>
      <c r="CV43" s="695"/>
      <c r="CW43" s="695"/>
      <c r="CX43" s="695"/>
      <c r="CY43" s="696"/>
      <c r="CZ43" s="664">
        <v>0.4</v>
      </c>
      <c r="DA43" s="693"/>
      <c r="DB43" s="693"/>
      <c r="DC43" s="697"/>
      <c r="DD43" s="668">
        <v>27159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951853</v>
      </c>
      <c r="CS44" s="660"/>
      <c r="CT44" s="660"/>
      <c r="CU44" s="660"/>
      <c r="CV44" s="660"/>
      <c r="CW44" s="660"/>
      <c r="CX44" s="660"/>
      <c r="CY44" s="661"/>
      <c r="CZ44" s="664">
        <v>14.1</v>
      </c>
      <c r="DA44" s="665"/>
      <c r="DB44" s="665"/>
      <c r="DC44" s="760"/>
      <c r="DD44" s="668">
        <v>427119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428324</v>
      </c>
      <c r="CS45" s="695"/>
      <c r="CT45" s="695"/>
      <c r="CU45" s="695"/>
      <c r="CV45" s="695"/>
      <c r="CW45" s="695"/>
      <c r="CX45" s="695"/>
      <c r="CY45" s="696"/>
      <c r="CZ45" s="664">
        <v>6.3</v>
      </c>
      <c r="DA45" s="693"/>
      <c r="DB45" s="693"/>
      <c r="DC45" s="697"/>
      <c r="DD45" s="668">
        <v>157796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504129</v>
      </c>
      <c r="CS46" s="660"/>
      <c r="CT46" s="660"/>
      <c r="CU46" s="660"/>
      <c r="CV46" s="660"/>
      <c r="CW46" s="660"/>
      <c r="CX46" s="660"/>
      <c r="CY46" s="661"/>
      <c r="CZ46" s="664">
        <v>7.5</v>
      </c>
      <c r="DA46" s="665"/>
      <c r="DB46" s="665"/>
      <c r="DC46" s="760"/>
      <c r="DD46" s="668">
        <v>249923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1664</v>
      </c>
      <c r="CS47" s="695"/>
      <c r="CT47" s="695"/>
      <c r="CU47" s="695"/>
      <c r="CV47" s="695"/>
      <c r="CW47" s="695"/>
      <c r="CX47" s="695"/>
      <c r="CY47" s="696"/>
      <c r="CZ47" s="664">
        <v>0</v>
      </c>
      <c r="DA47" s="693"/>
      <c r="DB47" s="693"/>
      <c r="DC47" s="697"/>
      <c r="DD47" s="668">
        <v>733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238</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6763175</v>
      </c>
      <c r="CS49" s="729"/>
      <c r="CT49" s="729"/>
      <c r="CU49" s="729"/>
      <c r="CV49" s="729"/>
      <c r="CW49" s="729"/>
      <c r="CX49" s="729"/>
      <c r="CY49" s="761"/>
      <c r="CZ49" s="744">
        <v>100</v>
      </c>
      <c r="DA49" s="762"/>
      <c r="DB49" s="762"/>
      <c r="DC49" s="763"/>
      <c r="DD49" s="764">
        <v>5206016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R9EQaooqKK1GbCC/rhm4D4bKRQ2BUwxfYd5BM9N8e7aiRKHYYT1gN2nytslLjBVH8C4ZBrK42QWGMKd7y6ScQ==" saltValue="pV9YPufJPEB31VNF72xp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7337</v>
      </c>
      <c r="R7" s="795"/>
      <c r="S7" s="795"/>
      <c r="T7" s="795"/>
      <c r="U7" s="795"/>
      <c r="V7" s="795">
        <v>6710</v>
      </c>
      <c r="W7" s="795"/>
      <c r="X7" s="795"/>
      <c r="Y7" s="795"/>
      <c r="Z7" s="795"/>
      <c r="AA7" s="795">
        <v>627</v>
      </c>
      <c r="AB7" s="795"/>
      <c r="AC7" s="795"/>
      <c r="AD7" s="795"/>
      <c r="AE7" s="796"/>
      <c r="AF7" s="797">
        <v>626</v>
      </c>
      <c r="AG7" s="798"/>
      <c r="AH7" s="798"/>
      <c r="AI7" s="798"/>
      <c r="AJ7" s="799"/>
      <c r="AK7" s="834">
        <v>413</v>
      </c>
      <c r="AL7" s="835"/>
      <c r="AM7" s="835"/>
      <c r="AN7" s="835"/>
      <c r="AO7" s="835"/>
      <c r="AP7" s="835">
        <v>3833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5</v>
      </c>
      <c r="CI7" s="832"/>
      <c r="CJ7" s="832"/>
      <c r="CK7" s="832"/>
      <c r="CL7" s="833"/>
      <c r="CM7" s="831">
        <v>290</v>
      </c>
      <c r="CN7" s="832"/>
      <c r="CO7" s="832"/>
      <c r="CP7" s="832"/>
      <c r="CQ7" s="833"/>
      <c r="CR7" s="831">
        <v>15</v>
      </c>
      <c r="CS7" s="832"/>
      <c r="CT7" s="832"/>
      <c r="CU7" s="832"/>
      <c r="CV7" s="833"/>
      <c r="CW7" s="831">
        <v>0</v>
      </c>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168</v>
      </c>
      <c r="R8" s="819"/>
      <c r="S8" s="819"/>
      <c r="T8" s="819"/>
      <c r="U8" s="819"/>
      <c r="V8" s="819">
        <v>165</v>
      </c>
      <c r="W8" s="819"/>
      <c r="X8" s="819"/>
      <c r="Y8" s="819"/>
      <c r="Z8" s="819"/>
      <c r="AA8" s="819">
        <v>3</v>
      </c>
      <c r="AB8" s="819"/>
      <c r="AC8" s="819"/>
      <c r="AD8" s="819"/>
      <c r="AE8" s="820"/>
      <c r="AF8" s="821">
        <v>3</v>
      </c>
      <c r="AG8" s="822"/>
      <c r="AH8" s="822"/>
      <c r="AI8" s="822"/>
      <c r="AJ8" s="823"/>
      <c r="AK8" s="824">
        <v>112</v>
      </c>
      <c r="AL8" s="825"/>
      <c r="AM8" s="825"/>
      <c r="AN8" s="825"/>
      <c r="AO8" s="825"/>
      <c r="AP8" s="825">
        <v>29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5</v>
      </c>
      <c r="CI8" s="842"/>
      <c r="CJ8" s="842"/>
      <c r="CK8" s="842"/>
      <c r="CL8" s="843"/>
      <c r="CM8" s="841">
        <v>103</v>
      </c>
      <c r="CN8" s="842"/>
      <c r="CO8" s="842"/>
      <c r="CP8" s="842"/>
      <c r="CQ8" s="843"/>
      <c r="CR8" s="841">
        <v>3</v>
      </c>
      <c r="CS8" s="842"/>
      <c r="CT8" s="842"/>
      <c r="CU8" s="842"/>
      <c r="CV8" s="843"/>
      <c r="CW8" s="841">
        <v>0</v>
      </c>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7394</v>
      </c>
      <c r="R23" s="854"/>
      <c r="S23" s="854"/>
      <c r="T23" s="854"/>
      <c r="U23" s="854"/>
      <c r="V23" s="854">
        <v>6763</v>
      </c>
      <c r="W23" s="854"/>
      <c r="X23" s="854"/>
      <c r="Y23" s="854"/>
      <c r="Z23" s="854"/>
      <c r="AA23" s="854">
        <v>630</v>
      </c>
      <c r="AB23" s="854"/>
      <c r="AC23" s="854"/>
      <c r="AD23" s="854"/>
      <c r="AE23" s="855"/>
      <c r="AF23" s="856">
        <v>629</v>
      </c>
      <c r="AG23" s="854"/>
      <c r="AH23" s="854"/>
      <c r="AI23" s="854"/>
      <c r="AJ23" s="857"/>
      <c r="AK23" s="858"/>
      <c r="AL23" s="859"/>
      <c r="AM23" s="859"/>
      <c r="AN23" s="859"/>
      <c r="AO23" s="859"/>
      <c r="AP23" s="854">
        <v>3861</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2449</v>
      </c>
      <c r="R28" s="883"/>
      <c r="S28" s="883"/>
      <c r="T28" s="883"/>
      <c r="U28" s="883"/>
      <c r="V28" s="883">
        <v>2244</v>
      </c>
      <c r="W28" s="883"/>
      <c r="X28" s="883"/>
      <c r="Y28" s="883"/>
      <c r="Z28" s="883"/>
      <c r="AA28" s="883">
        <v>205</v>
      </c>
      <c r="AB28" s="883"/>
      <c r="AC28" s="883"/>
      <c r="AD28" s="883"/>
      <c r="AE28" s="884"/>
      <c r="AF28" s="885">
        <v>205</v>
      </c>
      <c r="AG28" s="883"/>
      <c r="AH28" s="883"/>
      <c r="AI28" s="883"/>
      <c r="AJ28" s="886"/>
      <c r="AK28" s="887">
        <v>139</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1396</v>
      </c>
      <c r="R29" s="819"/>
      <c r="S29" s="819"/>
      <c r="T29" s="819"/>
      <c r="U29" s="819"/>
      <c r="V29" s="819">
        <v>1186</v>
      </c>
      <c r="W29" s="819"/>
      <c r="X29" s="819"/>
      <c r="Y29" s="819"/>
      <c r="Z29" s="819"/>
      <c r="AA29" s="819">
        <v>210</v>
      </c>
      <c r="AB29" s="819"/>
      <c r="AC29" s="819"/>
      <c r="AD29" s="819"/>
      <c r="AE29" s="820"/>
      <c r="AF29" s="821">
        <v>210</v>
      </c>
      <c r="AG29" s="822"/>
      <c r="AH29" s="822"/>
      <c r="AI29" s="822"/>
      <c r="AJ29" s="823"/>
      <c r="AK29" s="890">
        <v>197</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182</v>
      </c>
      <c r="R30" s="819"/>
      <c r="S30" s="819"/>
      <c r="T30" s="819"/>
      <c r="U30" s="819"/>
      <c r="V30" s="819">
        <v>181</v>
      </c>
      <c r="W30" s="819"/>
      <c r="X30" s="819"/>
      <c r="Y30" s="819"/>
      <c r="Z30" s="819"/>
      <c r="AA30" s="819">
        <v>0</v>
      </c>
      <c r="AB30" s="819"/>
      <c r="AC30" s="819"/>
      <c r="AD30" s="819"/>
      <c r="AE30" s="820"/>
      <c r="AF30" s="821">
        <v>0</v>
      </c>
      <c r="AG30" s="822"/>
      <c r="AH30" s="822"/>
      <c r="AI30" s="822"/>
      <c r="AJ30" s="823"/>
      <c r="AK30" s="890">
        <v>55</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329</v>
      </c>
      <c r="R31" s="819"/>
      <c r="S31" s="819"/>
      <c r="T31" s="819"/>
      <c r="U31" s="819"/>
      <c r="V31" s="819">
        <v>354</v>
      </c>
      <c r="W31" s="819"/>
      <c r="X31" s="819"/>
      <c r="Y31" s="819"/>
      <c r="Z31" s="819"/>
      <c r="AA31" s="819">
        <v>-25</v>
      </c>
      <c r="AB31" s="819"/>
      <c r="AC31" s="819"/>
      <c r="AD31" s="819"/>
      <c r="AE31" s="820"/>
      <c r="AF31" s="821">
        <v>388</v>
      </c>
      <c r="AG31" s="822"/>
      <c r="AH31" s="822"/>
      <c r="AI31" s="822"/>
      <c r="AJ31" s="823"/>
      <c r="AK31" s="890">
        <v>1</v>
      </c>
      <c r="AL31" s="891"/>
      <c r="AM31" s="891"/>
      <c r="AN31" s="891"/>
      <c r="AO31" s="891"/>
      <c r="AP31" s="891">
        <v>1580</v>
      </c>
      <c r="AQ31" s="891"/>
      <c r="AR31" s="891"/>
      <c r="AS31" s="891"/>
      <c r="AT31" s="891"/>
      <c r="AU31" s="891">
        <v>795</v>
      </c>
      <c r="AV31" s="891"/>
      <c r="AW31" s="891"/>
      <c r="AX31" s="891"/>
      <c r="AY31" s="891"/>
      <c r="AZ31" s="892"/>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1932</v>
      </c>
      <c r="R32" s="819"/>
      <c r="S32" s="819"/>
      <c r="T32" s="819"/>
      <c r="U32" s="819"/>
      <c r="V32" s="819">
        <v>2121</v>
      </c>
      <c r="W32" s="819"/>
      <c r="X32" s="819"/>
      <c r="Y32" s="819"/>
      <c r="Z32" s="819"/>
      <c r="AA32" s="819">
        <v>-189</v>
      </c>
      <c r="AB32" s="819"/>
      <c r="AC32" s="819"/>
      <c r="AD32" s="819"/>
      <c r="AE32" s="820"/>
      <c r="AF32" s="821">
        <v>422</v>
      </c>
      <c r="AG32" s="822"/>
      <c r="AH32" s="822"/>
      <c r="AI32" s="822"/>
      <c r="AJ32" s="823"/>
      <c r="AK32" s="890">
        <v>381</v>
      </c>
      <c r="AL32" s="891"/>
      <c r="AM32" s="891"/>
      <c r="AN32" s="891"/>
      <c r="AO32" s="891"/>
      <c r="AP32" s="891">
        <v>1359</v>
      </c>
      <c r="AQ32" s="891"/>
      <c r="AR32" s="891"/>
      <c r="AS32" s="891"/>
      <c r="AT32" s="891"/>
      <c r="AU32" s="891">
        <v>873</v>
      </c>
      <c r="AV32" s="891"/>
      <c r="AW32" s="891"/>
      <c r="AX32" s="891"/>
      <c r="AY32" s="891"/>
      <c r="AZ32" s="892"/>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128</v>
      </c>
      <c r="R33" s="819"/>
      <c r="S33" s="819"/>
      <c r="T33" s="819"/>
      <c r="U33" s="819"/>
      <c r="V33" s="819">
        <v>125</v>
      </c>
      <c r="W33" s="819"/>
      <c r="X33" s="819"/>
      <c r="Y33" s="819"/>
      <c r="Z33" s="819"/>
      <c r="AA33" s="819">
        <v>4</v>
      </c>
      <c r="AB33" s="819"/>
      <c r="AC33" s="819"/>
      <c r="AD33" s="819"/>
      <c r="AE33" s="820"/>
      <c r="AF33" s="821">
        <v>4</v>
      </c>
      <c r="AG33" s="822"/>
      <c r="AH33" s="822"/>
      <c r="AI33" s="822"/>
      <c r="AJ33" s="823"/>
      <c r="AK33" s="890">
        <v>97</v>
      </c>
      <c r="AL33" s="891"/>
      <c r="AM33" s="891"/>
      <c r="AN33" s="891"/>
      <c r="AO33" s="891"/>
      <c r="AP33" s="891">
        <v>667</v>
      </c>
      <c r="AQ33" s="891"/>
      <c r="AR33" s="891"/>
      <c r="AS33" s="891"/>
      <c r="AT33" s="891"/>
      <c r="AU33" s="891">
        <v>667</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1229</v>
      </c>
      <c r="AG63" s="902"/>
      <c r="AH63" s="902"/>
      <c r="AI63" s="902"/>
      <c r="AJ63" s="903"/>
      <c r="AK63" s="904"/>
      <c r="AL63" s="899"/>
      <c r="AM63" s="899"/>
      <c r="AN63" s="899"/>
      <c r="AO63" s="899"/>
      <c r="AP63" s="902">
        <v>3606</v>
      </c>
      <c r="AQ63" s="902"/>
      <c r="AR63" s="902"/>
      <c r="AS63" s="902"/>
      <c r="AT63" s="902"/>
      <c r="AU63" s="902">
        <v>2335</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383</v>
      </c>
      <c r="W66" s="778"/>
      <c r="X66" s="778"/>
      <c r="Y66" s="778"/>
      <c r="Z66" s="779"/>
      <c r="AA66" s="777" t="s">
        <v>384</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4372</v>
      </c>
      <c r="R68" s="926"/>
      <c r="S68" s="926"/>
      <c r="T68" s="926"/>
      <c r="U68" s="926"/>
      <c r="V68" s="926">
        <v>4107</v>
      </c>
      <c r="W68" s="926"/>
      <c r="X68" s="926"/>
      <c r="Y68" s="926"/>
      <c r="Z68" s="926"/>
      <c r="AA68" s="926">
        <v>266</v>
      </c>
      <c r="AB68" s="926"/>
      <c r="AC68" s="926"/>
      <c r="AD68" s="926"/>
      <c r="AE68" s="926"/>
      <c r="AF68" s="926">
        <v>266</v>
      </c>
      <c r="AG68" s="926"/>
      <c r="AH68" s="926"/>
      <c r="AI68" s="926"/>
      <c r="AJ68" s="926"/>
      <c r="AK68" s="926">
        <v>0</v>
      </c>
      <c r="AL68" s="926"/>
      <c r="AM68" s="926"/>
      <c r="AN68" s="926"/>
      <c r="AO68" s="926"/>
      <c r="AP68" s="926">
        <v>1631</v>
      </c>
      <c r="AQ68" s="926"/>
      <c r="AR68" s="926"/>
      <c r="AS68" s="926"/>
      <c r="AT68" s="926"/>
      <c r="AU68" s="926">
        <v>173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587</v>
      </c>
      <c r="R69" s="891"/>
      <c r="S69" s="891"/>
      <c r="T69" s="891"/>
      <c r="U69" s="891"/>
      <c r="V69" s="891">
        <v>539</v>
      </c>
      <c r="W69" s="891"/>
      <c r="X69" s="891"/>
      <c r="Y69" s="891"/>
      <c r="Z69" s="891"/>
      <c r="AA69" s="891">
        <v>48</v>
      </c>
      <c r="AB69" s="891"/>
      <c r="AC69" s="891"/>
      <c r="AD69" s="891"/>
      <c r="AE69" s="891"/>
      <c r="AF69" s="891">
        <v>48</v>
      </c>
      <c r="AG69" s="891"/>
      <c r="AH69" s="891"/>
      <c r="AI69" s="891"/>
      <c r="AJ69" s="891"/>
      <c r="AK69" s="891">
        <v>0</v>
      </c>
      <c r="AL69" s="891"/>
      <c r="AM69" s="891"/>
      <c r="AN69" s="891"/>
      <c r="AO69" s="891"/>
      <c r="AP69" s="891">
        <v>719</v>
      </c>
      <c r="AQ69" s="891"/>
      <c r="AR69" s="891"/>
      <c r="AS69" s="891"/>
      <c r="AT69" s="891"/>
      <c r="AU69" s="891">
        <v>95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592</v>
      </c>
      <c r="R70" s="891"/>
      <c r="S70" s="891"/>
      <c r="T70" s="891"/>
      <c r="U70" s="891"/>
      <c r="V70" s="891">
        <v>529</v>
      </c>
      <c r="W70" s="891"/>
      <c r="X70" s="891"/>
      <c r="Y70" s="891"/>
      <c r="Z70" s="891"/>
      <c r="AA70" s="891">
        <v>63</v>
      </c>
      <c r="AB70" s="891"/>
      <c r="AC70" s="891"/>
      <c r="AD70" s="891"/>
      <c r="AE70" s="891"/>
      <c r="AF70" s="891">
        <v>63</v>
      </c>
      <c r="AG70" s="891"/>
      <c r="AH70" s="891"/>
      <c r="AI70" s="891"/>
      <c r="AJ70" s="891"/>
      <c r="AK70" s="891">
        <v>0</v>
      </c>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2217</v>
      </c>
      <c r="R71" s="891"/>
      <c r="S71" s="891"/>
      <c r="T71" s="891"/>
      <c r="U71" s="891"/>
      <c r="V71" s="891">
        <v>1583</v>
      </c>
      <c r="W71" s="891"/>
      <c r="X71" s="891"/>
      <c r="Y71" s="891"/>
      <c r="Z71" s="891"/>
      <c r="AA71" s="891">
        <v>634</v>
      </c>
      <c r="AB71" s="891"/>
      <c r="AC71" s="891"/>
      <c r="AD71" s="891"/>
      <c r="AE71" s="891"/>
      <c r="AF71" s="891">
        <v>634</v>
      </c>
      <c r="AG71" s="891"/>
      <c r="AH71" s="891"/>
      <c r="AI71" s="891"/>
      <c r="AJ71" s="891"/>
      <c r="AK71" s="891">
        <v>128</v>
      </c>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597893</v>
      </c>
      <c r="R72" s="891"/>
      <c r="S72" s="891"/>
      <c r="T72" s="891"/>
      <c r="U72" s="891"/>
      <c r="V72" s="891">
        <v>589317</v>
      </c>
      <c r="W72" s="891"/>
      <c r="X72" s="891"/>
      <c r="Y72" s="891"/>
      <c r="Z72" s="891"/>
      <c r="AA72" s="891">
        <v>8576</v>
      </c>
      <c r="AB72" s="891"/>
      <c r="AC72" s="891"/>
      <c r="AD72" s="891"/>
      <c r="AE72" s="891"/>
      <c r="AF72" s="891">
        <v>8576</v>
      </c>
      <c r="AG72" s="891"/>
      <c r="AH72" s="891"/>
      <c r="AI72" s="891"/>
      <c r="AJ72" s="891"/>
      <c r="AK72" s="891">
        <v>3188</v>
      </c>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24203</v>
      </c>
      <c r="R73" s="891"/>
      <c r="S73" s="891"/>
      <c r="T73" s="891"/>
      <c r="U73" s="891"/>
      <c r="V73" s="891">
        <v>22513</v>
      </c>
      <c r="W73" s="891"/>
      <c r="X73" s="891"/>
      <c r="Y73" s="891"/>
      <c r="Z73" s="891"/>
      <c r="AA73" s="891">
        <v>1690</v>
      </c>
      <c r="AB73" s="891"/>
      <c r="AC73" s="891"/>
      <c r="AD73" s="891"/>
      <c r="AE73" s="891"/>
      <c r="AF73" s="891">
        <v>1690</v>
      </c>
      <c r="AG73" s="891"/>
      <c r="AH73" s="891"/>
      <c r="AI73" s="891"/>
      <c r="AJ73" s="891"/>
      <c r="AK73" s="891">
        <v>32</v>
      </c>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176</v>
      </c>
      <c r="R74" s="891"/>
      <c r="S74" s="891"/>
      <c r="T74" s="891"/>
      <c r="U74" s="891"/>
      <c r="V74" s="891">
        <v>143</v>
      </c>
      <c r="W74" s="891"/>
      <c r="X74" s="891"/>
      <c r="Y74" s="891"/>
      <c r="Z74" s="891"/>
      <c r="AA74" s="891">
        <v>33</v>
      </c>
      <c r="AB74" s="891"/>
      <c r="AC74" s="891"/>
      <c r="AD74" s="891"/>
      <c r="AE74" s="891"/>
      <c r="AF74" s="891">
        <v>33</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113</v>
      </c>
      <c r="R75" s="940"/>
      <c r="S75" s="940"/>
      <c r="T75" s="940"/>
      <c r="U75" s="890"/>
      <c r="V75" s="941">
        <v>105</v>
      </c>
      <c r="W75" s="940"/>
      <c r="X75" s="940"/>
      <c r="Y75" s="940"/>
      <c r="Z75" s="890"/>
      <c r="AA75" s="941">
        <v>7</v>
      </c>
      <c r="AB75" s="940"/>
      <c r="AC75" s="940"/>
      <c r="AD75" s="940"/>
      <c r="AE75" s="890"/>
      <c r="AF75" s="941">
        <v>7</v>
      </c>
      <c r="AG75" s="940"/>
      <c r="AH75" s="940"/>
      <c r="AI75" s="940"/>
      <c r="AJ75" s="890"/>
      <c r="AK75" s="941">
        <v>2</v>
      </c>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39">
        <v>116</v>
      </c>
      <c r="R76" s="940"/>
      <c r="S76" s="940"/>
      <c r="T76" s="940"/>
      <c r="U76" s="890"/>
      <c r="V76" s="941">
        <v>88</v>
      </c>
      <c r="W76" s="940"/>
      <c r="X76" s="940"/>
      <c r="Y76" s="940"/>
      <c r="Z76" s="890"/>
      <c r="AA76" s="941">
        <v>27</v>
      </c>
      <c r="AB76" s="940"/>
      <c r="AC76" s="940"/>
      <c r="AD76" s="940"/>
      <c r="AE76" s="890"/>
      <c r="AF76" s="941">
        <v>27</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11344</v>
      </c>
      <c r="AG88" s="902"/>
      <c r="AH88" s="902"/>
      <c r="AI88" s="902"/>
      <c r="AJ88" s="902"/>
      <c r="AK88" s="899"/>
      <c r="AL88" s="899"/>
      <c r="AM88" s="899"/>
      <c r="AN88" s="899"/>
      <c r="AO88" s="899"/>
      <c r="AP88" s="902">
        <v>2350</v>
      </c>
      <c r="AQ88" s="902"/>
      <c r="AR88" s="902"/>
      <c r="AS88" s="902"/>
      <c r="AT88" s="902"/>
      <c r="AU88" s="902">
        <v>268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v>
      </c>
      <c r="CS102" s="910"/>
      <c r="CT102" s="910"/>
      <c r="CU102" s="910"/>
      <c r="CV102" s="953"/>
      <c r="CW102" s="952">
        <v>0</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297</v>
      </c>
      <c r="AG109" s="955"/>
      <c r="AH109" s="955"/>
      <c r="AI109" s="955"/>
      <c r="AJ109" s="956"/>
      <c r="AK109" s="954" t="s">
        <v>296</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297</v>
      </c>
      <c r="BW109" s="955"/>
      <c r="BX109" s="955"/>
      <c r="BY109" s="955"/>
      <c r="BZ109" s="956"/>
      <c r="CA109" s="954" t="s">
        <v>296</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297</v>
      </c>
      <c r="DM109" s="955"/>
      <c r="DN109" s="955"/>
      <c r="DO109" s="955"/>
      <c r="DP109" s="956"/>
      <c r="DQ109" s="954" t="s">
        <v>296</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292962</v>
      </c>
      <c r="AB110" s="962"/>
      <c r="AC110" s="962"/>
      <c r="AD110" s="962"/>
      <c r="AE110" s="963"/>
      <c r="AF110" s="964">
        <v>288843</v>
      </c>
      <c r="AG110" s="962"/>
      <c r="AH110" s="962"/>
      <c r="AI110" s="962"/>
      <c r="AJ110" s="963"/>
      <c r="AK110" s="964">
        <v>312729</v>
      </c>
      <c r="AL110" s="962"/>
      <c r="AM110" s="962"/>
      <c r="AN110" s="962"/>
      <c r="AO110" s="963"/>
      <c r="AP110" s="965">
        <v>8.1</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3940639</v>
      </c>
      <c r="BR110" s="997"/>
      <c r="BS110" s="997"/>
      <c r="BT110" s="997"/>
      <c r="BU110" s="997"/>
      <c r="BV110" s="997">
        <v>3693870</v>
      </c>
      <c r="BW110" s="997"/>
      <c r="BX110" s="997"/>
      <c r="BY110" s="997"/>
      <c r="BZ110" s="997"/>
      <c r="CA110" s="997">
        <v>3861060</v>
      </c>
      <c r="CB110" s="997"/>
      <c r="CC110" s="997"/>
      <c r="CD110" s="997"/>
      <c r="CE110" s="997"/>
      <c r="CF110" s="1011">
        <v>100.5</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424</v>
      </c>
      <c r="DM110" s="997"/>
      <c r="DN110" s="997"/>
      <c r="DO110" s="997"/>
      <c r="DP110" s="997"/>
      <c r="DQ110" s="997" t="s">
        <v>424</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426</v>
      </c>
      <c r="AG111" s="1004"/>
      <c r="AH111" s="1004"/>
      <c r="AI111" s="1004"/>
      <c r="AJ111" s="1005"/>
      <c r="AK111" s="1006" t="s">
        <v>426</v>
      </c>
      <c r="AL111" s="1004"/>
      <c r="AM111" s="1004"/>
      <c r="AN111" s="1004"/>
      <c r="AO111" s="1005"/>
      <c r="AP111" s="1007" t="s">
        <v>426</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121</v>
      </c>
      <c r="BR111" s="990"/>
      <c r="BS111" s="990"/>
      <c r="BT111" s="990"/>
      <c r="BU111" s="990"/>
      <c r="BV111" s="990" t="s">
        <v>121</v>
      </c>
      <c r="BW111" s="990"/>
      <c r="BX111" s="990"/>
      <c r="BY111" s="990"/>
      <c r="BZ111" s="990"/>
      <c r="CA111" s="990" t="s">
        <v>121</v>
      </c>
      <c r="CB111" s="990"/>
      <c r="CC111" s="990"/>
      <c r="CD111" s="990"/>
      <c r="CE111" s="990"/>
      <c r="CF111" s="984" t="s">
        <v>121</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431</v>
      </c>
      <c r="AG112" s="1029"/>
      <c r="AH112" s="1029"/>
      <c r="AI112" s="1029"/>
      <c r="AJ112" s="1030"/>
      <c r="AK112" s="1031" t="s">
        <v>431</v>
      </c>
      <c r="AL112" s="1029"/>
      <c r="AM112" s="1029"/>
      <c r="AN112" s="1029"/>
      <c r="AO112" s="1030"/>
      <c r="AP112" s="1032" t="s">
        <v>431</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1844071</v>
      </c>
      <c r="BR112" s="990"/>
      <c r="BS112" s="990"/>
      <c r="BT112" s="990"/>
      <c r="BU112" s="990"/>
      <c r="BV112" s="990">
        <v>1708336</v>
      </c>
      <c r="BW112" s="990"/>
      <c r="BX112" s="990"/>
      <c r="BY112" s="990"/>
      <c r="BZ112" s="990"/>
      <c r="CA112" s="990">
        <v>2334598</v>
      </c>
      <c r="CB112" s="990"/>
      <c r="CC112" s="990"/>
      <c r="CD112" s="990"/>
      <c r="CE112" s="990"/>
      <c r="CF112" s="984">
        <v>60.8</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431</v>
      </c>
      <c r="DM112" s="990"/>
      <c r="DN112" s="990"/>
      <c r="DO112" s="990"/>
      <c r="DP112" s="990"/>
      <c r="DQ112" s="990" t="s">
        <v>431</v>
      </c>
      <c r="DR112" s="990"/>
      <c r="DS112" s="990"/>
      <c r="DT112" s="990"/>
      <c r="DU112" s="990"/>
      <c r="DV112" s="991" t="s">
        <v>431</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203603</v>
      </c>
      <c r="AB113" s="1004"/>
      <c r="AC113" s="1004"/>
      <c r="AD113" s="1004"/>
      <c r="AE113" s="1005"/>
      <c r="AF113" s="1006">
        <v>202198</v>
      </c>
      <c r="AG113" s="1004"/>
      <c r="AH113" s="1004"/>
      <c r="AI113" s="1004"/>
      <c r="AJ113" s="1005"/>
      <c r="AK113" s="1006">
        <v>211373</v>
      </c>
      <c r="AL113" s="1004"/>
      <c r="AM113" s="1004"/>
      <c r="AN113" s="1004"/>
      <c r="AO113" s="1005"/>
      <c r="AP113" s="1007">
        <v>5.5</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380053</v>
      </c>
      <c r="BR113" s="990"/>
      <c r="BS113" s="990"/>
      <c r="BT113" s="990"/>
      <c r="BU113" s="990"/>
      <c r="BV113" s="990">
        <v>313733</v>
      </c>
      <c r="BW113" s="990"/>
      <c r="BX113" s="990"/>
      <c r="BY113" s="990"/>
      <c r="BZ113" s="990"/>
      <c r="CA113" s="990">
        <v>268287</v>
      </c>
      <c r="CB113" s="990"/>
      <c r="CC113" s="990"/>
      <c r="CD113" s="990"/>
      <c r="CE113" s="990"/>
      <c r="CF113" s="984">
        <v>7</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431</v>
      </c>
      <c r="DM113" s="1029"/>
      <c r="DN113" s="1029"/>
      <c r="DO113" s="1029"/>
      <c r="DP113" s="1030"/>
      <c r="DQ113" s="1031" t="s">
        <v>431</v>
      </c>
      <c r="DR113" s="1029"/>
      <c r="DS113" s="1029"/>
      <c r="DT113" s="1029"/>
      <c r="DU113" s="1030"/>
      <c r="DV113" s="1032" t="s">
        <v>431</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75559</v>
      </c>
      <c r="AB114" s="1029"/>
      <c r="AC114" s="1029"/>
      <c r="AD114" s="1029"/>
      <c r="AE114" s="1030"/>
      <c r="AF114" s="1031">
        <v>84347</v>
      </c>
      <c r="AG114" s="1029"/>
      <c r="AH114" s="1029"/>
      <c r="AI114" s="1029"/>
      <c r="AJ114" s="1030"/>
      <c r="AK114" s="1031">
        <v>69817</v>
      </c>
      <c r="AL114" s="1029"/>
      <c r="AM114" s="1029"/>
      <c r="AN114" s="1029"/>
      <c r="AO114" s="1030"/>
      <c r="AP114" s="1032">
        <v>1.8</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1258518</v>
      </c>
      <c r="BR114" s="990"/>
      <c r="BS114" s="990"/>
      <c r="BT114" s="990"/>
      <c r="BU114" s="990"/>
      <c r="BV114" s="990">
        <v>1183225</v>
      </c>
      <c r="BW114" s="990"/>
      <c r="BX114" s="990"/>
      <c r="BY114" s="990"/>
      <c r="BZ114" s="990"/>
      <c r="CA114" s="990">
        <v>1120575</v>
      </c>
      <c r="CB114" s="990"/>
      <c r="CC114" s="990"/>
      <c r="CD114" s="990"/>
      <c r="CE114" s="990"/>
      <c r="CF114" s="984">
        <v>29.2</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431</v>
      </c>
      <c r="DM114" s="1029"/>
      <c r="DN114" s="1029"/>
      <c r="DO114" s="1029"/>
      <c r="DP114" s="1030"/>
      <c r="DQ114" s="1031" t="s">
        <v>431</v>
      </c>
      <c r="DR114" s="1029"/>
      <c r="DS114" s="1029"/>
      <c r="DT114" s="1029"/>
      <c r="DU114" s="1030"/>
      <c r="DV114" s="1032" t="s">
        <v>431</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71</v>
      </c>
      <c r="AB115" s="1004"/>
      <c r="AC115" s="1004"/>
      <c r="AD115" s="1004"/>
      <c r="AE115" s="1005"/>
      <c r="AF115" s="1006">
        <v>62</v>
      </c>
      <c r="AG115" s="1004"/>
      <c r="AH115" s="1004"/>
      <c r="AI115" s="1004"/>
      <c r="AJ115" s="1005"/>
      <c r="AK115" s="1006">
        <v>54</v>
      </c>
      <c r="AL115" s="1004"/>
      <c r="AM115" s="1004"/>
      <c r="AN115" s="1004"/>
      <c r="AO115" s="1005"/>
      <c r="AP115" s="1007">
        <v>0</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431</v>
      </c>
      <c r="BW115" s="990"/>
      <c r="BX115" s="990"/>
      <c r="BY115" s="990"/>
      <c r="BZ115" s="990"/>
      <c r="CA115" s="990" t="s">
        <v>431</v>
      </c>
      <c r="CB115" s="990"/>
      <c r="CC115" s="990"/>
      <c r="CD115" s="990"/>
      <c r="CE115" s="990"/>
      <c r="CF115" s="984" t="s">
        <v>431</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431</v>
      </c>
      <c r="DM115" s="1029"/>
      <c r="DN115" s="1029"/>
      <c r="DO115" s="1029"/>
      <c r="DP115" s="1030"/>
      <c r="DQ115" s="1031" t="s">
        <v>431</v>
      </c>
      <c r="DR115" s="1029"/>
      <c r="DS115" s="1029"/>
      <c r="DT115" s="1029"/>
      <c r="DU115" s="1030"/>
      <c r="DV115" s="1032" t="s">
        <v>431</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431</v>
      </c>
      <c r="AG116" s="1029"/>
      <c r="AH116" s="1029"/>
      <c r="AI116" s="1029"/>
      <c r="AJ116" s="1030"/>
      <c r="AK116" s="1031" t="s">
        <v>431</v>
      </c>
      <c r="AL116" s="1029"/>
      <c r="AM116" s="1029"/>
      <c r="AN116" s="1029"/>
      <c r="AO116" s="1030"/>
      <c r="AP116" s="1032" t="s">
        <v>431</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431</v>
      </c>
      <c r="BW116" s="990"/>
      <c r="BX116" s="990"/>
      <c r="BY116" s="990"/>
      <c r="BZ116" s="990"/>
      <c r="CA116" s="990" t="s">
        <v>431</v>
      </c>
      <c r="CB116" s="990"/>
      <c r="CC116" s="990"/>
      <c r="CD116" s="990"/>
      <c r="CE116" s="990"/>
      <c r="CF116" s="984" t="s">
        <v>431</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431</v>
      </c>
      <c r="DM116" s="1029"/>
      <c r="DN116" s="1029"/>
      <c r="DO116" s="1029"/>
      <c r="DP116" s="1030"/>
      <c r="DQ116" s="1031" t="s">
        <v>431</v>
      </c>
      <c r="DR116" s="1029"/>
      <c r="DS116" s="1029"/>
      <c r="DT116" s="1029"/>
      <c r="DU116" s="1030"/>
      <c r="DV116" s="1032" t="s">
        <v>431</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572195</v>
      </c>
      <c r="AB117" s="1047"/>
      <c r="AC117" s="1047"/>
      <c r="AD117" s="1047"/>
      <c r="AE117" s="1048"/>
      <c r="AF117" s="1049">
        <v>575450</v>
      </c>
      <c r="AG117" s="1047"/>
      <c r="AH117" s="1047"/>
      <c r="AI117" s="1047"/>
      <c r="AJ117" s="1048"/>
      <c r="AK117" s="1049">
        <v>593973</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448</v>
      </c>
      <c r="BR117" s="990"/>
      <c r="BS117" s="990"/>
      <c r="BT117" s="990"/>
      <c r="BU117" s="990"/>
      <c r="BV117" s="990" t="s">
        <v>448</v>
      </c>
      <c r="BW117" s="990"/>
      <c r="BX117" s="990"/>
      <c r="BY117" s="990"/>
      <c r="BZ117" s="990"/>
      <c r="CA117" s="990" t="s">
        <v>448</v>
      </c>
      <c r="CB117" s="990"/>
      <c r="CC117" s="990"/>
      <c r="CD117" s="990"/>
      <c r="CE117" s="990"/>
      <c r="CF117" s="984" t="s">
        <v>448</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448</v>
      </c>
      <c r="DH117" s="1029"/>
      <c r="DI117" s="1029"/>
      <c r="DJ117" s="1029"/>
      <c r="DK117" s="1030"/>
      <c r="DL117" s="1031" t="s">
        <v>448</v>
      </c>
      <c r="DM117" s="1029"/>
      <c r="DN117" s="1029"/>
      <c r="DO117" s="1029"/>
      <c r="DP117" s="1030"/>
      <c r="DQ117" s="1031" t="s">
        <v>450</v>
      </c>
      <c r="DR117" s="1029"/>
      <c r="DS117" s="1029"/>
      <c r="DT117" s="1029"/>
      <c r="DU117" s="1030"/>
      <c r="DV117" s="1032" t="s">
        <v>448</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297</v>
      </c>
      <c r="AG118" s="955"/>
      <c r="AH118" s="955"/>
      <c r="AI118" s="955"/>
      <c r="AJ118" s="956"/>
      <c r="AK118" s="954" t="s">
        <v>296</v>
      </c>
      <c r="AL118" s="955"/>
      <c r="AM118" s="955"/>
      <c r="AN118" s="955"/>
      <c r="AO118" s="956"/>
      <c r="AP118" s="1041" t="s">
        <v>418</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452</v>
      </c>
      <c r="BR118" s="1068"/>
      <c r="BS118" s="1068"/>
      <c r="BT118" s="1068"/>
      <c r="BU118" s="1068"/>
      <c r="BV118" s="1068" t="s">
        <v>431</v>
      </c>
      <c r="BW118" s="1068"/>
      <c r="BX118" s="1068"/>
      <c r="BY118" s="1068"/>
      <c r="BZ118" s="1068"/>
      <c r="CA118" s="1068" t="s">
        <v>453</v>
      </c>
      <c r="CB118" s="1068"/>
      <c r="CC118" s="1068"/>
      <c r="CD118" s="1068"/>
      <c r="CE118" s="1068"/>
      <c r="CF118" s="984" t="s">
        <v>454</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456</v>
      </c>
      <c r="DM118" s="1029"/>
      <c r="DN118" s="1029"/>
      <c r="DO118" s="1029"/>
      <c r="DP118" s="1030"/>
      <c r="DQ118" s="1031" t="s">
        <v>457</v>
      </c>
      <c r="DR118" s="1029"/>
      <c r="DS118" s="1029"/>
      <c r="DT118" s="1029"/>
      <c r="DU118" s="1030"/>
      <c r="DV118" s="1032" t="s">
        <v>454</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456</v>
      </c>
      <c r="AB119" s="962"/>
      <c r="AC119" s="962"/>
      <c r="AD119" s="962"/>
      <c r="AE119" s="963"/>
      <c r="AF119" s="964" t="s">
        <v>454</v>
      </c>
      <c r="AG119" s="962"/>
      <c r="AH119" s="962"/>
      <c r="AI119" s="962"/>
      <c r="AJ119" s="963"/>
      <c r="AK119" s="964" t="s">
        <v>454</v>
      </c>
      <c r="AL119" s="962"/>
      <c r="AM119" s="962"/>
      <c r="AN119" s="962"/>
      <c r="AO119" s="963"/>
      <c r="AP119" s="965" t="s">
        <v>456</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458</v>
      </c>
      <c r="BP119" s="1076"/>
      <c r="BQ119" s="1067">
        <v>7423281</v>
      </c>
      <c r="BR119" s="1068"/>
      <c r="BS119" s="1068"/>
      <c r="BT119" s="1068"/>
      <c r="BU119" s="1068"/>
      <c r="BV119" s="1068">
        <v>6899164</v>
      </c>
      <c r="BW119" s="1068"/>
      <c r="BX119" s="1068"/>
      <c r="BY119" s="1068"/>
      <c r="BZ119" s="1068"/>
      <c r="CA119" s="1068">
        <v>7584520</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454</v>
      </c>
      <c r="DH119" s="1054"/>
      <c r="DI119" s="1054"/>
      <c r="DJ119" s="1054"/>
      <c r="DK119" s="1055"/>
      <c r="DL119" s="1053" t="s">
        <v>454</v>
      </c>
      <c r="DM119" s="1054"/>
      <c r="DN119" s="1054"/>
      <c r="DO119" s="1054"/>
      <c r="DP119" s="1055"/>
      <c r="DQ119" s="1053" t="s">
        <v>457</v>
      </c>
      <c r="DR119" s="1054"/>
      <c r="DS119" s="1054"/>
      <c r="DT119" s="1054"/>
      <c r="DU119" s="1055"/>
      <c r="DV119" s="1056" t="s">
        <v>454</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456</v>
      </c>
      <c r="AB120" s="1029"/>
      <c r="AC120" s="1029"/>
      <c r="AD120" s="1029"/>
      <c r="AE120" s="1030"/>
      <c r="AF120" s="1031" t="s">
        <v>454</v>
      </c>
      <c r="AG120" s="1029"/>
      <c r="AH120" s="1029"/>
      <c r="AI120" s="1029"/>
      <c r="AJ120" s="1030"/>
      <c r="AK120" s="1031" t="s">
        <v>457</v>
      </c>
      <c r="AL120" s="1029"/>
      <c r="AM120" s="1029"/>
      <c r="AN120" s="1029"/>
      <c r="AO120" s="1030"/>
      <c r="AP120" s="1032" t="s">
        <v>453</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2781300</v>
      </c>
      <c r="BR120" s="997"/>
      <c r="BS120" s="997"/>
      <c r="BT120" s="997"/>
      <c r="BU120" s="997"/>
      <c r="BV120" s="997">
        <v>2963406</v>
      </c>
      <c r="BW120" s="997"/>
      <c r="BX120" s="997"/>
      <c r="BY120" s="997"/>
      <c r="BZ120" s="997"/>
      <c r="CA120" s="997">
        <v>3095885</v>
      </c>
      <c r="CB120" s="997"/>
      <c r="CC120" s="997"/>
      <c r="CD120" s="997"/>
      <c r="CE120" s="997"/>
      <c r="CF120" s="1011">
        <v>80.599999999999994</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1067335</v>
      </c>
      <c r="DH120" s="997"/>
      <c r="DI120" s="997"/>
      <c r="DJ120" s="997"/>
      <c r="DK120" s="997"/>
      <c r="DL120" s="997">
        <v>987099</v>
      </c>
      <c r="DM120" s="997"/>
      <c r="DN120" s="997"/>
      <c r="DO120" s="997"/>
      <c r="DP120" s="997"/>
      <c r="DQ120" s="997">
        <v>873476</v>
      </c>
      <c r="DR120" s="997"/>
      <c r="DS120" s="997"/>
      <c r="DT120" s="997"/>
      <c r="DU120" s="997"/>
      <c r="DV120" s="998">
        <v>22.7</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456</v>
      </c>
      <c r="AG121" s="1029"/>
      <c r="AH121" s="1029"/>
      <c r="AI121" s="1029"/>
      <c r="AJ121" s="1030"/>
      <c r="AK121" s="1031" t="s">
        <v>454</v>
      </c>
      <c r="AL121" s="1029"/>
      <c r="AM121" s="1029"/>
      <c r="AN121" s="1029"/>
      <c r="AO121" s="1030"/>
      <c r="AP121" s="1032" t="s">
        <v>453</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t="s">
        <v>454</v>
      </c>
      <c r="BR121" s="990"/>
      <c r="BS121" s="990"/>
      <c r="BT121" s="990"/>
      <c r="BU121" s="990"/>
      <c r="BV121" s="990" t="s">
        <v>454</v>
      </c>
      <c r="BW121" s="990"/>
      <c r="BX121" s="990"/>
      <c r="BY121" s="990"/>
      <c r="BZ121" s="990"/>
      <c r="CA121" s="990" t="s">
        <v>121</v>
      </c>
      <c r="CB121" s="990"/>
      <c r="CC121" s="990"/>
      <c r="CD121" s="990"/>
      <c r="CE121" s="990"/>
      <c r="CF121" s="984" t="s">
        <v>454</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2635</v>
      </c>
      <c r="DH121" s="990"/>
      <c r="DI121" s="990"/>
      <c r="DJ121" s="990"/>
      <c r="DK121" s="990"/>
      <c r="DL121" s="990">
        <v>302</v>
      </c>
      <c r="DM121" s="990"/>
      <c r="DN121" s="990"/>
      <c r="DO121" s="990"/>
      <c r="DP121" s="990"/>
      <c r="DQ121" s="990">
        <v>794517</v>
      </c>
      <c r="DR121" s="990"/>
      <c r="DS121" s="990"/>
      <c r="DT121" s="990"/>
      <c r="DU121" s="990"/>
      <c r="DV121" s="991">
        <v>20.7</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457</v>
      </c>
      <c r="AB122" s="1029"/>
      <c r="AC122" s="1029"/>
      <c r="AD122" s="1029"/>
      <c r="AE122" s="1030"/>
      <c r="AF122" s="1031" t="s">
        <v>457</v>
      </c>
      <c r="AG122" s="1029"/>
      <c r="AH122" s="1029"/>
      <c r="AI122" s="1029"/>
      <c r="AJ122" s="1030"/>
      <c r="AK122" s="1031" t="s">
        <v>121</v>
      </c>
      <c r="AL122" s="1029"/>
      <c r="AM122" s="1029"/>
      <c r="AN122" s="1029"/>
      <c r="AO122" s="1030"/>
      <c r="AP122" s="1032" t="s">
        <v>456</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4955266</v>
      </c>
      <c r="BR122" s="1068"/>
      <c r="BS122" s="1068"/>
      <c r="BT122" s="1068"/>
      <c r="BU122" s="1068"/>
      <c r="BV122" s="1068">
        <v>4945877</v>
      </c>
      <c r="BW122" s="1068"/>
      <c r="BX122" s="1068"/>
      <c r="BY122" s="1068"/>
      <c r="BZ122" s="1068"/>
      <c r="CA122" s="1068">
        <v>4867535</v>
      </c>
      <c r="CB122" s="1068"/>
      <c r="CC122" s="1068"/>
      <c r="CD122" s="1068"/>
      <c r="CE122" s="1068"/>
      <c r="CF122" s="1088">
        <v>126.7</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774101</v>
      </c>
      <c r="DH122" s="990"/>
      <c r="DI122" s="990"/>
      <c r="DJ122" s="990"/>
      <c r="DK122" s="990"/>
      <c r="DL122" s="990">
        <v>720935</v>
      </c>
      <c r="DM122" s="990"/>
      <c r="DN122" s="990"/>
      <c r="DO122" s="990"/>
      <c r="DP122" s="990"/>
      <c r="DQ122" s="990">
        <v>666605</v>
      </c>
      <c r="DR122" s="990"/>
      <c r="DS122" s="990"/>
      <c r="DT122" s="990"/>
      <c r="DU122" s="990"/>
      <c r="DV122" s="991">
        <v>17.399999999999999</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71</v>
      </c>
      <c r="AB123" s="1029"/>
      <c r="AC123" s="1029"/>
      <c r="AD123" s="1029"/>
      <c r="AE123" s="1030"/>
      <c r="AF123" s="1031">
        <v>62</v>
      </c>
      <c r="AG123" s="1029"/>
      <c r="AH123" s="1029"/>
      <c r="AI123" s="1029"/>
      <c r="AJ123" s="1030"/>
      <c r="AK123" s="1031">
        <v>54</v>
      </c>
      <c r="AL123" s="1029"/>
      <c r="AM123" s="1029"/>
      <c r="AN123" s="1029"/>
      <c r="AO123" s="1030"/>
      <c r="AP123" s="1032">
        <v>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469</v>
      </c>
      <c r="BP123" s="1076"/>
      <c r="BQ123" s="1135">
        <v>7736566</v>
      </c>
      <c r="BR123" s="1136"/>
      <c r="BS123" s="1136"/>
      <c r="BT123" s="1136"/>
      <c r="BU123" s="1136"/>
      <c r="BV123" s="1136">
        <v>7909283</v>
      </c>
      <c r="BW123" s="1136"/>
      <c r="BX123" s="1136"/>
      <c r="BY123" s="1136"/>
      <c r="BZ123" s="1136"/>
      <c r="CA123" s="1136">
        <v>7963420</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471</v>
      </c>
      <c r="DH123" s="1029"/>
      <c r="DI123" s="1029"/>
      <c r="DJ123" s="1029"/>
      <c r="DK123" s="1030"/>
      <c r="DL123" s="1031" t="s">
        <v>456</v>
      </c>
      <c r="DM123" s="1029"/>
      <c r="DN123" s="1029"/>
      <c r="DO123" s="1029"/>
      <c r="DP123" s="1030"/>
      <c r="DQ123" s="1031" t="s">
        <v>452</v>
      </c>
      <c r="DR123" s="1029"/>
      <c r="DS123" s="1029"/>
      <c r="DT123" s="1029"/>
      <c r="DU123" s="1030"/>
      <c r="DV123" s="1032" t="s">
        <v>453</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456</v>
      </c>
      <c r="AB124" s="1029"/>
      <c r="AC124" s="1029"/>
      <c r="AD124" s="1029"/>
      <c r="AE124" s="1030"/>
      <c r="AF124" s="1031" t="s">
        <v>454</v>
      </c>
      <c r="AG124" s="1029"/>
      <c r="AH124" s="1029"/>
      <c r="AI124" s="1029"/>
      <c r="AJ124" s="1030"/>
      <c r="AK124" s="1031" t="s">
        <v>121</v>
      </c>
      <c r="AL124" s="1029"/>
      <c r="AM124" s="1029"/>
      <c r="AN124" s="1029"/>
      <c r="AO124" s="1030"/>
      <c r="AP124" s="1032" t="s">
        <v>457</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453</v>
      </c>
      <c r="BR124" s="1098"/>
      <c r="BS124" s="1098"/>
      <c r="BT124" s="1098"/>
      <c r="BU124" s="1098"/>
      <c r="BV124" s="1098" t="s">
        <v>454</v>
      </c>
      <c r="BW124" s="1098"/>
      <c r="BX124" s="1098"/>
      <c r="BY124" s="1098"/>
      <c r="BZ124" s="1098"/>
      <c r="CA124" s="1098" t="s">
        <v>456</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t="s">
        <v>456</v>
      </c>
      <c r="DH124" s="1054"/>
      <c r="DI124" s="1054"/>
      <c r="DJ124" s="1054"/>
      <c r="DK124" s="1055"/>
      <c r="DL124" s="1053" t="s">
        <v>456</v>
      </c>
      <c r="DM124" s="1054"/>
      <c r="DN124" s="1054"/>
      <c r="DO124" s="1054"/>
      <c r="DP124" s="1055"/>
      <c r="DQ124" s="1053" t="s">
        <v>452</v>
      </c>
      <c r="DR124" s="1054"/>
      <c r="DS124" s="1054"/>
      <c r="DT124" s="1054"/>
      <c r="DU124" s="1055"/>
      <c r="DV124" s="1056" t="s">
        <v>454</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456</v>
      </c>
      <c r="AB125" s="1029"/>
      <c r="AC125" s="1029"/>
      <c r="AD125" s="1029"/>
      <c r="AE125" s="1030"/>
      <c r="AF125" s="1031" t="s">
        <v>471</v>
      </c>
      <c r="AG125" s="1029"/>
      <c r="AH125" s="1029"/>
      <c r="AI125" s="1029"/>
      <c r="AJ125" s="1030"/>
      <c r="AK125" s="1031" t="s">
        <v>453</v>
      </c>
      <c r="AL125" s="1029"/>
      <c r="AM125" s="1029"/>
      <c r="AN125" s="1029"/>
      <c r="AO125" s="1030"/>
      <c r="AP125" s="1032" t="s">
        <v>453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454</v>
      </c>
      <c r="DH125" s="997"/>
      <c r="DI125" s="997"/>
      <c r="DJ125" s="997"/>
      <c r="DK125" s="997"/>
      <c r="DL125" s="997" t="s">
        <v>453</v>
      </c>
      <c r="DM125" s="997"/>
      <c r="DN125" s="997"/>
      <c r="DO125" s="997"/>
      <c r="DP125" s="997"/>
      <c r="DQ125" s="997" t="s">
        <v>454</v>
      </c>
      <c r="DR125" s="997"/>
      <c r="DS125" s="997"/>
      <c r="DT125" s="997"/>
      <c r="DU125" s="997"/>
      <c r="DV125" s="998" t="s">
        <v>456</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454</v>
      </c>
      <c r="AB126" s="1029"/>
      <c r="AC126" s="1029"/>
      <c r="AD126" s="1029"/>
      <c r="AE126" s="1030"/>
      <c r="AF126" s="1031" t="s">
        <v>452</v>
      </c>
      <c r="AG126" s="1029"/>
      <c r="AH126" s="1029"/>
      <c r="AI126" s="1029"/>
      <c r="AJ126" s="1030"/>
      <c r="AK126" s="1031" t="s">
        <v>452</v>
      </c>
      <c r="AL126" s="1029"/>
      <c r="AM126" s="1029"/>
      <c r="AN126" s="1029"/>
      <c r="AO126" s="1030"/>
      <c r="AP126" s="1032" t="s">
        <v>471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456</v>
      </c>
      <c r="DH126" s="990"/>
      <c r="DI126" s="990"/>
      <c r="DJ126" s="990"/>
      <c r="DK126" s="990"/>
      <c r="DL126" s="990" t="s">
        <v>454</v>
      </c>
      <c r="DM126" s="990"/>
      <c r="DN126" s="990"/>
      <c r="DO126" s="990"/>
      <c r="DP126" s="990"/>
      <c r="DQ126" s="990" t="s">
        <v>453</v>
      </c>
      <c r="DR126" s="990"/>
      <c r="DS126" s="990"/>
      <c r="DT126" s="990"/>
      <c r="DU126" s="990"/>
      <c r="DV126" s="991" t="s">
        <v>453</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456</v>
      </c>
      <c r="AB127" s="1029"/>
      <c r="AC127" s="1029"/>
      <c r="AD127" s="1029"/>
      <c r="AE127" s="1030"/>
      <c r="AF127" s="1031" t="s">
        <v>454</v>
      </c>
      <c r="AG127" s="1029"/>
      <c r="AH127" s="1029"/>
      <c r="AI127" s="1029"/>
      <c r="AJ127" s="1030"/>
      <c r="AK127" s="1031" t="s">
        <v>456</v>
      </c>
      <c r="AL127" s="1029"/>
      <c r="AM127" s="1029"/>
      <c r="AN127" s="1029"/>
      <c r="AO127" s="1030"/>
      <c r="AP127" s="1032" t="s">
        <v>454</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453</v>
      </c>
      <c r="DH127" s="990"/>
      <c r="DI127" s="990"/>
      <c r="DJ127" s="990"/>
      <c r="DK127" s="990"/>
      <c r="DL127" s="990" t="s">
        <v>456</v>
      </c>
      <c r="DM127" s="990"/>
      <c r="DN127" s="990"/>
      <c r="DO127" s="990"/>
      <c r="DP127" s="990"/>
      <c r="DQ127" s="990" t="s">
        <v>452</v>
      </c>
      <c r="DR127" s="990"/>
      <c r="DS127" s="990"/>
      <c r="DT127" s="990"/>
      <c r="DU127" s="990"/>
      <c r="DV127" s="991" t="s">
        <v>456</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641</v>
      </c>
      <c r="AB128" s="1118"/>
      <c r="AC128" s="1118"/>
      <c r="AD128" s="1118"/>
      <c r="AE128" s="1119"/>
      <c r="AF128" s="1120">
        <v>638</v>
      </c>
      <c r="AG128" s="1118"/>
      <c r="AH128" s="1118"/>
      <c r="AI128" s="1118"/>
      <c r="AJ128" s="1119"/>
      <c r="AK128" s="1120">
        <v>636</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453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453</v>
      </c>
      <c r="DH128" s="1110"/>
      <c r="DI128" s="1110"/>
      <c r="DJ128" s="1110"/>
      <c r="DK128" s="1110"/>
      <c r="DL128" s="1110" t="s">
        <v>457</v>
      </c>
      <c r="DM128" s="1110"/>
      <c r="DN128" s="1110"/>
      <c r="DO128" s="1110"/>
      <c r="DP128" s="1110"/>
      <c r="DQ128" s="1110" t="s">
        <v>456</v>
      </c>
      <c r="DR128" s="1110"/>
      <c r="DS128" s="1110"/>
      <c r="DT128" s="1110"/>
      <c r="DU128" s="1110"/>
      <c r="DV128" s="1111" t="s">
        <v>456</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4287829</v>
      </c>
      <c r="AB129" s="1029"/>
      <c r="AC129" s="1029"/>
      <c r="AD129" s="1029"/>
      <c r="AE129" s="1030"/>
      <c r="AF129" s="1031">
        <v>4329703</v>
      </c>
      <c r="AG129" s="1029"/>
      <c r="AH129" s="1029"/>
      <c r="AI129" s="1029"/>
      <c r="AJ129" s="1030"/>
      <c r="AK129" s="1031">
        <v>4275987</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489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407461</v>
      </c>
      <c r="AB130" s="1029"/>
      <c r="AC130" s="1029"/>
      <c r="AD130" s="1029"/>
      <c r="AE130" s="1030"/>
      <c r="AF130" s="1031">
        <v>465628</v>
      </c>
      <c r="AG130" s="1029"/>
      <c r="AH130" s="1029"/>
      <c r="AI130" s="1029"/>
      <c r="AJ130" s="1030"/>
      <c r="AK130" s="1031">
        <v>435451</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3.7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3880368</v>
      </c>
      <c r="AB131" s="1054"/>
      <c r="AC131" s="1054"/>
      <c r="AD131" s="1054"/>
      <c r="AE131" s="1055"/>
      <c r="AF131" s="1053">
        <v>3864075</v>
      </c>
      <c r="AG131" s="1054"/>
      <c r="AH131" s="1054"/>
      <c r="AI131" s="1054"/>
      <c r="AJ131" s="1055"/>
      <c r="AK131" s="1053">
        <v>3840536</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489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4.2287999489999999</v>
      </c>
      <c r="AB132" s="1170"/>
      <c r="AC132" s="1170"/>
      <c r="AD132" s="1170"/>
      <c r="AE132" s="1171"/>
      <c r="AF132" s="1172">
        <v>2.825618033</v>
      </c>
      <c r="AG132" s="1170"/>
      <c r="AH132" s="1170"/>
      <c r="AI132" s="1170"/>
      <c r="AJ132" s="1171"/>
      <c r="AK132" s="1172">
        <v>4.111040751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5</v>
      </c>
      <c r="AB133" s="1153"/>
      <c r="AC133" s="1153"/>
      <c r="AD133" s="1153"/>
      <c r="AE133" s="1154"/>
      <c r="AF133" s="1152">
        <v>4.0999999999999996</v>
      </c>
      <c r="AG133" s="1153"/>
      <c r="AH133" s="1153"/>
      <c r="AI133" s="1153"/>
      <c r="AJ133" s="1154"/>
      <c r="AK133" s="1152">
        <v>3.7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GDswkYMCQ8JRq4r+JqoLe4/vF58nk4M0eJBCTpi+ZoD+jFOGXNukKLo06EuLo3MqYjsxs2X51fY1/Kv94yJw==" saltValue="47fatnz4Wg0c/slB/hvT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NWCJdm8NODk2FaKNt2KuPLOZHoUVnyAPTMD/OZ/DMDdxe06zcKWIgocrsfErsZthAys25R79GRBSyPW457kbQ==" saltValue="29x0WEwDJ9iXwkQ8onW+a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inkoCQ7KFJvUIrh4+qhPoku5D9adcLfLo7jOYneesir9ziGxyxw6RjnfXWb4wYcloxZLDEzztsMANdw6Lr3cQ==" saltValue="enG6U4aM4XBKVqgxlxXrY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1233053</v>
      </c>
      <c r="AP9" s="292">
        <v>82517</v>
      </c>
      <c r="AQ9" s="293">
        <v>94624</v>
      </c>
      <c r="AR9" s="294">
        <v>-12.8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114400</v>
      </c>
      <c r="AP10" s="295">
        <v>7656</v>
      </c>
      <c r="AQ10" s="296">
        <v>10828</v>
      </c>
      <c r="AR10" s="297">
        <v>-29.3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289772</v>
      </c>
      <c r="AP11" s="295">
        <v>19392</v>
      </c>
      <c r="AQ11" s="296">
        <v>19094</v>
      </c>
      <c r="AR11" s="297">
        <v>1.6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2189</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48651</v>
      </c>
      <c r="AP14" s="295">
        <v>3256</v>
      </c>
      <c r="AQ14" s="296">
        <v>4559</v>
      </c>
      <c r="AR14" s="297">
        <v>-28.6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27159</v>
      </c>
      <c r="AP15" s="295">
        <v>1818</v>
      </c>
      <c r="AQ15" s="296">
        <v>2298</v>
      </c>
      <c r="AR15" s="297">
        <v>-20.9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-132280</v>
      </c>
      <c r="AP16" s="295">
        <v>-8852</v>
      </c>
      <c r="AQ16" s="296">
        <v>-9895</v>
      </c>
      <c r="AR16" s="297">
        <v>-10.5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1580755</v>
      </c>
      <c r="AP17" s="295">
        <v>105786</v>
      </c>
      <c r="AQ17" s="296">
        <v>123697</v>
      </c>
      <c r="AR17" s="297">
        <v>-14.5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10.37</v>
      </c>
      <c r="AP21" s="308">
        <v>11.1</v>
      </c>
      <c r="AQ21" s="309">
        <v>-0.73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100.9</v>
      </c>
      <c r="AP22" s="313">
        <v>95.8</v>
      </c>
      <c r="AQ22" s="314">
        <v>5.0999999999999996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312729</v>
      </c>
      <c r="AP32" s="322">
        <v>20928</v>
      </c>
      <c r="AQ32" s="323">
        <v>80576</v>
      </c>
      <c r="AR32" s="324">
        <v>-74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211373</v>
      </c>
      <c r="AP35" s="322">
        <v>14145</v>
      </c>
      <c r="AQ35" s="323">
        <v>26282</v>
      </c>
      <c r="AR35" s="324">
        <v>-46.2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69817</v>
      </c>
      <c r="AP36" s="322">
        <v>4672</v>
      </c>
      <c r="AQ36" s="323">
        <v>3165</v>
      </c>
      <c r="AR36" s="324">
        <v>47.6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54</v>
      </c>
      <c r="AP37" s="322">
        <v>4</v>
      </c>
      <c r="AQ37" s="323">
        <v>1250</v>
      </c>
      <c r="AR37" s="324">
        <v>-99.7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22</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-636</v>
      </c>
      <c r="AP39" s="322">
        <v>-43</v>
      </c>
      <c r="AQ39" s="323">
        <v>-3638</v>
      </c>
      <c r="AR39" s="324">
        <v>-98.8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-435451</v>
      </c>
      <c r="AP40" s="322">
        <v>-29141</v>
      </c>
      <c r="AQ40" s="323">
        <v>-75354</v>
      </c>
      <c r="AR40" s="324">
        <v>-61.3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157886</v>
      </c>
      <c r="AP41" s="322">
        <v>10566</v>
      </c>
      <c r="AQ41" s="323">
        <v>32302</v>
      </c>
      <c r="AR41" s="324">
        <v>-67.3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2235592</v>
      </c>
      <c r="AN51" s="344">
        <v>142959</v>
      </c>
      <c r="AO51" s="345">
        <v>148.5</v>
      </c>
      <c r="AP51" s="346">
        <v>118124</v>
      </c>
      <c r="AQ51" s="347">
        <v>49.2</v>
      </c>
      <c r="AR51" s="348">
        <v>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1118499</v>
      </c>
      <c r="AN52" s="352">
        <v>71524</v>
      </c>
      <c r="AO52" s="353">
        <v>40.1</v>
      </c>
      <c r="AP52" s="354">
        <v>54614</v>
      </c>
      <c r="AQ52" s="355">
        <v>35</v>
      </c>
      <c r="AR52" s="356">
        <v>5.0999999999999996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701363</v>
      </c>
      <c r="AN53" s="344">
        <v>45463</v>
      </c>
      <c r="AO53" s="345">
        <v>-68.2</v>
      </c>
      <c r="AP53" s="346">
        <v>101693</v>
      </c>
      <c r="AQ53" s="347">
        <v>-13.9</v>
      </c>
      <c r="AR53" s="348">
        <v>-54.3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367333</v>
      </c>
      <c r="AN54" s="352">
        <v>23811</v>
      </c>
      <c r="AO54" s="353">
        <v>-66.7</v>
      </c>
      <c r="AP54" s="354">
        <v>51066</v>
      </c>
      <c r="AQ54" s="355">
        <v>-6.5</v>
      </c>
      <c r="AR54" s="356">
        <v>-60.2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785304</v>
      </c>
      <c r="AN55" s="344">
        <v>51529</v>
      </c>
      <c r="AO55" s="345">
        <v>13.3</v>
      </c>
      <c r="AP55" s="346">
        <v>93741</v>
      </c>
      <c r="AQ55" s="347">
        <v>-7.8</v>
      </c>
      <c r="AR55" s="348">
        <v>21.1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409788</v>
      </c>
      <c r="AN56" s="352">
        <v>26889</v>
      </c>
      <c r="AO56" s="353">
        <v>12.9</v>
      </c>
      <c r="AP56" s="354">
        <v>46285</v>
      </c>
      <c r="AQ56" s="355">
        <v>-9.4</v>
      </c>
      <c r="AR56" s="356">
        <v>22.3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594431</v>
      </c>
      <c r="AN57" s="344">
        <v>39508</v>
      </c>
      <c r="AO57" s="345">
        <v>-23.3</v>
      </c>
      <c r="AP57" s="346">
        <v>107537</v>
      </c>
      <c r="AQ57" s="347">
        <v>14.7</v>
      </c>
      <c r="AR57" s="348">
        <v>-38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317291</v>
      </c>
      <c r="AN58" s="352">
        <v>21088</v>
      </c>
      <c r="AO58" s="353">
        <v>-21.6</v>
      </c>
      <c r="AP58" s="354">
        <v>57923</v>
      </c>
      <c r="AQ58" s="355">
        <v>25.1</v>
      </c>
      <c r="AR58" s="356">
        <v>-46.7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951853</v>
      </c>
      <c r="AN59" s="344">
        <v>63699</v>
      </c>
      <c r="AO59" s="345">
        <v>61.2</v>
      </c>
      <c r="AP59" s="346">
        <v>113913</v>
      </c>
      <c r="AQ59" s="347">
        <v>5.9</v>
      </c>
      <c r="AR59" s="348">
        <v>55.3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504129</v>
      </c>
      <c r="AN60" s="352">
        <v>33737</v>
      </c>
      <c r="AO60" s="353">
        <v>60</v>
      </c>
      <c r="AP60" s="354">
        <v>53160</v>
      </c>
      <c r="AQ60" s="355">
        <v>-8.1999999999999993</v>
      </c>
      <c r="AR60" s="356">
        <v>68.2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1053709</v>
      </c>
      <c r="AN61" s="359">
        <v>68632</v>
      </c>
      <c r="AO61" s="360">
        <v>26.3</v>
      </c>
      <c r="AP61" s="361">
        <v>107002</v>
      </c>
      <c r="AQ61" s="362">
        <v>9.6</v>
      </c>
      <c r="AR61" s="348">
        <v>16.7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543408</v>
      </c>
      <c r="AN62" s="352">
        <v>35410</v>
      </c>
      <c r="AO62" s="353">
        <v>4.9000000000000004</v>
      </c>
      <c r="AP62" s="354">
        <v>52610</v>
      </c>
      <c r="AQ62" s="355">
        <v>7.2</v>
      </c>
      <c r="AR62" s="356">
        <v>-2.2999999999999998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kV/B90Hu1xKg1MMtXO8GyEuSIAQxW7jt2HXp8AeJCGeYG36ZjRBJAM1zwOpmqp3peZayozqLRs+XC3LKDIchg==" saltValue="eP0tQ5Xr9YUb1OwKjDv7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1jX46FXLuQu79gvmFZac782ewGthV2PkM1R8GwtV7VQ5qZBUYVpOnlYe3aoawDT+nFPKax4TvJHswj4p/gXQg==" saltValue="xKShUhZzbbVEGmlkAqOgR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FZ5PiKBiIKlx1RWdH0dyCkN/fC3am0lcIHEXztg8htsb1igPV0NkB+kFHQ+1F3x+zDBDhCUa4xOpn/5O7Lxg==" saltValue="IgSq+NJX4mrTZbpXc4ffY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40.090000000000003</v>
      </c>
      <c r="G47" s="12">
        <v>39.96</v>
      </c>
      <c r="H47" s="12">
        <v>39.58</v>
      </c>
      <c r="I47" s="12">
        <v>42.17</v>
      </c>
      <c r="J47" s="13">
        <v>40.869999999999997</v>
      </c>
    </row>
    <row r="48" spans="2:10" ht="57.75" customHeight="1" x14ac:dyDescent="0.15">
      <c r="B48" s="14"/>
      <c r="C48" s="1214" t="s">
        <v>4</v>
      </c>
      <c r="D48" s="1214"/>
      <c r="E48" s="1215"/>
      <c r="F48" s="15">
        <v>14.2</v>
      </c>
      <c r="G48" s="16">
        <v>13.28</v>
      </c>
      <c r="H48" s="16">
        <v>15.31</v>
      </c>
      <c r="I48" s="16">
        <v>14.46</v>
      </c>
      <c r="J48" s="17">
        <v>14.72</v>
      </c>
    </row>
    <row r="49" spans="2:10" ht="57.75" customHeight="1" thickBot="1" x14ac:dyDescent="0.2">
      <c r="B49" s="18"/>
      <c r="C49" s="1216" t="s">
        <v>5</v>
      </c>
      <c r="D49" s="1216"/>
      <c r="E49" s="1217"/>
      <c r="F49" s="19">
        <v>0.91</v>
      </c>
      <c r="G49" s="20" t="s">
        <v>558</v>
      </c>
      <c r="H49" s="20">
        <v>2.8</v>
      </c>
      <c r="I49" s="20">
        <v>2.27</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hst/EDv93ZjmxZOiBQvoZoBXjfmIMlM6CSJJc9mNZg2SMKDx4EFUxivimXQf0GcXSZhvS2E3GYkyRKGWWxwwg==" saltValue="EgMtqO6n5VwOYO53iSQh6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2019-10-23T06:40:08Z</cp:lastPrinted>
  <dcterms:created xsi:type="dcterms:W3CDTF">2019-02-14T02:16:28Z</dcterms:created>
  <dcterms:modified xsi:type="dcterms:W3CDTF">2019-10-29T04:11:23Z</dcterms:modified>
  <cp:category/>
</cp:coreProperties>
</file>