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5財政班\30fy\036 財政状況資料集\06 市町村→県（H28決算分　第２弾修正版）\"/>
    </mc:Choice>
  </mc:AlternateContent>
  <bookViews>
    <workbookView xWindow="0" yWindow="0" windowWidth="20460" windowHeight="73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BW35" i="9"/>
  <c r="BE35" i="9"/>
  <c r="CO34" i="9"/>
  <c r="CO35" i="9" s="1"/>
  <c r="BW34"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alcChain>
</file>

<file path=xl/sharedStrings.xml><?xml version="1.0" encoding="utf-8"?>
<sst xmlns="http://schemas.openxmlformats.org/spreadsheetml/2006/main" count="1117" uniqueCount="578">
  <si>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</si>
  <si>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</si>
  <si>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</si>
  <si>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</si>
  <si>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</si>
  <si>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</si>
  <si>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</si>
  <si>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</si>
  <si>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</si>
  <si>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</si>
  <si>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</si>
  <si>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</si>
  <si>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</si>
  <si>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</si>
  <si>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</si>
  <si>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</si>
  <si>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</si>
  <si>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</si>
  <si>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</si>
  <si>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</si>
  <si>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</si>
  <si>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</si>
  <si>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</si>
  <si>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</si>
  <si>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</si>
  <si>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</si>
  <si>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</si>
  <si>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</si>
  <si>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</si>
  <si>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</si>
  <si>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</si>
  <si>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</si>
  <si>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</si>
  <si>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</si>
  <si>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</si>
  <si>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</si>
  <si>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</si>
  <si>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</si>
  <si>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</si>
  <si>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</si>
  <si>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</si>
  <si>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</si>
  <si>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</si>
  <si>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</si>
  <si>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</si>
  <si>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</si>
  <si>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</si>
  <si>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</si>
  <si>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</si>
  <si>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</si>
  <si>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</si>
  <si>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</si>
  <si>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</si>
  <si>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</si>
  <si>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</si>
  <si>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</si>
  <si>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</si>
  <si>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</si>
  <si>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</si>
  <si>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</si>
  <si>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</si>
  <si>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</si>
  <si>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</si>
  <si>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</si>
  <si>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</si>
  <si>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</si>
  <si>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</si>
  <si>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</si>
  <si>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</si>
  <si>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</si>
  <si>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</si>
  <si>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</si>
  <si>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</si>
  <si>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</si>
  <si>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</si>
  <si>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</si>
  <si>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</si>
  <si>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</si>
  <si>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</si>
  <si>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</si>
  <si>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</si>
  <si>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</si>
  <si>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多古町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</si>
  <si>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</si>
  <si>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</si>
  <si>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</si>
  <si>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</si>
  <si>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</si>
  <si>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</si>
  <si>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</si>
  <si>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</si>
  <si>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</si>
  <si>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</si>
  <si>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</si>
  <si>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</si>
  <si>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</si>
  <si>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</si>
  <si>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</si>
  <si>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</si>
  <si>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</si>
  <si>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</si>
  <si>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</si>
  <si>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</si>
  <si>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</si>
  <si>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</si>
  <si>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</si>
  <si>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</si>
  <si>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</si>
  <si>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</si>
  <si>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</si>
  <si>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</si>
  <si>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</si>
  <si>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</si>
  <si>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</si>
  <si>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</si>
  <si>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</si>
  <si>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</si>
  <si>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</si>
  <si>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</si>
  <si>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</si>
  <si>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</si>
  <si>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</si>
  <si>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</si>
  <si>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</si>
  <si>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</si>
  <si>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</si>
  <si>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</si>
  <si>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</si>
  <si>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</si>
  <si>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</si>
  <si>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</si>
  <si>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</si>
  <si>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</si>
  <si>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</si>
  <si>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</si>
  <si>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</si>
  <si>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</si>
  <si>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</si>
  <si>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</si>
  <si>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</si>
  <si>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</si>
  <si>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</si>
  <si>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</si>
  <si>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</si>
  <si>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</si>
  <si>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</si>
  <si>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</si>
  <si>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</si>
  <si>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</si>
  <si>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</si>
  <si>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</si>
  <si>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</si>
  <si>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</si>
  <si>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</si>
  <si>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</si>
  <si>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</si>
  <si>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</si>
  <si>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</si>
  <si>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</si>
  <si>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</si>
  <si>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</si>
  <si>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</si>
  <si>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</si>
  <si>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</si>
  <si>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</si>
  <si>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</si>
  <si>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</si>
  <si>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</si>
  <si>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</si>
  <si>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</si>
  <si>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</si>
  <si>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</si>
  <si>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</si>
  <si>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</si>
  <si>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</si>
  <si>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</si>
  <si>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</si>
  <si>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</si>
  <si>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</si>
  <si>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</si>
  <si>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</si>
  <si>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</si>
  <si>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</si>
  <si>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</si>
  <si>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</si>
  <si>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</si>
  <si>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</si>
  <si>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</si>
  <si>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</si>
  <si>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</si>
  <si>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</si>
  <si>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</si>
  <si>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</si>
  <si>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</si>
  <si>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</si>
  <si>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</si>
  <si>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</si>
  <si>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千葉県多古町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</si>
  <si>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</si>
  <si>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</si>
  <si>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</si>
  <si>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</si>
  <si>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</si>
  <si>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</si>
  <si>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</si>
  <si>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</si>
  <si>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</si>
  <si>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</si>
  <si>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</si>
  <si>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</si>
  <si>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</si>
  <si>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</si>
  <si>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</si>
  <si>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</si>
  <si>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</si>
  <si>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</si>
  <si>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</si>
  <si>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</si>
  <si>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</si>
  <si>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</si>
  <si>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</si>
  <si>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</si>
  <si>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</si>
  <si>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</si>
  <si>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</si>
  <si>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</si>
  <si>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</si>
  <si>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</si>
  <si>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</si>
  <si>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</si>
  <si>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</si>
  <si>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</si>
  <si>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</si>
  <si>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</si>
  <si>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</si>
  <si>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</si>
  <si>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</si>
  <si>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</si>
  <si>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</si>
  <si>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</si>
  <si>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</si>
  <si>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</si>
  <si>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</si>
  <si>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</si>
  <si>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</si>
  <si>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</si>
  <si>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</si>
  <si>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</si>
  <si>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</si>
  <si>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</si>
  <si>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</si>
  <si>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</si>
  <si>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</si>
  <si>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</si>
  <si>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</si>
  <si>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</si>
  <si>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</si>
  <si>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</si>
  <si>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</si>
  <si>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</si>
  <si>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</si>
  <si>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</si>
  <si>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</si>
  <si>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</si>
  <si>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</si>
  <si>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</si>
  <si>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</si>
  <si>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</si>
  <si>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</si>
  <si>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</si>
  <si>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</si>
  <si>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</si>
  <si>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</si>
  <si>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</si>
  <si>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</si>
  <si>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</si>
  <si>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</si>
  <si>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</si>
  <si>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</si>
  <si>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</si>
  <si>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</si>
  <si>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</si>
  <si>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</si>
  <si>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</si>
  <si>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</si>
  <si>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</si>
  <si>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</si>
  <si>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</si>
  <si>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</si>
  <si>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</si>
  <si>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</si>
  <si>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</si>
  <si>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</si>
  <si>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</si>
  <si>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</si>
  <si>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</si>
  <si>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</si>
  <si>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</si>
  <si>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</si>
  <si>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</si>
  <si>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</si>
  <si>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</si>
  <si>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</si>
  <si>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</si>
  <si>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</si>
  <si>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</si>
  <si>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</si>
  <si>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</si>
  <si>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</si>
  <si>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</si>
  <si>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</si>
  <si>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</si>
  <si>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</si>
  <si>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</si>
  <si>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</si>
  <si>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</si>
  <si>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</si>
  <si>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</si>
  <si>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</si>
  <si>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</si>
  <si>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</si>
  <si>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</si>
  <si>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</si>
  <si>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</si>
  <si>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</si>
  <si>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</si>
  <si>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</si>
  <si>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</si>
  <si>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</si>
  <si>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</si>
  <si>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</si>
  <si>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</si>
  <si>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</si>
  <si>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</si>
  <si>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</si>
  <si>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</si>
  <si>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</si>
  <si>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</si>
  <si>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</si>
  <si>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</si>
  <si>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</si>
  <si>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</si>
  <si>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</si>
  <si>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</si>
  <si>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</si>
  <si>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</si>
  <si>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千葉県多古町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</si>
  <si>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</si>
  <si>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</si>
  <si>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</si>
  <si>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</si>
  <si>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</si>
  <si>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</si>
  <si>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</si>
  <si>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</si>
  <si>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</si>
  <si>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</si>
  <si>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</si>
  <si>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</si>
  <si>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</si>
  <si>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</si>
  <si>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</si>
  <si>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</si>
  <si>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</si>
  <si>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</si>
  <si>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</si>
  <si>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</si>
  <si>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</si>
  <si>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</si>
  <si>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</si>
  <si>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</si>
  <si>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</si>
  <si>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</si>
  <si>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</si>
  <si>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</si>
  <si>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</si>
  <si>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</si>
  <si>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</si>
  <si>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</si>
  <si>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</si>
  <si>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</si>
  <si>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</si>
  <si>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</si>
  <si>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</si>
  <si>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</si>
  <si>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</si>
  <si>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国保多古中央病院事業会計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</si>
  <si>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</si>
  <si>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</si>
  <si>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</si>
  <si>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</si>
  <si>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</si>
  <si>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</si>
  <si>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</si>
  <si>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</si>
  <si>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</si>
  <si>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</si>
  <si>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</si>
  <si>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</si>
  <si>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</si>
  <si>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</si>
  <si>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</si>
  <si>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</si>
  <si>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</si>
  <si>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</si>
  <si>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</si>
  <si>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</si>
  <si>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</si>
  <si>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</si>
  <si>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</si>
  <si>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</si>
  <si>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</si>
  <si>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</si>
  <si>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</si>
  <si>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</si>
  <si>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</si>
  <si>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</si>
  <si>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</si>
  <si>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</si>
  <si>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</si>
  <si>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</si>
  <si>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</si>
  <si>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</si>
  <si>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</si>
  <si>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</si>
  <si>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</si>
  <si>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</si>
  <si>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</si>
  <si>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</si>
  <si>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</si>
  <si>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</si>
  <si>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</si>
  <si>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</si>
  <si>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</si>
  <si>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</si>
  <si>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</si>
  <si>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</si>
  <si>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</si>
  <si>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</si>
  <si>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国保多古中央病院事業会計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</si>
  <si>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</si>
  <si>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</si>
  <si>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</si>
  <si>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</si>
  <si>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</si>
  <si>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</si>
  <si>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</si>
  <si>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</si>
  <si>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</si>
  <si>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</si>
  <si>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</si>
  <si>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</si>
  <si>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</si>
  <si>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</si>
  <si>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</si>
  <si>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</si>
  <si>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</si>
  <si>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</si>
  <si>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</si>
  <si>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</si>
  <si>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</si>
  <si>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</si>
  <si>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</si>
  <si>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</si>
  <si>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</si>
  <si>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</si>
  <si>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</si>
  <si>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</si>
  <si>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</si>
  <si>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</si>
  <si>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</si>
  <si>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</si>
  <si>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</si>
  <si>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</si>
  <si>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</si>
  <si>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</si>
  <si>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</si>
  <si>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</si>
  <si>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</si>
  <si>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</si>
  <si>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</si>
  <si>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</si>
  <si>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</si>
  <si>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</si>
  <si>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</si>
  <si>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</si>
  <si>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</si>
  <si>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</si>
  <si>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</si>
  <si>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</si>
  <si>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</si>
  <si>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</si>
  <si>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</si>
  <si>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</si>
  <si>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</si>
  <si>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</si>
  <si>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</si>
  <si>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</si>
  <si>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</si>
  <si>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</si>
  <si>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</si>
  <si>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</si>
  <si>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</si>
  <si>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</si>
  <si>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</si>
  <si>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</si>
  <si>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</si>
  <si>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</si>
  <si>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</si>
  <si>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</si>
  <si>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</si>
  <si>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</si>
  <si>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</si>
  <si>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</si>
  <si>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</si>
  <si>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</si>
  <si>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</si>
  <si>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</si>
  <si>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</si>
  <si>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</si>
  <si>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</si>
  <si>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</si>
  <si>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</si>
  <si>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</si>
  <si>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</si>
  <si>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</si>
  <si>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</si>
  <si>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</si>
  <si>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0.92</t>
  </si>
  <si>
    <t>▲ 0.89</t>
  </si>
  <si>
    <t>国保多古中央病院事業会計</t>
  </si>
  <si>
    <t>一般会計</t>
  </si>
  <si>
    <t>水道事業会計</t>
  </si>
  <si>
    <t>国民健康保険事業特別会計</t>
  </si>
  <si>
    <t>介護保険事業特別会計</t>
  </si>
  <si>
    <t>農業集落排水事業特別会計</t>
  </si>
  <si>
    <t>学校給食センター事業特別会計</t>
  </si>
  <si>
    <t>後期高齢者医療特別会計</t>
  </si>
  <si>
    <t>その他会計（赤字）</t>
  </si>
  <si>
    <t>その他会計（黒字）</t>
  </si>
  <si>
    <t>‐</t>
    <phoneticPr fontId="2"/>
  </si>
  <si>
    <t>‐</t>
    <phoneticPr fontId="2"/>
  </si>
  <si>
    <t>‐</t>
    <phoneticPr fontId="2"/>
  </si>
  <si>
    <t>‐</t>
    <phoneticPr fontId="2"/>
  </si>
  <si>
    <t>香取広域市町村圏事務組合（一般会計）</t>
    <phoneticPr fontId="2"/>
  </si>
  <si>
    <t>東総衛生組合（一般会計）</t>
    <phoneticPr fontId="2"/>
  </si>
  <si>
    <t>匝瑳市ほか二町環境衛生組合（一般会計）</t>
    <phoneticPr fontId="2"/>
  </si>
  <si>
    <t>千葉県市町村総合事務組合（一般会計）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</si>
  <si>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</si>
  <si>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</si>
  <si>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</si>
  <si>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千葉県後期高齢者医療広域連合（一般会計）</t>
    <phoneticPr fontId="2"/>
  </si>
  <si>
    <t>千葉県後期高齢者医療広域連合（後期高齢者医療特別会計）</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</si>
  <si>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</si>
  <si>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</si>
  <si>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</si>
  <si>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</si>
  <si>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</si>
  <si>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</si>
  <si>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</si>
  <si>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</si>
  <si>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</si>
  <si>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</si>
  <si>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</si>
  <si>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（株）多古</t>
    <rPh sb="0" eb="3">
      <t>カブ</t>
    </rPh>
    <rPh sb="3" eb="5">
      <t>タコ</t>
    </rPh>
    <phoneticPr fontId="2"/>
  </si>
  <si>
    <t>（有）ティ・ティ・エス</t>
    <rPh sb="0" eb="3">
      <t>ユウ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</si>
  <si>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</si>
  <si>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</si>
  <si>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</si>
  <si>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</si>
  <si>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</si>
  <si>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</si>
  <si>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</si>
  <si>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</si>
  <si>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</si>
  <si>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</si>
  <si>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</si>
  <si>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実質公債費比率は類似団体と比較して低い水準にあり、将来負担比率についても低い水準となっている。しかしながら、平成24年度以降で行われた大規模建設事業により実質公債費比率は、元金償還の開始
とともに増加傾向になることが予想されるため、今後も将来負担額の増減に注視しながら、計画的な地方債発行及び関係経費の計上に努める。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</si>
</sst>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79181</c:v>
                </c:pt>
                <c:pt idx="1">
                  <c:v>118124</c:v>
                </c:pt>
                <c:pt idx="2">
                  <c:v>101693</c:v>
                </c:pt>
                <c:pt idx="3">
                  <c:v>93741</c:v>
                </c:pt>
                <c:pt idx="4">
                  <c:v>107537</c:v>
                </c:pt>
              </c:numCache>
            </c:numRef>
          </c:val>
          <c:smooth val="0"/>
          <c:extLst>
            <c:ext xmlns:c16="http://schemas.microsoft.com/office/drawing/2014/chart" uri="{C3380CC4-5D6E-409C-BE32-E72D297353CC}">
              <c16:uniqueId val="{00000000-C23E-420D-BB56-B3CEA194D8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57521</c:v>
                </c:pt>
                <c:pt idx="1">
                  <c:v>142959</c:v>
                </c:pt>
                <c:pt idx="2">
                  <c:v>45463</c:v>
                </c:pt>
                <c:pt idx="3">
                  <c:v>51529</c:v>
                </c:pt>
                <c:pt idx="4">
                  <c:v>39508</c:v>
                </c:pt>
              </c:numCache>
            </c:numRef>
          </c:val>
          <c:smooth val="0"/>
          <c:extLst>
            <c:ext xmlns:c16="http://schemas.microsoft.com/office/drawing/2014/chart" uri="{C3380CC4-5D6E-409C-BE32-E72D297353CC}">
              <c16:uniqueId val="{00000001-C23E-420D-BB56-B3CEA194D81D}"/>
            </c:ext>
          </c:extLst>
        </c:ser>
        <c:dLbls>
          <c:showLegendKey val="0"/>
          <c:showVal val="0"/>
          <c:showCatName val="0"/>
          <c:showSerName val="0"/>
          <c:showPercent val="0"/>
          <c:showBubbleSize val="0"/>
        </c:dLbls>
        <c:marker val="1"/>
        <c:smooth val="0"/>
        <c:axId val="163526528"/>
        <c:axId val="163566336"/>
      </c:lineChart>
      <c:catAx>
        <c:axId val="163526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566336"/>
        <c:crosses val="autoZero"/>
        <c:auto val="1"/>
        <c:lblAlgn val="ctr"/>
        <c:lblOffset val="100"/>
        <c:tickLblSkip val="1"/>
        <c:tickMarkSkip val="1"/>
        <c:noMultiLvlLbl val="0"/>
      </c:catAx>
      <c:valAx>
        <c:axId val="16356633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526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13.13</c:v>
                </c:pt>
                <c:pt idx="1">
                  <c:v>14.2</c:v>
                </c:pt>
                <c:pt idx="2">
                  <c:v>13.28</c:v>
                </c:pt>
                <c:pt idx="3">
                  <c:v>15.31</c:v>
                </c:pt>
                <c:pt idx="4">
                  <c:v>14.46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39.5</c:v>
                </c:pt>
                <c:pt idx="1">
                  <c:v>40.090000000000003</c:v>
                </c:pt>
                <c:pt idx="2">
                  <c:v>39.96</c:v>
                </c:pt>
                <c:pt idx="3">
                  <c:v>39.58</c:v>
                </c:pt>
                <c:pt idx="4">
                  <c:v>42.17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9982848"/>
        <c:axId val="90247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-0.92</c:v>
                </c:pt>
                <c:pt idx="1">
                  <c:v>0.91</c:v>
                </c:pt>
                <c:pt idx="2">
                  <c:v>-0.89</c:v>
                </c:pt>
                <c:pt idx="3">
                  <c:v>2.8</c:v>
                </c:pt>
                <c:pt idx="4">
                  <c:v>2.27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9982848"/>
        <c:axId val="90247168"/>
      </c:lineChart>
      <c:catAx>
        <c:axId val="8998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47168"/>
        <c:crosses val="autoZero"/>
        <c:auto val="1"/>
        <c:lblAlgn val="ctr"/>
        <c:lblOffset val="100"/>
        <c:tickLblSkip val="1"/>
        <c:tickMarkSkip val="1"/>
        <c:noMultiLvlLbl val="0"/>
      </c:catAx>
      <c:valAx>
        <c:axId val="90247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98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0.03</c:v>
                </c:pt>
                <c:pt idx="4">
                  <c:v>#N/A</c:v>
                </c:pt>
                <c:pt idx="5">
                  <c:v>0.08</c:v>
                </c:pt>
                <c:pt idx="6">
                  <c:v>#N/A</c:v>
                </c:pt>
                <c:pt idx="7">
                  <c:v>0.01</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学校給食センター事業特別会計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0.02</c:v>
                </c:pt>
                <c:pt idx="4">
                  <c:v>#N/A</c:v>
                </c:pt>
                <c:pt idx="5">
                  <c:v>0.05</c:v>
                </c:pt>
                <c:pt idx="6">
                  <c:v>#N/A</c:v>
                </c:pt>
                <c:pt idx="7">
                  <c:v>0.12</c:v>
                </c:pt>
                <c:pt idx="8">
                  <c:v>#N/A</c:v>
                </c:pt>
                <c:pt idx="9">
                  <c:v>0.09</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0.21</c:v>
                </c:pt>
                <c:pt idx="2">
                  <c:v>#N/A</c:v>
                </c:pt>
                <c:pt idx="3">
                  <c:v>7.0000000000000007E-2</c:v>
                </c:pt>
                <c:pt idx="4">
                  <c:v>#N/A</c:v>
                </c:pt>
                <c:pt idx="5">
                  <c:v>7.0000000000000007E-2</c:v>
                </c:pt>
                <c:pt idx="6">
                  <c:v>#N/A</c:v>
                </c:pt>
                <c:pt idx="7">
                  <c:v>0.12</c:v>
                </c:pt>
                <c:pt idx="8">
                  <c:v>#N/A</c:v>
                </c:pt>
                <c:pt idx="9">
                  <c:v>0.14000000000000001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1.66</c:v>
                </c:pt>
                <c:pt idx="2">
                  <c:v>#N/A</c:v>
                </c:pt>
                <c:pt idx="3">
                  <c:v>1.74</c:v>
                </c:pt>
                <c:pt idx="4">
                  <c:v>#N/A</c:v>
                </c:pt>
                <c:pt idx="5">
                  <c:v>2.38</c:v>
                </c:pt>
                <c:pt idx="6">
                  <c:v>#N/A</c:v>
                </c:pt>
                <c:pt idx="7">
                  <c:v>2.96</c:v>
                </c:pt>
                <c:pt idx="8">
                  <c:v>#N/A</c:v>
                </c:pt>
                <c:pt idx="9">
                  <c:v>3.64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4.42</c:v>
                </c:pt>
                <c:pt idx="2">
                  <c:v>#N/A</c:v>
                </c:pt>
                <c:pt idx="3">
                  <c:v>5.21</c:v>
                </c:pt>
                <c:pt idx="4">
                  <c:v>#N/A</c:v>
                </c:pt>
                <c:pt idx="5">
                  <c:v>6.26</c:v>
                </c:pt>
                <c:pt idx="6">
                  <c:v>#N/A</c:v>
                </c:pt>
                <c:pt idx="7">
                  <c:v>6.53</c:v>
                </c:pt>
                <c:pt idx="8">
                  <c:v>#N/A</c:v>
                </c:pt>
                <c:pt idx="9">
                  <c:v>5.26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11.07</c:v>
                </c:pt>
                <c:pt idx="2">
                  <c:v>#N/A</c:v>
                </c:pt>
                <c:pt idx="3">
                  <c:v>10.77</c:v>
                </c:pt>
                <c:pt idx="4">
                  <c:v>#N/A</c:v>
                </c:pt>
                <c:pt idx="5">
                  <c:v>10.44</c:v>
                </c:pt>
                <c:pt idx="6">
                  <c:v>#N/A</c:v>
                </c:pt>
                <c:pt idx="7">
                  <c:v>10.41</c:v>
                </c:pt>
                <c:pt idx="8">
                  <c:v>#N/A</c:v>
                </c:pt>
                <c:pt idx="9">
                  <c:v>9.85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13.07</c:v>
                </c:pt>
                <c:pt idx="2">
                  <c:v>#N/A</c:v>
                </c:pt>
                <c:pt idx="3">
                  <c:v>14.17</c:v>
                </c:pt>
                <c:pt idx="4">
                  <c:v>#N/A</c:v>
                </c:pt>
                <c:pt idx="5">
                  <c:v>13.22</c:v>
                </c:pt>
                <c:pt idx="6">
                  <c:v>#N/A</c:v>
                </c:pt>
                <c:pt idx="7">
                  <c:v>15.18</c:v>
                </c:pt>
                <c:pt idx="8">
                  <c:v>#N/A</c:v>
                </c:pt>
                <c:pt idx="9">
                  <c:v>14.36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国保多古中央病院事業会計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20.7</c:v>
                </c:pt>
                <c:pt idx="2">
                  <c:v>#N/A</c:v>
                </c:pt>
                <c:pt idx="3">
                  <c:v>21.3</c:v>
                </c:pt>
                <c:pt idx="4">
                  <c:v>#N/A</c:v>
                </c:pt>
                <c:pt idx="5">
                  <c:v>20.84</c:v>
                </c:pt>
                <c:pt idx="6">
                  <c:v>#N/A</c:v>
                </c:pt>
                <c:pt idx="7">
                  <c:v>18.63</c:v>
                </c:pt>
                <c:pt idx="8">
                  <c:v>#N/A</c:v>
                </c:pt>
                <c:pt idx="9">
                  <c:v>16.23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1650304"/>
        <c:axId val="122537088"/>
      </c:barChart>
      <c:catAx>
        <c:axId val="9165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537088"/>
        <c:crosses val="autoZero"/>
        <c:auto val="1"/>
        <c:lblAlgn val="ctr"/>
        <c:lblOffset val="100"/>
        <c:tickLblSkip val="1"/>
        <c:tickMarkSkip val="1"/>
        <c:noMultiLvlLbl val="0"/>
      </c:catAx>
      <c:valAx>
        <c:axId val="122537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50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396</c:v>
                </c:pt>
                <c:pt idx="5">
                  <c:v>402</c:v>
                </c:pt>
                <c:pt idx="8">
                  <c:v>429</c:v>
                </c:pt>
                <c:pt idx="11">
                  <c:v>408</c:v>
                </c:pt>
                <c:pt idx="14">
                  <c:v>466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48</c:v>
                </c:pt>
                <c:pt idx="3">
                  <c:v>60</c:v>
                </c:pt>
                <c:pt idx="6">
                  <c:v>66</c:v>
                </c:pt>
                <c:pt idx="9">
                  <c:v>76</c:v>
                </c:pt>
                <c:pt idx="12">
                  <c:v>84</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233</c:v>
                </c:pt>
                <c:pt idx="3">
                  <c:v>224</c:v>
                </c:pt>
                <c:pt idx="6">
                  <c:v>234</c:v>
                </c:pt>
                <c:pt idx="9">
                  <c:v>204</c:v>
                </c:pt>
                <c:pt idx="12">
                  <c:v>202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322</c:v>
                </c:pt>
                <c:pt idx="3">
                  <c:v>323</c:v>
                </c:pt>
                <c:pt idx="6">
                  <c:v>330</c:v>
                </c:pt>
                <c:pt idx="9">
                  <c:v>293</c:v>
                </c:pt>
                <c:pt idx="12">
                  <c:v>289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1797632"/>
        <c:axId val="161815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207</c:v>
                </c:pt>
                <c:pt idx="2">
                  <c:v>#N/A</c:v>
                </c:pt>
                <c:pt idx="3">
                  <c:v>#N/A</c:v>
                </c:pt>
                <c:pt idx="4">
                  <c:v>205</c:v>
                </c:pt>
                <c:pt idx="5">
                  <c:v>#N/A</c:v>
                </c:pt>
                <c:pt idx="6">
                  <c:v>#N/A</c:v>
                </c:pt>
                <c:pt idx="7">
                  <c:v>201</c:v>
                </c:pt>
                <c:pt idx="8">
                  <c:v>#N/A</c:v>
                </c:pt>
                <c:pt idx="9">
                  <c:v>#N/A</c:v>
                </c:pt>
                <c:pt idx="10">
                  <c:v>165</c:v>
                </c:pt>
                <c:pt idx="11">
                  <c:v>#N/A</c:v>
                </c:pt>
                <c:pt idx="12">
                  <c:v>#N/A</c:v>
                </c:pt>
                <c:pt idx="13">
                  <c:v>109</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1797632"/>
        <c:axId val="161815552"/>
      </c:lineChart>
      <c:catAx>
        <c:axId val="16179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815552"/>
        <c:crosses val="autoZero"/>
        <c:auto val="1"/>
        <c:lblAlgn val="ctr"/>
        <c:lblOffset val="100"/>
        <c:tickLblSkip val="1"/>
        <c:tickMarkSkip val="1"/>
        <c:noMultiLvlLbl val="0"/>
      </c:catAx>
      <c:valAx>
        <c:axId val="161815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797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4842</c:v>
                </c:pt>
                <c:pt idx="5">
                  <c:v>4943</c:v>
                </c:pt>
                <c:pt idx="8">
                  <c:v>4912</c:v>
                </c:pt>
                <c:pt idx="11">
                  <c:v>4955</c:v>
                </c:pt>
                <c:pt idx="14">
                  <c:v>4946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3023</c:v>
                </c:pt>
                <c:pt idx="5">
                  <c:v>2795</c:v>
                </c:pt>
                <c:pt idx="8">
                  <c:v>2769</c:v>
                </c:pt>
                <c:pt idx="11">
                  <c:v>2781</c:v>
                </c:pt>
                <c:pt idx="14">
                  <c:v>2963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1587</c:v>
                </c:pt>
                <c:pt idx="3">
                  <c:v>1552</c:v>
                </c:pt>
                <c:pt idx="6">
                  <c:v>1395</c:v>
                </c:pt>
                <c:pt idx="9">
                  <c:v>1259</c:v>
                </c:pt>
                <c:pt idx="12">
                  <c:v>1183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525</c:v>
                </c:pt>
                <c:pt idx="3">
                  <c:v>493</c:v>
                </c:pt>
                <c:pt idx="6">
                  <c:v>438</c:v>
                </c:pt>
                <c:pt idx="9">
                  <c:v>380</c:v>
                </c:pt>
                <c:pt idx="12">
                  <c:v>314</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2292</c:v>
                </c:pt>
                <c:pt idx="3">
                  <c:v>2176</c:v>
                </c:pt>
                <c:pt idx="6">
                  <c:v>2001</c:v>
                </c:pt>
                <c:pt idx="9">
                  <c:v>1844</c:v>
                </c:pt>
                <c:pt idx="12">
                  <c:v>1708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3089</c:v>
                </c:pt>
                <c:pt idx="3">
                  <c:v>3537</c:v>
                </c:pt>
                <c:pt idx="6">
                  <c:v>3452</c:v>
                </c:pt>
                <c:pt idx="9">
                  <c:v>3941</c:v>
                </c:pt>
                <c:pt idx="12">
                  <c:v>3694</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2076928"/>
        <c:axId val="162101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20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2076928"/>
        <c:axId val="162101504"/>
      </c:lineChart>
      <c:catAx>
        <c:axId val="16207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2101504"/>
        <c:crosses val="autoZero"/>
        <c:auto val="1"/>
        <c:lblAlgn val="ctr"/>
        <c:lblOffset val="100"/>
        <c:tickLblSkip val="1"/>
        <c:tickMarkSkip val="1"/>
        <c:noMultiLvlLbl val="0"/>
      </c:catAx>
      <c:valAx>
        <c:axId val="162101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076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{19B327A4-5983-44DD-8F17-5710721F5CE3}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F871-4B74-96A4-E50CFE7F549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{9A4D9E85-43C0-4526-B2E3-FB4356627DB3}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F871-4B74-96A4-E50CFE7F549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{6FE1DB96-BD9D-444E-890A-17A1B6646070}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F871-4B74-96A4-E50CFE7F549D}"/>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{231EB682-F117-4254-93CC-04476849AF8C}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F871-4B74-96A4-E50CFE7F549D}"/>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{59F48900-7BA5-4594-B08F-343CF90D0CBA}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F871-4B74-96A4-E50CFE7F54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F871-4B74-96A4-E50CFE7F549D}"/>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{C94453AE-1E5D-4A75-8C62-CDDACAD6AE42}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F871-4B74-96A4-E50CFE7F549D}"/>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{03F09836-34D1-498F-84FE-D33748882A73}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F871-4B74-96A4-E50CFE7F549D}"/>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{4CEC4288-E7F8-4451-B429-70584C77511F}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F871-4B74-96A4-E50CFE7F549D}"/>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{D1F9FDF3-C2F4-4AB3-8D3C-16558A4CC719}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F871-4B74-96A4-E50CFE7F549D}"/>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{0C14EFF3-A827-4465-94C8-533AB04CF0CF}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F871-4B74-96A4-E50CFE7F54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F871-4B74-96A4-E50CFE7F549D}"/>
            </c:ext>
          </c:extLst>
        </c:ser>
        <c:dLbls>
          <c:showLegendKey val="0"/>
          <c:showVal val="0"/>
          <c:showCatName val="0"/>
          <c:showSerName val="0"/>
          <c:showPercent val="0"/>
          <c:showBubbleSize val="0"/>
        </c:dLbls>
        <c:axId val="72833280"/>
        <c:axId val="72876416"/>
      </c:scatterChart>
      <c:valAx>
        <c:axId val="728332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76416"/>
        <c:crosses val="autoZero"/>
        <c:crossBetween val="midCat"/>
      </c:valAx>
      <c:valAx>
        <c:axId val="728764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332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{507C0C6D-D8A2-4EDC-A3CF-FC541FF6FD50}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F365-4742-99D9-EFC2D3C54501}"/>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{2EF2CC6F-C1E0-4D03-A03F-5696FE19F972}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F365-4742-99D9-EFC2D3C54501}"/>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{8DCF10D2-EB33-4D47-96F6-5B97BB78DDBB}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F365-4742-99D9-EFC2D3C54501}"/>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{48616E65-4DC3-4006-9BE1-B12C7BCD0729}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F365-4742-99D9-EFC2D3C54501}"/>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{09C4A832-E282-43CE-9CDA-ADC8E755D731}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F365-4742-99D9-EFC2D3C545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6.1</c:v>
                </c:pt>
                <c:pt idx="1">
                  <c:v>5.5</c:v>
                </c:pt>
                <c:pt idx="2">
                  <c:v>5.4</c:v>
                </c:pt>
                <c:pt idx="3">
                  <c:v>5</c:v>
                </c:pt>
                <c:pt idx="4">
                  <c:v>4.0999999999999996</c:v>
                </c:pt>
              </c:numCache>
            </c:numRef>
          </c:xVal>
          <c:yVal>
            <c:numRef>
              <c:f>公会計指標分析・財政指標組合せ分析表!$K$73:$O$73</c:f>
              <c:numCache>
                <c:formatCode>#,##0.0;"▲ "#,##0.0</c:formatCode>
                <c:ptCount val="5"/>
                <c:pt idx="1">
                  <c:v>0.5</c:v>
                </c:pt>
              </c:numCache>
            </c:numRef>
          </c:yVal>
          <c:smooth val="0"/>
          <c:extLst>
            <c:ext xmlns:c16="http://schemas.microsoft.com/office/drawing/2014/chart" uri="{C3380CC4-5D6E-409C-BE32-E72D297353CC}">
              <c16:uniqueId val="{00000005-F365-4742-99D9-EFC2D3C54501}"/>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{68394EFA-29E3-4DD7-B12A-1AA6E6D7479E}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F365-4742-99D9-EFC2D3C54501}"/>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{BD1924E1-770F-46CE-9240-B68F5CD0E134}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F365-4742-99D9-EFC2D3C54501}"/>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{C19B52FC-B3F2-496D-9C4E-02A0F58C0E15}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F365-4742-99D9-EFC2D3C54501}"/>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{910DB4C3-09E6-4C0A-B3D9-6E2CCAC04116}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F365-4742-99D9-EFC2D3C54501}"/>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{FCFEC14C-6801-4ED0-93E7-54A841F21184}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F365-4742-99D9-EFC2D3C545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12.4</c:v>
                </c:pt>
                <c:pt idx="2">
                  <c:v>11.2</c:v>
                </c:pt>
                <c:pt idx="3">
                  <c:v>10.8</c:v>
                </c:pt>
                <c:pt idx="4">
                  <c:v>10.199999999999999</c:v>
                </c:pt>
              </c:numCache>
            </c:numRef>
          </c:xVal>
          <c:yVal>
            <c:numRef>
              <c:f>公会計指標分析・財政指標組合せ分析表!$K$77:$O$77</c:f>
              <c:numCache>
                <c:formatCode>#,##0.0;"▲ "#,##0.0</c:formatCode>
                <c:ptCount val="5"/>
                <c:pt idx="0">
                  <c:v>72</c:v>
                </c:pt>
                <c:pt idx="1">
                  <c:v>58.8</c:v>
                </c:pt>
                <c:pt idx="2">
                  <c:v>49.7</c:v>
                </c:pt>
                <c:pt idx="3">
                  <c:v>58.9</c:v>
                </c:pt>
                <c:pt idx="4">
                  <c:v>51.4</c:v>
                </c:pt>
              </c:numCache>
            </c:numRef>
          </c:yVal>
          <c:smooth val="0"/>
          <c:extLst>
            <c:ext xmlns:c16="http://schemas.microsoft.com/office/drawing/2014/chart" uri="{C3380CC4-5D6E-409C-BE32-E72D297353CC}">
              <c16:uniqueId val="{0000000B-F365-4742-99D9-EFC2D3C54501}"/>
            </c:ext>
          </c:extLst>
        </c:ser>
        <c:dLbls>
          <c:showLegendKey val="0"/>
          <c:showVal val="0"/>
          <c:showCatName val="0"/>
          <c:showSerName val="0"/>
          <c:showPercent val="0"/>
          <c:showBubbleSize val="0"/>
        </c:dLbls>
        <c:axId val="72730496"/>
        <c:axId val="72904704"/>
      </c:scatterChart>
      <c:valAx>
        <c:axId val="72730496"/>
        <c:scaling>
          <c:orientation val="minMax"/>
          <c:max val="14"/>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04704"/>
        <c:crosses val="autoZero"/>
        <c:crossBetween val="midCat"/>
      </c:valAx>
      <c:valAx>
        <c:axId val="72904704"/>
        <c:scaling>
          <c:orientation val="minMax"/>
          <c:max val="84"/>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30496"/>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70C0"/>
              </a:solidFill>
              <a:effectLst/>
              <a:latin typeface="+mn-lt"/>
              <a:ea typeface="+mn-ea"/>
              <a:cs typeface="+mn-cs"/>
            </a:rPr>
            <a:t>　</a:t>
          </a:r>
          <a:r>
            <a:rPr kumimoji="1" lang="ja-JP" altLang="ja-JP" sz="1300">
              <a:solidFill>
                <a:sysClr val="windowText" lastClr="000000"/>
              </a:solidFill>
              <a:effectLst/>
              <a:latin typeface="+mn-lt"/>
              <a:ea typeface="+mn-ea"/>
              <a:cs typeface="+mn-cs"/>
            </a:rPr>
            <a:t>元利償還金は</a:t>
          </a:r>
          <a:r>
            <a:rPr kumimoji="1" lang="ja-JP" altLang="en-US" sz="1300">
              <a:solidFill>
                <a:sysClr val="windowText" lastClr="000000"/>
              </a:solidFill>
              <a:effectLst/>
              <a:latin typeface="+mn-lt"/>
              <a:ea typeface="+mn-ea"/>
              <a:cs typeface="+mn-cs"/>
            </a:rPr>
            <a:t>、</a:t>
          </a:r>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26</a:t>
          </a:r>
          <a:r>
            <a:rPr kumimoji="1" lang="ja-JP" altLang="ja-JP" sz="1300">
              <a:solidFill>
                <a:sysClr val="windowText" lastClr="000000"/>
              </a:solidFill>
              <a:effectLst/>
              <a:latin typeface="+mn-lt"/>
              <a:ea typeface="+mn-ea"/>
              <a:cs typeface="+mn-cs"/>
            </a:rPr>
            <a:t>年度まで大きな変動はない</a:t>
          </a:r>
          <a:r>
            <a:rPr kumimoji="1" lang="ja-JP" altLang="en-US" sz="1300">
              <a:solidFill>
                <a:sysClr val="windowText" lastClr="000000"/>
              </a:solidFill>
              <a:effectLst/>
              <a:latin typeface="+mn-lt"/>
              <a:ea typeface="+mn-ea"/>
              <a:cs typeface="+mn-cs"/>
            </a:rPr>
            <a:t>く推移し</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27</a:t>
          </a:r>
          <a:r>
            <a:rPr kumimoji="1" lang="ja-JP" altLang="en-US" sz="1300">
              <a:solidFill>
                <a:sysClr val="windowText" lastClr="000000"/>
              </a:solidFill>
              <a:effectLst/>
              <a:latin typeface="+mn-lt"/>
              <a:ea typeface="+mn-ea"/>
              <a:cs typeface="+mn-cs"/>
            </a:rPr>
            <a:t>年度からは減少傾向にある。しかし、</a:t>
          </a:r>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24</a:t>
          </a:r>
          <a:r>
            <a:rPr kumimoji="1" lang="ja-JP" altLang="ja-JP" sz="1300">
              <a:solidFill>
                <a:sysClr val="windowText" lastClr="000000"/>
              </a:solidFill>
              <a:effectLst/>
              <a:latin typeface="+mn-lt"/>
              <a:ea typeface="+mn-ea"/>
              <a:cs typeface="+mn-cs"/>
            </a:rPr>
            <a:t>年度から大規模な普通建設事業に係る借入が増えており、現在高については増加傾向となっている。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現状横ばいで推移している実質公債費比率は、元金償還の開始とともに増加傾向になることが予想される。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なお、地方債の新規発行については、原則として補助交付金や交付税措置があるものを優先して選択しており、公債費による財政圧迫を軽減するように努めている。</a:t>
          </a:r>
          <a:endParaRPr lang="ja-JP" altLang="ja-JP" sz="13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70C0"/>
              </a:solidFill>
              <a:effectLst/>
              <a:latin typeface="+mn-lt"/>
              <a:ea typeface="+mn-ea"/>
              <a:cs typeface="+mn-cs"/>
            </a:rPr>
            <a:t>　</a:t>
          </a:r>
          <a:r>
            <a:rPr kumimoji="1" lang="ja-JP" altLang="ja-JP" sz="1300">
              <a:solidFill>
                <a:sysClr val="windowText" lastClr="000000"/>
              </a:solidFill>
              <a:effectLst/>
              <a:latin typeface="+mn-lt"/>
              <a:ea typeface="+mn-ea"/>
              <a:cs typeface="+mn-cs"/>
            </a:rPr>
            <a:t>ここ数年の将来負担比率は、平成</a:t>
          </a:r>
          <a:r>
            <a:rPr kumimoji="1" lang="en-US" altLang="ja-JP" sz="1300">
              <a:solidFill>
                <a:sysClr val="windowText" lastClr="000000"/>
              </a:solidFill>
              <a:effectLst/>
              <a:latin typeface="+mn-lt"/>
              <a:ea typeface="+mn-ea"/>
              <a:cs typeface="+mn-cs"/>
            </a:rPr>
            <a:t>25</a:t>
          </a:r>
          <a:r>
            <a:rPr kumimoji="1" lang="ja-JP" altLang="ja-JP" sz="1300">
              <a:solidFill>
                <a:sysClr val="windowText" lastClr="000000"/>
              </a:solidFill>
              <a:effectLst/>
              <a:latin typeface="+mn-lt"/>
              <a:ea typeface="+mn-ea"/>
              <a:cs typeface="+mn-cs"/>
            </a:rPr>
            <a:t>年度を除いて比率なしで推移している。</a:t>
          </a:r>
          <a:endParaRPr lang="ja-JP" altLang="ja-JP" sz="1300">
            <a:solidFill>
              <a:sysClr val="windowText" lastClr="000000"/>
            </a:solidFill>
            <a:effectLst/>
          </a:endParaRPr>
        </a:p>
        <a:p>
          <a:r>
            <a:rPr kumimoji="1" lang="ja-JP" altLang="ja-JP" sz="1300">
              <a:solidFill>
                <a:srgbClr val="0070C0"/>
              </a:solidFill>
              <a:effectLst/>
              <a:latin typeface="+mn-lt"/>
              <a:ea typeface="+mn-ea"/>
              <a:cs typeface="+mn-cs"/>
            </a:rPr>
            <a:t>　</a:t>
          </a:r>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24</a:t>
          </a:r>
          <a:r>
            <a:rPr kumimoji="1" lang="ja-JP" altLang="ja-JP" sz="1300">
              <a:solidFill>
                <a:sysClr val="windowText" lastClr="000000"/>
              </a:solidFill>
              <a:effectLst/>
              <a:latin typeface="+mn-lt"/>
              <a:ea typeface="+mn-ea"/>
              <a:cs typeface="+mn-cs"/>
            </a:rPr>
            <a:t>年度から大規模な普通建設事業に係る借入額が増えていることから、地方債現在高は増加傾向</a:t>
          </a:r>
          <a:r>
            <a:rPr kumimoji="1" lang="ja-JP" altLang="en-US" sz="1300">
              <a:solidFill>
                <a:sysClr val="windowText" lastClr="000000"/>
              </a:solidFill>
              <a:effectLst/>
              <a:latin typeface="+mn-lt"/>
              <a:ea typeface="+mn-ea"/>
              <a:cs typeface="+mn-cs"/>
            </a:rPr>
            <a:t>と予想される</a:t>
          </a:r>
          <a:r>
            <a:rPr kumimoji="1" lang="ja-JP" altLang="ja-JP" sz="1300">
              <a:solidFill>
                <a:sysClr val="windowText" lastClr="000000"/>
              </a:solidFill>
              <a:effectLst/>
              <a:latin typeface="+mn-lt"/>
              <a:ea typeface="+mn-ea"/>
              <a:cs typeface="+mn-cs"/>
            </a:rPr>
            <a:t>が、公営企業債等繰入見込額、退職手当負担見込額が逓減していることから、将来負担額については、概ね横ばいを維持している。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今後も将来負担額の増減に注視しながら、計画的な地方債発行及び関係経費の計上に努める。</a:t>
          </a:r>
          <a:endParaRPr lang="ja-JP" altLang="ja-JP" sz="13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E295FBFD-0A88-4D90-A6E3-449CD60D09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1BA576BB-936A-4765-940D-F998740B3C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a:extLst>
            <a:ext uri="{FF2B5EF4-FFF2-40B4-BE49-F238E27FC236}">
              <a16:creationId xmlns:a16="http://schemas.microsoft.com/office/drawing/2014/main" id="{FC92B794-B414-4B8F-A394-6DA22BB23076}"/>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a:extLst>
            <a:ext uri="{FF2B5EF4-FFF2-40B4-BE49-F238E27FC236}">
              <a16:creationId xmlns:a16="http://schemas.microsoft.com/office/drawing/2014/main" id="{CFCE4541-6304-408B-90F7-9EAF258430EB}"/>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a:extLst>
            <a:ext uri="{FF2B5EF4-FFF2-40B4-BE49-F238E27FC236}">
              <a16:creationId xmlns:a16="http://schemas.microsoft.com/office/drawing/2014/main" id="{00F1B2B6-C9D5-45F0-B120-0E8BEF84A54F}"/>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a:extLst>
            <a:ext uri="{FF2B5EF4-FFF2-40B4-BE49-F238E27FC236}">
              <a16:creationId xmlns:a16="http://schemas.microsoft.com/office/drawing/2014/main" id="{11673739-1FE2-4A45-9166-74274847D1AA}"/>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a:extLst>
            <a:ext uri="{FF2B5EF4-FFF2-40B4-BE49-F238E27FC236}">
              <a16:creationId xmlns:a16="http://schemas.microsoft.com/office/drawing/2014/main" id="{52EE0D93-7E2E-480B-83A8-D75AA4282BF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a:extLst>
            <a:ext uri="{FF2B5EF4-FFF2-40B4-BE49-F238E27FC236}">
              <a16:creationId xmlns:a16="http://schemas.microsoft.com/office/drawing/2014/main" id="{CFFAA5C2-AAF4-4EBF-8CA8-42A92F06CBF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a:extLst>
            <a:ext uri="{FF2B5EF4-FFF2-40B4-BE49-F238E27FC236}">
              <a16:creationId xmlns:a16="http://schemas.microsoft.com/office/drawing/2014/main" id="{10448C43-78B6-4FDB-93C0-5ABB7F4BAED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a:extLst>
            <a:ext uri="{FF2B5EF4-FFF2-40B4-BE49-F238E27FC236}">
              <a16:creationId xmlns:a16="http://schemas.microsoft.com/office/drawing/2014/main" id="{F8ECDA08-2EE6-4455-AEA1-7E446FF19E1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千葉県多古町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a:extLst>
            <a:ext uri="{FF2B5EF4-FFF2-40B4-BE49-F238E27FC236}">
              <a16:creationId xmlns:a16="http://schemas.microsoft.com/office/drawing/2014/main" id="{6E538B0A-00CB-49C5-A528-BE406E687E3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a:extLst>
            <a:ext uri="{FF2B5EF4-FFF2-40B4-BE49-F238E27FC236}">
              <a16:creationId xmlns:a16="http://schemas.microsoft.com/office/drawing/2014/main" id="{482146D1-98CC-440F-980B-701E84B8276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a:extLst>
            <a:ext uri="{FF2B5EF4-FFF2-40B4-BE49-F238E27FC236}">
              <a16:creationId xmlns:a16="http://schemas.microsoft.com/office/drawing/2014/main" id="{1B681C4D-06A8-4BC6-96F8-F36AF26500D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a:extLst>
            <a:ext uri="{FF2B5EF4-FFF2-40B4-BE49-F238E27FC236}">
              <a16:creationId xmlns:a16="http://schemas.microsoft.com/office/drawing/2014/main" id="{7311FA4C-D7BA-49B0-A3F2-CC9EEC96A0A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a:extLst>
            <a:ext uri="{FF2B5EF4-FFF2-40B4-BE49-F238E27FC236}">
              <a16:creationId xmlns:a16="http://schemas.microsoft.com/office/drawing/2014/main" id="{B4ED7CBC-CBEE-4302-A500-19640760690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a:extLst>
            <a:ext uri="{FF2B5EF4-FFF2-40B4-BE49-F238E27FC236}">
              <a16:creationId xmlns:a16="http://schemas.microsoft.com/office/drawing/2014/main" id="{2114A5B5-E31B-42B1-A6F3-0ED805C8E88F}"/>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15,046
14,689
72.80
6,790,246
6,110,903
626,164
4,329,703
3,693,870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a:extLst>
            <a:ext uri="{FF2B5EF4-FFF2-40B4-BE49-F238E27FC236}">
              <a16:creationId xmlns:a16="http://schemas.microsoft.com/office/drawing/2014/main" id="{C4AAF099-B135-4D75-917F-9AA6966E141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a:extLst>
            <a:ext uri="{FF2B5EF4-FFF2-40B4-BE49-F238E27FC236}">
              <a16:creationId xmlns:a16="http://schemas.microsoft.com/office/drawing/2014/main" id="{B9AC58F7-9DCE-4C18-AC96-486E10B318C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a:extLst>
            <a:ext uri="{FF2B5EF4-FFF2-40B4-BE49-F238E27FC236}">
              <a16:creationId xmlns:a16="http://schemas.microsoft.com/office/drawing/2014/main" id="{6A3CC2A2-5C87-43CB-81FA-2351EA8A818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a:extLst>
            <a:ext uri="{FF2B5EF4-FFF2-40B4-BE49-F238E27FC236}">
              <a16:creationId xmlns:a16="http://schemas.microsoft.com/office/drawing/2014/main" id="{0AD88363-6F93-46BC-A141-BC9EA77F031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a:extLst>
            <a:ext uri="{FF2B5EF4-FFF2-40B4-BE49-F238E27FC236}">
              <a16:creationId xmlns:a16="http://schemas.microsoft.com/office/drawing/2014/main" id="{8E597F1C-2E88-41F8-95B4-6DEC0B9391A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a:extLst>
            <a:ext uri="{FF2B5EF4-FFF2-40B4-BE49-F238E27FC236}">
              <a16:creationId xmlns:a16="http://schemas.microsoft.com/office/drawing/2014/main" id="{50E9194C-4CD6-45E7-A59B-FD9A927EF25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4" name="角丸四角形 23">
          <a:extLst>
            <a:ext uri="{FF2B5EF4-FFF2-40B4-BE49-F238E27FC236}">
              <a16:creationId xmlns:a16="http://schemas.microsoft.com/office/drawing/2014/main" id="{6A5FFA2A-B3E1-478C-9817-219768FCAC3D}"/>
            </a:ext>
          </a:extLst>
        </xdr:cNvPr>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a:extLst>
            <a:ext uri="{FF2B5EF4-FFF2-40B4-BE49-F238E27FC236}">
              <a16:creationId xmlns:a16="http://schemas.microsoft.com/office/drawing/2014/main" id="{93FA5C36-9660-40AB-AB10-55C8B798D71A}"/>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a:extLst>
            <a:ext uri="{FF2B5EF4-FFF2-40B4-BE49-F238E27FC236}">
              <a16:creationId xmlns:a16="http://schemas.microsoft.com/office/drawing/2014/main" id="{8BD6B824-882F-46C5-8126-880113722A38}"/>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a:extLst>
            <a:ext uri="{FF2B5EF4-FFF2-40B4-BE49-F238E27FC236}">
              <a16:creationId xmlns:a16="http://schemas.microsoft.com/office/drawing/2014/main" id="{4B2DF8B7-1DD5-4B90-8D0E-71F8D64C6F8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a:extLst>
            <a:ext uri="{FF2B5EF4-FFF2-40B4-BE49-F238E27FC236}">
              <a16:creationId xmlns:a16="http://schemas.microsoft.com/office/drawing/2014/main" id="{272A5B97-73F0-4442-BF65-30068B469F8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a:extLst>
            <a:ext uri="{FF2B5EF4-FFF2-40B4-BE49-F238E27FC236}">
              <a16:creationId xmlns:a16="http://schemas.microsoft.com/office/drawing/2014/main" id="{192D0FD7-DD5C-4783-8C8D-AD234577C25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a:extLst>
            <a:ext uri="{FF2B5EF4-FFF2-40B4-BE49-F238E27FC236}">
              <a16:creationId xmlns:a16="http://schemas.microsoft.com/office/drawing/2014/main" id="{5777D04E-17DA-4536-A329-02AD6B1830C2}"/>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a:extLst>
            <a:ext uri="{FF2B5EF4-FFF2-40B4-BE49-F238E27FC236}">
              <a16:creationId xmlns:a16="http://schemas.microsoft.com/office/drawing/2014/main" id="{B528E19E-C2F3-408F-95C8-3CE87C8E05AE}"/>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a:extLst>
            <a:ext uri="{FF2B5EF4-FFF2-40B4-BE49-F238E27FC236}">
              <a16:creationId xmlns:a16="http://schemas.microsoft.com/office/drawing/2014/main" id="{B60A3C7D-2CD1-40DE-BF6F-FF801CAA4FF3}"/>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3" name="テキスト ボックス 32">
          <a:extLst>
            <a:ext uri="{FF2B5EF4-FFF2-40B4-BE49-F238E27FC236}">
              <a16:creationId xmlns:a16="http://schemas.microsoft.com/office/drawing/2014/main" id="{A10170D6-B6B2-4381-BA46-5D7795702620}"/>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a:extLst>
            <a:ext uri="{FF2B5EF4-FFF2-40B4-BE49-F238E27FC236}">
              <a16:creationId xmlns:a16="http://schemas.microsoft.com/office/drawing/2014/main" id="{8E729F48-C338-44F1-8989-69E9FCED1DF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a:extLst>
            <a:ext uri="{FF2B5EF4-FFF2-40B4-BE49-F238E27FC236}">
              <a16:creationId xmlns:a16="http://schemas.microsoft.com/office/drawing/2014/main" id="{263AFB4D-B820-4B16-AE86-8A3C738638A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a:extLst>
            <a:ext uri="{FF2B5EF4-FFF2-40B4-BE49-F238E27FC236}">
              <a16:creationId xmlns:a16="http://schemas.microsoft.com/office/drawing/2014/main" id="{BB02418F-1036-4BE9-AD3B-E2032CB81686}"/>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a:extLst>
            <a:ext uri="{FF2B5EF4-FFF2-40B4-BE49-F238E27FC236}">
              <a16:creationId xmlns:a16="http://schemas.microsoft.com/office/drawing/2014/main" id="{16DDEDCA-3944-478C-8E59-8BE2FCA80FF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a:extLst>
            <a:ext uri="{FF2B5EF4-FFF2-40B4-BE49-F238E27FC236}">
              <a16:creationId xmlns:a16="http://schemas.microsoft.com/office/drawing/2014/main" id="{C8BEC2A2-729D-417B-933D-122B33DF40B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a:extLst>
            <a:ext uri="{FF2B5EF4-FFF2-40B4-BE49-F238E27FC236}">
              <a16:creationId xmlns:a16="http://schemas.microsoft.com/office/drawing/2014/main" id="{4138EE9F-3D30-4E0C-A765-22F71D98408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a:extLst>
            <a:ext uri="{FF2B5EF4-FFF2-40B4-BE49-F238E27FC236}">
              <a16:creationId xmlns:a16="http://schemas.microsoft.com/office/drawing/2014/main" id="{ADCDAFD8-711D-48B7-A5D8-F2B9B9F6C88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a:extLst>
            <a:ext uri="{FF2B5EF4-FFF2-40B4-BE49-F238E27FC236}">
              <a16:creationId xmlns:a16="http://schemas.microsoft.com/office/drawing/2014/main" id="{4CE30D20-9F86-4804-8F7A-F252654048D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a:extLst>
            <a:ext uri="{FF2B5EF4-FFF2-40B4-BE49-F238E27FC236}">
              <a16:creationId xmlns:a16="http://schemas.microsoft.com/office/drawing/2014/main" id="{76EB8C57-83E5-464E-ADCF-B40B778BB80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a:extLst>
            <a:ext uri="{FF2B5EF4-FFF2-40B4-BE49-F238E27FC236}">
              <a16:creationId xmlns:a16="http://schemas.microsoft.com/office/drawing/2014/main" id="{23CD236C-17D7-4351-BB49-411DB1E7725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4" name="正方形/長方形 43">
          <a:extLst>
            <a:ext uri="{FF2B5EF4-FFF2-40B4-BE49-F238E27FC236}">
              <a16:creationId xmlns:a16="http://schemas.microsoft.com/office/drawing/2014/main" id="{D98B10ED-1B69-40BC-8A81-60774FFDA0D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a:extLst>
            <a:ext uri="{FF2B5EF4-FFF2-40B4-BE49-F238E27FC236}">
              <a16:creationId xmlns:a16="http://schemas.microsoft.com/office/drawing/2014/main" id="{D86DA706-EA74-4ED1-96ED-A9841A923EE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6" name="テキスト ボックス 45">
          <a:extLst>
            <a:ext uri="{FF2B5EF4-FFF2-40B4-BE49-F238E27FC236}">
              <a16:creationId xmlns:a16="http://schemas.microsoft.com/office/drawing/2014/main" id="{5C042CE7-E806-4D90-BE25-84615406169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a:extLst>
            <a:ext uri="{FF2B5EF4-FFF2-40B4-BE49-F238E27FC236}">
              <a16:creationId xmlns:a16="http://schemas.microsoft.com/office/drawing/2014/main" id="{99B267AF-58F7-4A3D-BA77-9BFF599EF334}"/>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a:extLst>
            <a:ext uri="{FF2B5EF4-FFF2-40B4-BE49-F238E27FC236}">
              <a16:creationId xmlns:a16="http://schemas.microsoft.com/office/drawing/2014/main" id="{A5B9EDFE-358E-4941-AC8D-9E6C3EFD183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a:extLst>
            <a:ext uri="{FF2B5EF4-FFF2-40B4-BE49-F238E27FC236}">
              <a16:creationId xmlns:a16="http://schemas.microsoft.com/office/drawing/2014/main" id="{911A6292-6C7E-498F-B6DC-4C5FF183ED67}"/>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a:extLst>
            <a:ext uri="{FF2B5EF4-FFF2-40B4-BE49-F238E27FC236}">
              <a16:creationId xmlns:a16="http://schemas.microsoft.com/office/drawing/2014/main" id="{E4F3D360-8083-4B90-B063-BE3D2585769A}"/>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a:extLst>
            <a:ext uri="{FF2B5EF4-FFF2-40B4-BE49-F238E27FC236}">
              <a16:creationId xmlns:a16="http://schemas.microsoft.com/office/drawing/2014/main" id="{CD42D8F8-80F8-48A7-8814-0004B2B34A5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2" name="正方形/長方形 51">
          <a:extLst>
            <a:ext uri="{FF2B5EF4-FFF2-40B4-BE49-F238E27FC236}">
              <a16:creationId xmlns:a16="http://schemas.microsoft.com/office/drawing/2014/main" id="{D49F7ED6-24DC-4F23-897E-F3E537F6B78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a:extLst>
            <a:ext uri="{FF2B5EF4-FFF2-40B4-BE49-F238E27FC236}">
              <a16:creationId xmlns:a16="http://schemas.microsoft.com/office/drawing/2014/main" id="{F838DC74-2599-40C1-B218-87A353E2EA7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4" name="テキスト ボックス 53">
          <a:extLst>
            <a:ext uri="{FF2B5EF4-FFF2-40B4-BE49-F238E27FC236}">
              <a16:creationId xmlns:a16="http://schemas.microsoft.com/office/drawing/2014/main" id="{E39D97AE-279A-44BD-A1BE-006AFE2DB5F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a:extLst>
            <a:ext uri="{FF2B5EF4-FFF2-40B4-BE49-F238E27FC236}">
              <a16:creationId xmlns:a16="http://schemas.microsoft.com/office/drawing/2014/main" id="{A4430F29-20F5-48C9-9653-C0F602B1F803}"/>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a:extLst>
            <a:ext uri="{FF2B5EF4-FFF2-40B4-BE49-F238E27FC236}">
              <a16:creationId xmlns:a16="http://schemas.microsoft.com/office/drawing/2014/main" id="{D6AF2DDE-913C-4C6B-8E68-0FA1936BDCB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a:extLst>
            <a:ext uri="{FF2B5EF4-FFF2-40B4-BE49-F238E27FC236}">
              <a16:creationId xmlns:a16="http://schemas.microsoft.com/office/drawing/2014/main" id="{EB07193A-288A-45F5-A604-A220A33E4BB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a:extLst>
            <a:ext uri="{FF2B5EF4-FFF2-40B4-BE49-F238E27FC236}">
              <a16:creationId xmlns:a16="http://schemas.microsoft.com/office/drawing/2014/main" id="{207FAC19-3282-4018-B75A-8FD30B7F3B6D}"/>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a:extLst>
            <a:ext uri="{FF2B5EF4-FFF2-40B4-BE49-F238E27FC236}">
              <a16:creationId xmlns:a16="http://schemas.microsoft.com/office/drawing/2014/main" id="{889AC58B-4DA4-47DE-8CE9-FA8B1FFBC831}"/>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a:extLst>
            <a:ext uri="{FF2B5EF4-FFF2-40B4-BE49-F238E27FC236}">
              <a16:creationId xmlns:a16="http://schemas.microsoft.com/office/drawing/2014/main" id="{9BCE7931-4E6D-45ED-8B51-474B0BD0BC9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a:extLst>
            <a:ext uri="{FF2B5EF4-FFF2-40B4-BE49-F238E27FC236}">
              <a16:creationId xmlns:a16="http://schemas.microsoft.com/office/drawing/2014/main" id="{BCC79450-55F7-47E3-A692-43EBAE0F002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E9CA0794-0059-4056-87F9-65E26CBC673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C0328E06-852D-4962-BF79-4B03E5D8549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6C4E2CFA-B81A-4C34-B7C6-FDE708A5A54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B9D03625-F490-49EC-88FF-4B6EC0F7B90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千葉県多古町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83BD53A9-2759-42E7-92B1-AFFE868EEE5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A4339F6D-16BD-49FE-886F-EF1DF307122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45584659-113A-4F2B-A986-E4D33C97927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7FE1CFE6-F32A-4365-8DAA-41D0156C806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ACB91577-984B-4BE0-A937-C19D22128B2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AB1CF828-D73E-45F9-B631-424990D1DF2E}"/>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15,046
14,689
72.80
6,790,246
6,110,903
626,164
4,329,703
3,693,870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7B41D58B-71B1-4F86-A6CC-FACF33C67F8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5F914258-2673-49F2-9E5C-449AF7879D7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49BB90D0-81D4-42B1-97A2-17F02F22141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9A1E9B27-1538-4F13-ADAD-E769DE599B6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C1418850-E3BF-46A6-8D53-92AC82EDCBB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FD2D9D56-828F-4BE8-A288-B813403B368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482B6CE2-02D9-419F-86C2-41D1190E9198}"/>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FBA3E774-1AD7-40B1-9604-258028117562}"/>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33F3ED41-2F5B-4E9F-B83C-5793C4CC6B43}"/>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38B54043-4D29-45AC-9C21-9ECEA43FB1B2}"/>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7A43A4D0-B2EC-423F-8305-5A8403EF5F4F}"/>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52CEB685-84CA-49B6-9BAD-B2A4509C51F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CE17CF2A-5D3D-422F-8DBD-92A158E37A2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F4E8F12A-02B4-40B5-AD5D-3431778672E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11EA11AE-97E7-4BF7-9453-9A6F4703BA6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7BE9397D-37BF-400D-AB98-6C04F8FD218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66FA57ED-2A24-4F63-BE05-701A5AE3894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7A41E8D8-329B-4E36-8C06-B8CC32335A4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千葉県多古町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D5EE87C1-4AC3-4A5E-B942-D28817F3C6E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A5CF68C1-39EA-494E-8E92-C02AAF1134F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115D013F-6077-4311-B923-9AAC5CA7988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F46ADB6A-5E59-4B50-BDBC-E6FFD87B895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151C459-8601-459F-A0A7-33F88C6EF6D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4DEEE41E-DFBC-49EE-84F1-A51A2669A357}"/>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15,046
14,689
72.80
6,790,246
6,110,903
626,164
4,329,703
3,693,870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21DC81CA-2A7F-49FA-B401-5E799EA275C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C337A8EF-11F5-41C0-A8C2-F95B460EC8C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ED91EF89-A6F1-4E41-A2B3-496B2FEB6B8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9B006652-7CAD-4067-8942-D71BFF2EA91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BC79E41E-C259-477B-83D7-719BE2BF2B8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DA984D8C-AE1B-4C8D-887F-0BCA01673FD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3366A1AE-4BC4-4022-9666-268DCB9A40C8}"/>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63815DD9-99B7-4414-9261-D5EA6B3E8C31}"/>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2CE47052-167F-4596-A7B6-4837D5165E47}"/>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E39B557B-5E15-4BFE-8FCC-D1306E513415}"/>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EE3942A0-351B-4100-9324-11B85203B475}"/>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BBBEFBE9-630A-44AC-94F9-1783B0A518A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8348AD7C-4EBC-4444-BAC1-27EA9B5F645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ED7A68EB-84B2-48CF-8793-A6D17B87637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千葉県多古町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15,046
14,689
72.80
6,790,246
6,110,903
626,164
4,329,703
3,693,870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300">
              <a:solidFill>
                <a:sysClr val="windowText" lastClr="000000"/>
              </a:solidFill>
              <a:effectLst/>
              <a:latin typeface="+mn-lt"/>
              <a:ea typeface="+mn-ea"/>
              <a:cs typeface="+mn-cs"/>
            </a:rPr>
            <a:t>財政力指数は、数年にわたり横ばいを維持しているが、平成</a:t>
          </a:r>
          <a:r>
            <a:rPr kumimoji="1" lang="en-US" altLang="ja-JP" sz="1300">
              <a:solidFill>
                <a:sysClr val="windowText" lastClr="000000"/>
              </a:solidFill>
              <a:effectLst/>
              <a:latin typeface="+mn-lt"/>
              <a:ea typeface="+mn-ea"/>
              <a:cs typeface="+mn-cs"/>
            </a:rPr>
            <a:t>24</a:t>
          </a:r>
          <a:r>
            <a:rPr kumimoji="1" lang="ja-JP" altLang="ja-JP" sz="1300">
              <a:solidFill>
                <a:sysClr val="windowText" lastClr="000000"/>
              </a:solidFill>
              <a:effectLst/>
              <a:latin typeface="+mn-lt"/>
              <a:ea typeface="+mn-ea"/>
              <a:cs typeface="+mn-cs"/>
            </a:rPr>
            <a:t>年度以降、法人業績が上向いており、設備投資も先行していることから、法人税割及び償却資産が大きく伸びている。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また、</a:t>
          </a:r>
          <a:r>
            <a:rPr kumimoji="1" lang="ja-JP" altLang="en-US" sz="1300">
              <a:solidFill>
                <a:sysClr val="windowText" lastClr="000000"/>
              </a:solidFill>
              <a:effectLst/>
              <a:latin typeface="+mn-lt"/>
              <a:ea typeface="+mn-ea"/>
              <a:cs typeface="+mn-cs"/>
            </a:rPr>
            <a:t>宅地造成の完了によって</a:t>
          </a:r>
          <a:r>
            <a:rPr kumimoji="1" lang="ja-JP" altLang="ja-JP" sz="1300">
              <a:solidFill>
                <a:sysClr val="windowText" lastClr="000000"/>
              </a:solidFill>
              <a:effectLst/>
              <a:latin typeface="+mn-lt"/>
              <a:ea typeface="+mn-ea"/>
              <a:cs typeface="+mn-cs"/>
            </a:rPr>
            <a:t>課税対象家屋数が増加していることを加味した結果が横ばいであることから、企業業績の悪化や資産価値の減少により、今後の財政力指数は逓減していく可能性が高い。</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企業誘致をはじめ、定住化促進、徴収率の向上を図り、収入額の確保に努める。</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44</xdr:row>
      <xdr:rowOff>61685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123372</xdr:rowOff>
    </xdr:from>
    <xdr:to>
      <xdr:col>7</xdr:col>
      <xdr:colOff>152400</xdr:colOff>
      <xdr:row>36</xdr:row>
      <xdr:rowOff>157843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62955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157843</xdr:rowOff>
    </xdr:from>
    <xdr:to>
      <xdr:col>6</xdr:col>
      <xdr:colOff>0</xdr:colOff>
      <xdr:row>36</xdr:row>
      <xdr:rowOff>157843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330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a:extLst>
            <a:ext uri="{FF2B5EF4-FFF2-40B4-BE49-F238E27FC236}">
              <a16:creationId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157843</xdr:rowOff>
    </xdr:from>
    <xdr:to>
      <xdr:col>4</xdr:col>
      <xdr:colOff>482600</xdr:colOff>
      <xdr:row>36</xdr:row>
      <xdr:rowOff>157843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330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129012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157843</xdr:rowOff>
    </xdr:from>
    <xdr:to>
      <xdr:col>3</xdr:col>
      <xdr:colOff>279400</xdr:colOff>
      <xdr:row>37</xdr:row>
      <xdr:rowOff>20864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63300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82" name="フローチャート : 判断 81">
          <a:extLst>
            <a:ext uri="{FF2B5EF4-FFF2-40B4-BE49-F238E27FC236}">
              <a16:creationId xmlns:a16="http://schemas.microsoft.com/office/drawing/2014/main" id="{00000000-0008-0000-0300-000052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163484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36</xdr:row>
      <xdr:rowOff>72572</xdr:rowOff>
    </xdr:from>
    <xdr:to>
      <xdr:col>7</xdr:col>
      <xdr:colOff>203200</xdr:colOff>
      <xdr:row>37</xdr:row>
      <xdr:rowOff>2722</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9022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165299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16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107043</xdr:rowOff>
    </xdr:from>
    <xdr:to>
      <xdr:col>6</xdr:col>
      <xdr:colOff>50800</xdr:colOff>
      <xdr:row>37</xdr:row>
      <xdr:rowOff>37193</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4064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47370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04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107043</xdr:rowOff>
    </xdr:from>
    <xdr:to>
      <xdr:col>4</xdr:col>
      <xdr:colOff>533400</xdr:colOff>
      <xdr:row>37</xdr:row>
      <xdr:rowOff>37193</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3175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47370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107043</xdr:rowOff>
    </xdr:from>
    <xdr:to>
      <xdr:col>3</xdr:col>
      <xdr:colOff>330200</xdr:colOff>
      <xdr:row>37</xdr:row>
      <xdr:rowOff>37193</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2286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47370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141514</xdr:rowOff>
    </xdr:from>
    <xdr:to>
      <xdr:col>2</xdr:col>
      <xdr:colOff>127000</xdr:colOff>
      <xdr:row>37</xdr:row>
      <xdr:rowOff>71664</xdr:rowOff>
    </xdr:to>
    <xdr:sp macro="" textlink="">
      <xdr:nvSpPr>
        <xdr:cNvPr id="97" name="円/楕円 96">
          <a:extLst>
            <a:ext uri="{FF2B5EF4-FFF2-40B4-BE49-F238E27FC236}">
              <a16:creationId xmlns:a16="http://schemas.microsoft.com/office/drawing/2014/main" id="{00000000-0008-0000-0300-000061000000}"/>
            </a:ext>
          </a:extLst>
        </xdr:cNvPr>
        <xdr:cNvSpPr/>
      </xdr:nvSpPr>
      <xdr:spPr>
        <a:xfrm>
          <a:off x="1397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81841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250">
              <a:solidFill>
                <a:sysClr val="windowText" lastClr="000000"/>
              </a:solidFill>
              <a:effectLst/>
              <a:latin typeface="+mn-lt"/>
              <a:ea typeface="+mn-ea"/>
              <a:cs typeface="+mn-cs"/>
            </a:rPr>
            <a:t>平成</a:t>
          </a:r>
          <a:r>
            <a:rPr kumimoji="1" lang="en-US" altLang="ja-JP" sz="1250">
              <a:solidFill>
                <a:sysClr val="windowText" lastClr="000000"/>
              </a:solidFill>
              <a:effectLst/>
              <a:latin typeface="+mn-lt"/>
              <a:ea typeface="+mn-ea"/>
              <a:cs typeface="+mn-cs"/>
            </a:rPr>
            <a:t>26</a:t>
          </a:r>
          <a:r>
            <a:rPr kumimoji="1" lang="ja-JP" altLang="ja-JP" sz="1250">
              <a:solidFill>
                <a:sysClr val="windowText" lastClr="000000"/>
              </a:solidFill>
              <a:effectLst/>
              <a:latin typeface="+mn-lt"/>
              <a:ea typeface="+mn-ea"/>
              <a:cs typeface="+mn-cs"/>
            </a:rPr>
            <a:t>年度は</a:t>
          </a:r>
          <a:r>
            <a:rPr kumimoji="1" lang="en-US" altLang="ja-JP" sz="1250">
              <a:solidFill>
                <a:sysClr val="windowText" lastClr="000000"/>
              </a:solidFill>
              <a:effectLst/>
              <a:latin typeface="+mn-lt"/>
              <a:ea typeface="+mn-ea"/>
              <a:cs typeface="+mn-cs"/>
            </a:rPr>
            <a:t>5.1</a:t>
          </a:r>
          <a:r>
            <a:rPr kumimoji="1" lang="ja-JP" altLang="ja-JP" sz="1250">
              <a:solidFill>
                <a:sysClr val="windowText" lastClr="000000"/>
              </a:solidFill>
              <a:effectLst/>
              <a:latin typeface="+mn-lt"/>
              <a:ea typeface="+mn-ea"/>
              <a:cs typeface="+mn-cs"/>
            </a:rPr>
            <a:t>ポイント悪化しており、これは経常的経費充当一般財源等のうち、人件費や公債費などの歳出増が主要因であり、平成</a:t>
          </a:r>
          <a:r>
            <a:rPr kumimoji="1" lang="en-US" altLang="ja-JP" sz="1250">
              <a:solidFill>
                <a:sysClr val="windowText" lastClr="000000"/>
              </a:solidFill>
              <a:effectLst/>
              <a:latin typeface="+mn-lt"/>
              <a:ea typeface="+mn-ea"/>
              <a:cs typeface="+mn-cs"/>
            </a:rPr>
            <a:t>25</a:t>
          </a:r>
          <a:r>
            <a:rPr kumimoji="1" lang="ja-JP" altLang="ja-JP" sz="1250">
              <a:solidFill>
                <a:sysClr val="windowText" lastClr="000000"/>
              </a:solidFill>
              <a:effectLst/>
              <a:latin typeface="+mn-lt"/>
              <a:ea typeface="+mn-ea"/>
              <a:cs typeface="+mn-cs"/>
            </a:rPr>
            <a:t>年度までの</a:t>
          </a:r>
          <a:r>
            <a:rPr kumimoji="1" lang="en-US" altLang="ja-JP" sz="1250">
              <a:solidFill>
                <a:sysClr val="windowText" lastClr="000000"/>
              </a:solidFill>
              <a:effectLst/>
              <a:latin typeface="+mn-lt"/>
              <a:ea typeface="+mn-ea"/>
              <a:cs typeface="+mn-cs"/>
            </a:rPr>
            <a:t>7.8</a:t>
          </a:r>
          <a:r>
            <a:rPr kumimoji="1" lang="ja-JP" altLang="ja-JP" sz="1250">
              <a:solidFill>
                <a:sysClr val="windowText" lastClr="000000"/>
              </a:solidFill>
              <a:effectLst/>
              <a:latin typeface="+mn-lt"/>
              <a:ea typeface="+mn-ea"/>
              <a:cs typeface="+mn-cs"/>
            </a:rPr>
            <a:t>％給与カットの終了及び地方債残高の増加などが影響している。</a:t>
          </a:r>
          <a:r>
            <a:rPr kumimoji="1" lang="ja-JP" altLang="en-US" sz="1250">
              <a:solidFill>
                <a:sysClr val="windowText" lastClr="000000"/>
              </a:solidFill>
              <a:effectLst/>
              <a:latin typeface="+mn-lt"/>
              <a:ea typeface="+mn-ea"/>
              <a:cs typeface="+mn-cs"/>
            </a:rPr>
            <a:t>また、</a:t>
          </a:r>
          <a:r>
            <a:rPr kumimoji="1" lang="ja-JP" altLang="ja-JP" sz="1250">
              <a:solidFill>
                <a:sysClr val="windowText" lastClr="000000"/>
              </a:solidFill>
              <a:effectLst/>
              <a:latin typeface="+mn-lt"/>
              <a:ea typeface="+mn-ea"/>
              <a:cs typeface="+mn-cs"/>
            </a:rPr>
            <a:t>平成</a:t>
          </a:r>
          <a:r>
            <a:rPr kumimoji="1" lang="en-US" altLang="ja-JP" sz="1250">
              <a:solidFill>
                <a:sysClr val="windowText" lastClr="000000"/>
              </a:solidFill>
              <a:effectLst/>
              <a:latin typeface="+mn-lt"/>
              <a:ea typeface="+mn-ea"/>
              <a:cs typeface="+mn-cs"/>
            </a:rPr>
            <a:t>27</a:t>
          </a:r>
          <a:r>
            <a:rPr kumimoji="1" lang="ja-JP" altLang="ja-JP" sz="1250">
              <a:solidFill>
                <a:sysClr val="windowText" lastClr="000000"/>
              </a:solidFill>
              <a:effectLst/>
              <a:latin typeface="+mn-lt"/>
              <a:ea typeface="+mn-ea"/>
              <a:cs typeface="+mn-cs"/>
            </a:rPr>
            <a:t>年度は</a:t>
          </a:r>
          <a:r>
            <a:rPr kumimoji="1" lang="en-US" altLang="ja-JP" sz="1250">
              <a:solidFill>
                <a:sysClr val="windowText" lastClr="000000"/>
              </a:solidFill>
              <a:effectLst/>
              <a:latin typeface="+mn-lt"/>
              <a:ea typeface="+mn-ea"/>
              <a:cs typeface="+mn-cs"/>
            </a:rPr>
            <a:t>6.0</a:t>
          </a:r>
          <a:r>
            <a:rPr kumimoji="1" lang="ja-JP" altLang="ja-JP" sz="1250">
              <a:solidFill>
                <a:sysClr val="windowText" lastClr="000000"/>
              </a:solidFill>
              <a:effectLst/>
              <a:latin typeface="+mn-lt"/>
              <a:ea typeface="+mn-ea"/>
              <a:cs typeface="+mn-cs"/>
            </a:rPr>
            <a:t>ポイント改善</a:t>
          </a:r>
          <a:r>
            <a:rPr kumimoji="1" lang="ja-JP" altLang="en-US" sz="1250">
              <a:solidFill>
                <a:sysClr val="windowText" lastClr="000000"/>
              </a:solidFill>
              <a:effectLst/>
              <a:latin typeface="+mn-lt"/>
              <a:ea typeface="+mn-ea"/>
              <a:cs typeface="+mn-cs"/>
            </a:rPr>
            <a:t>した</a:t>
          </a:r>
          <a:r>
            <a:rPr kumimoji="1" lang="ja-JP" altLang="ja-JP" sz="1250">
              <a:solidFill>
                <a:sysClr val="windowText" lastClr="000000"/>
              </a:solidFill>
              <a:effectLst/>
              <a:latin typeface="+mn-lt"/>
              <a:ea typeface="+mn-ea"/>
              <a:cs typeface="+mn-cs"/>
            </a:rPr>
            <a:t>が、</a:t>
          </a:r>
          <a:r>
            <a:rPr kumimoji="1" lang="ja-JP" altLang="en-US" sz="1250">
              <a:solidFill>
                <a:sysClr val="windowText" lastClr="000000"/>
              </a:solidFill>
              <a:effectLst/>
              <a:latin typeface="+mn-lt"/>
              <a:ea typeface="+mn-ea"/>
              <a:cs typeface="+mn-cs"/>
            </a:rPr>
            <a:t>平成</a:t>
          </a:r>
          <a:r>
            <a:rPr kumimoji="1" lang="en-US" altLang="ja-JP" sz="1250">
              <a:solidFill>
                <a:sysClr val="windowText" lastClr="000000"/>
              </a:solidFill>
              <a:effectLst/>
              <a:latin typeface="+mn-lt"/>
              <a:ea typeface="+mn-ea"/>
              <a:cs typeface="+mn-cs"/>
            </a:rPr>
            <a:t>28</a:t>
          </a:r>
          <a:r>
            <a:rPr kumimoji="1" lang="ja-JP" altLang="en-US" sz="1250">
              <a:solidFill>
                <a:sysClr val="windowText" lastClr="000000"/>
              </a:solidFill>
              <a:effectLst/>
              <a:latin typeface="+mn-lt"/>
              <a:ea typeface="+mn-ea"/>
              <a:cs typeface="+mn-cs"/>
            </a:rPr>
            <a:t>年度は</a:t>
          </a:r>
          <a:r>
            <a:rPr kumimoji="1" lang="en-US" altLang="ja-JP" sz="1250">
              <a:solidFill>
                <a:sysClr val="windowText" lastClr="000000"/>
              </a:solidFill>
              <a:effectLst/>
              <a:latin typeface="+mn-lt"/>
              <a:ea typeface="+mn-ea"/>
              <a:cs typeface="+mn-cs"/>
            </a:rPr>
            <a:t>4.5</a:t>
          </a:r>
          <a:r>
            <a:rPr kumimoji="1" lang="ja-JP" altLang="en-US" sz="1250">
              <a:solidFill>
                <a:sysClr val="windowText" lastClr="000000"/>
              </a:solidFill>
              <a:effectLst/>
              <a:latin typeface="+mn-lt"/>
              <a:ea typeface="+mn-ea"/>
              <a:cs typeface="+mn-cs"/>
            </a:rPr>
            <a:t>ポイント悪化しており、これは物件費及び繰出金が増え</a:t>
          </a:r>
          <a:r>
            <a:rPr kumimoji="1" lang="ja-JP" altLang="ja-JP" sz="1250">
              <a:solidFill>
                <a:sysClr val="windowText" lastClr="000000"/>
              </a:solidFill>
              <a:effectLst/>
              <a:latin typeface="+mn-lt"/>
              <a:ea typeface="+mn-ea"/>
              <a:cs typeface="+mn-cs"/>
            </a:rPr>
            <a:t>、企業業績等の落込みにより再度悪化することも考えられる。人件費は今後も同水準での推移が見込まれ、公債費は逓増傾向であるため、歳出面の急激な改善は見込めず、経常収支比率を維持するには、経常的経費の削減だけでなく、歳入面の改善が必要不可欠である。</a:t>
          </a:r>
          <a:endParaRPr lang="ja-JP" altLang="ja-JP" sz="125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67</xdr:row>
      <xdr:rowOff>144356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46970"/>
          <a:ext cx="0" cy="1584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116433</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0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67</xdr:row>
      <xdr:rowOff>144356</xdr:rowOff>
    </xdr:from>
    <xdr:to>
      <xdr:col>7</xdr:col>
      <xdr:colOff>241300</xdr:colOff>
      <xdr:row>67</xdr:row>
      <xdr:rowOff>144356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3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146473</xdr:rowOff>
    </xdr:from>
    <xdr:to>
      <xdr:col>7</xdr:col>
      <xdr:colOff>152400</xdr:colOff>
      <xdr:row>65</xdr:row>
      <xdr:rowOff>165523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947823"/>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53357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5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35" name="フローチャート : 判断 134">
          <a:extLst>
            <a:ext uri="{FF2B5EF4-FFF2-40B4-BE49-F238E27FC236}">
              <a16:creationId xmlns:a16="http://schemas.microsoft.com/office/drawing/2014/main" id="{00000000-0008-0000-0300-000087000000}"/>
            </a:ext>
          </a:extLst>
        </xdr:cNvPr>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146473</xdr:rowOff>
    </xdr:from>
    <xdr:to>
      <xdr:col>6</xdr:col>
      <xdr:colOff>0</xdr:colOff>
      <xdr:row>66</xdr:row>
      <xdr:rowOff>114723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47823"/>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31327</xdr:rowOff>
    </xdr:from>
    <xdr:to>
      <xdr:col>6</xdr:col>
      <xdr:colOff>50800</xdr:colOff>
      <xdr:row>63</xdr:row>
      <xdr:rowOff>132927</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143104</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47413</xdr:rowOff>
    </xdr:from>
    <xdr:to>
      <xdr:col>4</xdr:col>
      <xdr:colOff>482600</xdr:colOff>
      <xdr:row>66</xdr:row>
      <xdr:rowOff>114723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020213"/>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27957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47413</xdr:rowOff>
    </xdr:from>
    <xdr:to>
      <xdr:col>3</xdr:col>
      <xdr:colOff>279400</xdr:colOff>
      <xdr:row>65</xdr:row>
      <xdr:rowOff>4656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020213"/>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162560</xdr:rowOff>
    </xdr:from>
    <xdr:to>
      <xdr:col>3</xdr:col>
      <xdr:colOff>330200</xdr:colOff>
      <xdr:row>63</xdr:row>
      <xdr:rowOff>92710</xdr:rowOff>
    </xdr:to>
    <xdr:sp macro="" textlink="">
      <xdr:nvSpPr>
        <xdr:cNvPr id="143" name="フローチャート : 判断 142">
          <a:extLst>
            <a:ext uri="{FF2B5EF4-FFF2-40B4-BE49-F238E27FC236}">
              <a16:creationId xmlns:a16="http://schemas.microsoft.com/office/drawing/2014/main" id="{00000000-0008-0000-0300-00008F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102887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5" name="フローチャート : 判断 144">
          <a:extLst>
            <a:ext uri="{FF2B5EF4-FFF2-40B4-BE49-F238E27FC236}">
              <a16:creationId xmlns:a16="http://schemas.microsoft.com/office/drawing/2014/main" id="{00000000-0008-0000-0300-000091000000}"/>
            </a:ext>
          </a:extLst>
        </xdr:cNvPr>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78757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114723</xdr:rowOff>
    </xdr:from>
    <xdr:to>
      <xdr:col>7</xdr:col>
      <xdr:colOff>203200</xdr:colOff>
      <xdr:row>66</xdr:row>
      <xdr:rowOff>44873</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49022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86800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23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95673</xdr:rowOff>
    </xdr:from>
    <xdr:to>
      <xdr:col>6</xdr:col>
      <xdr:colOff>50800</xdr:colOff>
      <xdr:row>64</xdr:row>
      <xdr:rowOff>25823</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10600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8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63923</xdr:rowOff>
    </xdr:from>
    <xdr:to>
      <xdr:col>4</xdr:col>
      <xdr:colOff>533400</xdr:colOff>
      <xdr:row>66</xdr:row>
      <xdr:rowOff>165523</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3175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150300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168063</xdr:rowOff>
    </xdr:from>
    <xdr:to>
      <xdr:col>3</xdr:col>
      <xdr:colOff>330200</xdr:colOff>
      <xdr:row>64</xdr:row>
      <xdr:rowOff>98213</xdr:rowOff>
    </xdr:to>
    <xdr:sp macro="" textlink="">
      <xdr:nvSpPr>
        <xdr:cNvPr id="158" name="円/楕円 157">
          <a:extLst>
            <a:ext uri="{FF2B5EF4-FFF2-40B4-BE49-F238E27FC236}">
              <a16:creationId xmlns:a16="http://schemas.microsoft.com/office/drawing/2014/main" id="{00000000-0008-0000-0300-00009E000000}"/>
            </a:ext>
          </a:extLst>
        </xdr:cNvPr>
        <xdr:cNvSpPr/>
      </xdr:nvSpPr>
      <xdr:spPr>
        <a:xfrm>
          <a:off x="2286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82990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125306</xdr:rowOff>
    </xdr:from>
    <xdr:to>
      <xdr:col>2</xdr:col>
      <xdr:colOff>127000</xdr:colOff>
      <xdr:row>65</xdr:row>
      <xdr:rowOff>55456</xdr:rowOff>
    </xdr:to>
    <xdr:sp macro="" textlink="">
      <xdr:nvSpPr>
        <xdr:cNvPr id="160" name="円/楕円 159">
          <a:extLst>
            <a:ext uri="{FF2B5EF4-FFF2-40B4-BE49-F238E27FC236}">
              <a16:creationId xmlns:a16="http://schemas.microsoft.com/office/drawing/2014/main" id="{00000000-0008-0000-0300-0000A0000000}"/>
            </a:ext>
          </a:extLst>
        </xdr:cNvPr>
        <xdr:cNvSpPr/>
      </xdr:nvSpPr>
      <xdr:spPr>
        <a:xfrm>
          <a:off x="1397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40233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[145,990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a:ea typeface="+mn-ea"/>
              <a:cs typeface="+mn-cs"/>
            </a:rPr>
            <a:t>　</a:t>
          </a:r>
          <a:r>
            <a:rPr kumimoji="1" lang="ja-JP" altLang="ja-JP" sz="1300">
              <a:solidFill>
                <a:sysClr val="windowText" lastClr="000000"/>
              </a:solidFill>
              <a:effectLst/>
              <a:latin typeface="+mn-lt"/>
              <a:ea typeface="+mn-ea"/>
              <a:cs typeface="+mn-cs"/>
            </a:rPr>
            <a:t>類似団体と比較すると概ね良好な状況ではあるが、平成</a:t>
          </a:r>
          <a:r>
            <a:rPr kumimoji="1" lang="en-US" altLang="ja-JP" sz="1300">
              <a:solidFill>
                <a:sysClr val="windowText" lastClr="000000"/>
              </a:solidFill>
              <a:effectLst/>
              <a:latin typeface="+mn-lt"/>
              <a:ea typeface="+mn-ea"/>
              <a:cs typeface="+mn-cs"/>
            </a:rPr>
            <a:t>26</a:t>
          </a:r>
          <a:r>
            <a:rPr kumimoji="1" lang="ja-JP" altLang="ja-JP" sz="1300">
              <a:solidFill>
                <a:sysClr val="windowText" lastClr="000000"/>
              </a:solidFill>
              <a:effectLst/>
              <a:latin typeface="+mn-lt"/>
              <a:ea typeface="+mn-ea"/>
              <a:cs typeface="+mn-cs"/>
            </a:rPr>
            <a:t>年度</a:t>
          </a:r>
          <a:r>
            <a:rPr kumimoji="1" lang="ja-JP" altLang="en-US" sz="1300">
              <a:solidFill>
                <a:sysClr val="windowText" lastClr="000000"/>
              </a:solidFill>
              <a:effectLst/>
              <a:latin typeface="+mn-lt"/>
              <a:ea typeface="+mn-ea"/>
              <a:cs typeface="+mn-cs"/>
            </a:rPr>
            <a:t>から</a:t>
          </a:r>
          <a:r>
            <a:rPr kumimoji="1" lang="ja-JP" altLang="ja-JP" sz="1300">
              <a:solidFill>
                <a:sysClr val="windowText" lastClr="000000"/>
              </a:solidFill>
              <a:effectLst/>
              <a:latin typeface="+mn-lt"/>
              <a:ea typeface="+mn-ea"/>
              <a:cs typeface="+mn-cs"/>
            </a:rPr>
            <a:t>決算額は増加傾向となっている。</a:t>
          </a:r>
          <a:endParaRPr lang="ja-JP" altLang="ja-JP" sz="1300">
            <a:solidFill>
              <a:sysClr val="windowText" lastClr="000000"/>
            </a:solidFill>
            <a:effectLst/>
          </a:endParaRPr>
        </a:p>
        <a:p>
          <a:r>
            <a:rPr kumimoji="1" lang="ja-JP" altLang="ja-JP" sz="1300">
              <a:solidFill>
                <a:srgbClr val="0070C0"/>
              </a:solidFill>
              <a:effectLst/>
              <a:latin typeface="+mn-lt"/>
              <a:ea typeface="+mn-ea"/>
              <a:cs typeface="+mn-cs"/>
            </a:rPr>
            <a:t>　</a:t>
          </a:r>
          <a:r>
            <a:rPr kumimoji="1" lang="ja-JP" altLang="en-US" sz="1300">
              <a:solidFill>
                <a:sysClr val="windowText" lastClr="000000"/>
              </a:solidFill>
              <a:effectLst/>
              <a:latin typeface="+mn-lt"/>
              <a:ea typeface="+mn-ea"/>
              <a:cs typeface="+mn-cs"/>
            </a:rPr>
            <a:t>退職者の増加</a:t>
          </a:r>
          <a:r>
            <a:rPr kumimoji="1" lang="ja-JP" altLang="ja-JP" sz="1300">
              <a:solidFill>
                <a:sysClr val="windowText" lastClr="000000"/>
              </a:solidFill>
              <a:effectLst/>
              <a:latin typeface="+mn-lt"/>
              <a:ea typeface="+mn-ea"/>
              <a:cs typeface="+mn-cs"/>
            </a:rPr>
            <a:t>に伴い平成</a:t>
          </a:r>
          <a:r>
            <a:rPr kumimoji="1" lang="en-US" altLang="ja-JP" sz="1300">
              <a:solidFill>
                <a:sysClr val="windowText" lastClr="000000"/>
              </a:solidFill>
              <a:effectLst/>
              <a:latin typeface="+mn-lt"/>
              <a:ea typeface="+mn-ea"/>
              <a:cs typeface="+mn-cs"/>
            </a:rPr>
            <a:t>27</a:t>
          </a:r>
          <a:r>
            <a:rPr kumimoji="1" lang="ja-JP" altLang="ja-JP" sz="1300">
              <a:solidFill>
                <a:sysClr val="windowText" lastClr="000000"/>
              </a:solidFill>
              <a:effectLst/>
              <a:latin typeface="+mn-lt"/>
              <a:ea typeface="+mn-ea"/>
              <a:cs typeface="+mn-cs"/>
            </a:rPr>
            <a:t>年度より人件費が</a:t>
          </a:r>
          <a:r>
            <a:rPr kumimoji="1" lang="ja-JP" altLang="en-US" sz="1300">
              <a:solidFill>
                <a:sysClr val="windowText" lastClr="000000"/>
              </a:solidFill>
              <a:effectLst/>
              <a:latin typeface="+mn-lt"/>
              <a:ea typeface="+mn-ea"/>
              <a:cs typeface="+mn-cs"/>
            </a:rPr>
            <a:t>減少</a:t>
          </a:r>
          <a:r>
            <a:rPr kumimoji="1" lang="ja-JP" altLang="ja-JP" sz="1300">
              <a:solidFill>
                <a:sysClr val="windowText" lastClr="000000"/>
              </a:solidFill>
              <a:effectLst/>
              <a:latin typeface="+mn-lt"/>
              <a:ea typeface="+mn-ea"/>
              <a:cs typeface="+mn-cs"/>
            </a:rPr>
            <a:t>している</a:t>
          </a:r>
          <a:r>
            <a:rPr kumimoji="1" lang="ja-JP" altLang="en-US" sz="1300">
              <a:solidFill>
                <a:sysClr val="windowText" lastClr="000000"/>
              </a:solidFill>
              <a:effectLst/>
              <a:latin typeface="+mn-lt"/>
              <a:ea typeface="+mn-ea"/>
              <a:cs typeface="+mn-cs"/>
            </a:rPr>
            <a:t>が</a:t>
          </a:r>
          <a:r>
            <a:rPr kumimoji="1" lang="ja-JP" altLang="ja-JP" sz="1300">
              <a:solidFill>
                <a:sysClr val="windowText" lastClr="000000"/>
              </a:solidFill>
              <a:effectLst/>
              <a:latin typeface="+mn-lt"/>
              <a:ea typeface="+mn-ea"/>
              <a:cs typeface="+mn-cs"/>
            </a:rPr>
            <a:t>、物件費については、臨時職員賃金、委託料などが増加している。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人口</a:t>
          </a:r>
          <a:r>
            <a:rPr kumimoji="1" lang="en-US" altLang="ja-JP" sz="1300">
              <a:solidFill>
                <a:sysClr val="windowText" lastClr="000000"/>
              </a:solidFill>
              <a:effectLst/>
              <a:latin typeface="+mn-lt"/>
              <a:ea typeface="+mn-ea"/>
              <a:cs typeface="+mn-cs"/>
            </a:rPr>
            <a:t>1</a:t>
          </a:r>
          <a:r>
            <a:rPr kumimoji="1" lang="ja-JP" altLang="ja-JP" sz="1300">
              <a:solidFill>
                <a:sysClr val="windowText" lastClr="000000"/>
              </a:solidFill>
              <a:effectLst/>
              <a:latin typeface="+mn-lt"/>
              <a:ea typeface="+mn-ea"/>
              <a:cs typeface="+mn-cs"/>
            </a:rPr>
            <a:t>人当たりの数値であるため、人口が減少傾向にある本町においては、今後も悪化傾向となる可能性が高く、歳出の適正化、抑制とともに、人口減少対策についても考えていく必要がある。</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54082</xdr:rowOff>
    </xdr:from>
    <xdr:to>
      <xdr:col>7</xdr:col>
      <xdr:colOff>152400</xdr:colOff>
      <xdr:row>88</xdr:row>
      <xdr:rowOff>163157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70082"/>
          <a:ext cx="0" cy="1480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135234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537,331</a:t>
          </a:r>
          <a:endParaRPr kumimoji="1" lang="ja-JP" altLang="en-US" sz="1000" b="1">
            <a:latin typeface="ＭＳ Ｐゴシック"/>
          </a:endParaRPr>
        </a:p>
      </xdr:txBody>
    </xdr:sp>
    <xdr:clientData/>
  </xdr:oneCellAnchor>
  <xdr:twoCellAnchor>
    <xdr:from>
      <xdr:col>7</xdr:col>
      <xdr:colOff>63500</xdr:colOff>
      <xdr:row>88</xdr:row>
      <xdr:rowOff>163157</xdr:rowOff>
    </xdr:from>
    <xdr:to>
      <xdr:col>7</xdr:col>
      <xdr:colOff>241300</xdr:colOff>
      <xdr:row>88</xdr:row>
      <xdr:rowOff>163157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5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140459</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107,794</a:t>
          </a:r>
          <a:endParaRPr kumimoji="1" lang="ja-JP" altLang="en-US" sz="1000" b="1">
            <a:latin typeface="ＭＳ Ｐゴシック"/>
          </a:endParaRPr>
        </a:p>
      </xdr:txBody>
    </xdr:sp>
    <xdr:clientData/>
  </xdr:oneCellAnchor>
  <xdr:twoCellAnchor>
    <xdr:from>
      <xdr:col>7</xdr:col>
      <xdr:colOff>63500</xdr:colOff>
      <xdr:row>80</xdr:row>
      <xdr:rowOff>54082</xdr:rowOff>
    </xdr:from>
    <xdr:to>
      <xdr:col>7</xdr:col>
      <xdr:colOff>241300</xdr:colOff>
      <xdr:row>80</xdr:row>
      <xdr:rowOff>54082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7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3615</xdr:rowOff>
    </xdr:from>
    <xdr:to>
      <xdr:col>7</xdr:col>
      <xdr:colOff>152400</xdr:colOff>
      <xdr:row>81</xdr:row>
      <xdr:rowOff>14298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91065"/>
          <a:ext cx="838200" cy="1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117823</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05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198,859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145746</xdr:rowOff>
    </xdr:from>
    <xdr:to>
      <xdr:col>7</xdr:col>
      <xdr:colOff>203200</xdr:colOff>
      <xdr:row>82</xdr:row>
      <xdr:rowOff>75896</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4902200" y="1403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151250</xdr:rowOff>
    </xdr:from>
    <xdr:to>
      <xdr:col>6</xdr:col>
      <xdr:colOff>0</xdr:colOff>
      <xdr:row>81</xdr:row>
      <xdr:rowOff>3615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67250"/>
          <a:ext cx="889000" cy="2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93680</xdr:rowOff>
    </xdr:from>
    <xdr:to>
      <xdr:col>6</xdr:col>
      <xdr:colOff>50800</xdr:colOff>
      <xdr:row>82</xdr:row>
      <xdr:rowOff>23830</xdr:rowOff>
    </xdr:to>
    <xdr:sp macro="" textlink="">
      <xdr:nvSpPr>
        <xdr:cNvPr id="202" name="フローチャート : 判断 201">
          <a:extLst>
            <a:ext uri="{FF2B5EF4-FFF2-40B4-BE49-F238E27FC236}">
              <a16:creationId xmlns:a16="http://schemas.microsoft.com/office/drawing/2014/main" id="{00000000-0008-0000-0300-0000CA000000}"/>
            </a:ext>
          </a:extLst>
        </xdr:cNvPr>
        <xdr:cNvSpPr/>
      </xdr:nvSpPr>
      <xdr:spPr>
        <a:xfrm>
          <a:off x="4064000" y="139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8607</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06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111844</xdr:rowOff>
    </xdr:from>
    <xdr:to>
      <xdr:col>4</xdr:col>
      <xdr:colOff>482600</xdr:colOff>
      <xdr:row>80</xdr:row>
      <xdr:rowOff>151250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27844"/>
          <a:ext cx="889000" cy="3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60271</xdr:rowOff>
    </xdr:from>
    <xdr:to>
      <xdr:col>4</xdr:col>
      <xdr:colOff>533400</xdr:colOff>
      <xdr:row>81</xdr:row>
      <xdr:rowOff>161871</xdr:rowOff>
    </xdr:to>
    <xdr:sp macro="" textlink="">
      <xdr:nvSpPr>
        <xdr:cNvPr id="205" name="フローチャート : 判断 204">
          <a:extLst>
            <a:ext uri="{FF2B5EF4-FFF2-40B4-BE49-F238E27FC236}">
              <a16:creationId xmlns:a16="http://schemas.microsoft.com/office/drawing/2014/main" id="{00000000-0008-0000-0300-0000CD000000}"/>
            </a:ext>
          </a:extLst>
        </xdr:cNvPr>
        <xdr:cNvSpPr/>
      </xdr:nvSpPr>
      <xdr:spPr>
        <a:xfrm>
          <a:off x="3175000" y="1394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146648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3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111844</xdr:rowOff>
    </xdr:from>
    <xdr:to>
      <xdr:col>3</xdr:col>
      <xdr:colOff>279400</xdr:colOff>
      <xdr:row>80</xdr:row>
      <xdr:rowOff>117585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827844"/>
          <a:ext cx="889000" cy="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38667</xdr:rowOff>
    </xdr:from>
    <xdr:to>
      <xdr:col>3</xdr:col>
      <xdr:colOff>330200</xdr:colOff>
      <xdr:row>81</xdr:row>
      <xdr:rowOff>140267</xdr:rowOff>
    </xdr:to>
    <xdr:sp macro="" textlink="">
      <xdr:nvSpPr>
        <xdr:cNvPr id="208" name="フローチャート : 判断 207">
          <a:extLst>
            <a:ext uri="{FF2B5EF4-FFF2-40B4-BE49-F238E27FC236}">
              <a16:creationId xmlns:a16="http://schemas.microsoft.com/office/drawing/2014/main" id="{00000000-0008-0000-0300-0000D0000000}"/>
            </a:ext>
          </a:extLst>
        </xdr:cNvPr>
        <xdr:cNvSpPr/>
      </xdr:nvSpPr>
      <xdr:spPr>
        <a:xfrm>
          <a:off x="2286000" y="139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125044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1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35585</xdr:rowOff>
    </xdr:from>
    <xdr:to>
      <xdr:col>2</xdr:col>
      <xdr:colOff>127000</xdr:colOff>
      <xdr:row>81</xdr:row>
      <xdr:rowOff>137185</xdr:rowOff>
    </xdr:to>
    <xdr:sp macro="" textlink="">
      <xdr:nvSpPr>
        <xdr:cNvPr id="210" name="フローチャート : 判断 209">
          <a:extLst>
            <a:ext uri="{FF2B5EF4-FFF2-40B4-BE49-F238E27FC236}">
              <a16:creationId xmlns:a16="http://schemas.microsoft.com/office/drawing/2014/main" id="{00000000-0008-0000-0300-0000D2000000}"/>
            </a:ext>
          </a:extLst>
        </xdr:cNvPr>
        <xdr:cNvSpPr/>
      </xdr:nvSpPr>
      <xdr:spPr>
        <a:xfrm>
          <a:off x="1397000" y="1392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121962</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09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134948</xdr:rowOff>
    </xdr:from>
    <xdr:to>
      <xdr:col>7</xdr:col>
      <xdr:colOff>203200</xdr:colOff>
      <xdr:row>81</xdr:row>
      <xdr:rowOff>65098</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4902200" y="1385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151475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69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145,990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124265</xdr:rowOff>
    </xdr:from>
    <xdr:to>
      <xdr:col>6</xdr:col>
      <xdr:colOff>50800</xdr:colOff>
      <xdr:row>81</xdr:row>
      <xdr:rowOff>54415</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4064000" y="138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64592</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609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142,891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100450</xdr:rowOff>
    </xdr:from>
    <xdr:to>
      <xdr:col>4</xdr:col>
      <xdr:colOff>533400</xdr:colOff>
      <xdr:row>81</xdr:row>
      <xdr:rowOff>30600</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3175000" y="1381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40777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8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135,982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61044</xdr:rowOff>
    </xdr:from>
    <xdr:to>
      <xdr:col>3</xdr:col>
      <xdr:colOff>330200</xdr:colOff>
      <xdr:row>80</xdr:row>
      <xdr:rowOff>162644</xdr:rowOff>
    </xdr:to>
    <xdr:sp macro="" textlink="">
      <xdr:nvSpPr>
        <xdr:cNvPr id="223" name="円/楕円 222">
          <a:extLst>
            <a:ext uri="{FF2B5EF4-FFF2-40B4-BE49-F238E27FC236}">
              <a16:creationId xmlns:a16="http://schemas.microsoft.com/office/drawing/2014/main" id="{00000000-0008-0000-0300-0000DF000000}"/>
            </a:ext>
          </a:extLst>
        </xdr:cNvPr>
        <xdr:cNvSpPr/>
      </xdr:nvSpPr>
      <xdr:spPr>
        <a:xfrm>
          <a:off x="2286000" y="137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1371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45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124,551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66785</xdr:rowOff>
    </xdr:from>
    <xdr:to>
      <xdr:col>2</xdr:col>
      <xdr:colOff>127000</xdr:colOff>
      <xdr:row>80</xdr:row>
      <xdr:rowOff>168385</xdr:rowOff>
    </xdr:to>
    <xdr:sp macro="" textlink="">
      <xdr:nvSpPr>
        <xdr:cNvPr id="225" name="円/楕円 224">
          <a:extLst>
            <a:ext uri="{FF2B5EF4-FFF2-40B4-BE49-F238E27FC236}">
              <a16:creationId xmlns:a16="http://schemas.microsoft.com/office/drawing/2014/main" id="{00000000-0008-0000-0300-0000E1000000}"/>
            </a:ext>
          </a:extLst>
        </xdr:cNvPr>
        <xdr:cNvSpPr/>
      </xdr:nvSpPr>
      <xdr:spPr>
        <a:xfrm>
          <a:off x="1397000" y="137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7112</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5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126,216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24</a:t>
          </a:r>
          <a:r>
            <a:rPr kumimoji="1" lang="ja-JP" altLang="ja-JP" sz="1300">
              <a:solidFill>
                <a:sysClr val="windowText" lastClr="000000"/>
              </a:solidFill>
              <a:effectLst/>
              <a:latin typeface="+mn-lt"/>
              <a:ea typeface="+mn-ea"/>
              <a:cs typeface="+mn-cs"/>
            </a:rPr>
            <a:t>年度以降、指数は改善傾向にあるが、平成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年度における類似団体内の順位は最下位となっている。平成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年度は前年比</a:t>
          </a:r>
          <a:r>
            <a:rPr kumimoji="1" lang="en-US" altLang="ja-JP" sz="1300">
              <a:solidFill>
                <a:sysClr val="windowText" lastClr="000000"/>
              </a:solidFill>
              <a:effectLst/>
              <a:latin typeface="+mn-lt"/>
              <a:ea typeface="+mn-ea"/>
              <a:cs typeface="+mn-cs"/>
            </a:rPr>
            <a:t>1.0</a:t>
          </a:r>
          <a:r>
            <a:rPr kumimoji="1" lang="ja-JP" altLang="ja-JP" sz="1300">
              <a:solidFill>
                <a:sysClr val="windowText" lastClr="000000"/>
              </a:solidFill>
              <a:effectLst/>
              <a:latin typeface="+mn-lt"/>
              <a:ea typeface="+mn-ea"/>
              <a:cs typeface="+mn-cs"/>
            </a:rPr>
            <a:t>ポイント悪化し、採用・退職による変動が</a:t>
          </a:r>
          <a:r>
            <a:rPr kumimoji="1" lang="ja-JP" altLang="en-US" sz="1300">
              <a:solidFill>
                <a:sysClr val="windowText" lastClr="000000"/>
              </a:solidFill>
              <a:effectLst/>
              <a:latin typeface="+mn-lt"/>
              <a:ea typeface="+mn-ea"/>
              <a:cs typeface="+mn-cs"/>
            </a:rPr>
            <a:t>▲</a:t>
          </a:r>
          <a:r>
            <a:rPr kumimoji="1" lang="en-US" altLang="ja-JP" sz="1300">
              <a:solidFill>
                <a:sysClr val="windowText" lastClr="000000"/>
              </a:solidFill>
              <a:effectLst/>
              <a:latin typeface="+mn-lt"/>
              <a:ea typeface="+mn-ea"/>
              <a:cs typeface="+mn-cs"/>
            </a:rPr>
            <a:t>0.8</a:t>
          </a:r>
          <a:r>
            <a:rPr kumimoji="1" lang="ja-JP" altLang="ja-JP" sz="1300">
              <a:solidFill>
                <a:sysClr val="windowText" lastClr="000000"/>
              </a:solidFill>
              <a:effectLst/>
              <a:latin typeface="+mn-lt"/>
              <a:ea typeface="+mn-ea"/>
              <a:cs typeface="+mn-cs"/>
            </a:rPr>
            <a:t>、経験年数階層による変動が＋</a:t>
          </a:r>
          <a:r>
            <a:rPr kumimoji="1" lang="en-US" altLang="ja-JP" sz="1300">
              <a:solidFill>
                <a:sysClr val="windowText" lastClr="000000"/>
              </a:solidFill>
              <a:effectLst/>
              <a:latin typeface="+mn-lt"/>
              <a:ea typeface="+mn-ea"/>
              <a:cs typeface="+mn-cs"/>
            </a:rPr>
            <a:t>1.8</a:t>
          </a:r>
          <a:r>
            <a:rPr kumimoji="1" lang="ja-JP" altLang="ja-JP" sz="1300">
              <a:solidFill>
                <a:sysClr val="windowText" lastClr="000000"/>
              </a:solidFill>
              <a:effectLst/>
              <a:latin typeface="+mn-lt"/>
              <a:ea typeface="+mn-ea"/>
              <a:cs typeface="+mn-cs"/>
            </a:rPr>
            <a:t>、職種区分間人事異動による変動が</a:t>
          </a:r>
          <a:r>
            <a:rPr kumimoji="1" lang="en-US" altLang="ja-JP" sz="1300">
              <a:solidFill>
                <a:sysClr val="windowText" lastClr="000000"/>
              </a:solidFill>
              <a:effectLst/>
              <a:latin typeface="+mn-lt"/>
              <a:ea typeface="+mn-ea"/>
              <a:cs typeface="+mn-cs"/>
            </a:rPr>
            <a:t>0.0</a:t>
          </a:r>
          <a:r>
            <a:rPr kumimoji="1" lang="ja-JP" altLang="ja-JP" sz="1300">
              <a:solidFill>
                <a:sysClr val="windowText" lastClr="000000"/>
              </a:solidFill>
              <a:effectLst/>
              <a:latin typeface="+mn-lt"/>
              <a:ea typeface="+mn-ea"/>
              <a:cs typeface="+mn-cs"/>
            </a:rPr>
            <a:t>となっている。本町は職員数が少なく、経験年数階層や人事異動による変動が顕著に現れるほか、国家公務員比較での新規採用職員の初任給が高いことなどが要因と考えられる。恒常的に職員給与及び定員管理の適正化に努め、改善を図っていく必要がある。</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85</xdr:row>
      <xdr:rowOff>104139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7620"/>
          <a:ext cx="0" cy="699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76216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464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85</xdr:row>
      <xdr:rowOff>104139</xdr:rowOff>
    </xdr:from>
    <xdr:to>
      <xdr:col>24</xdr:col>
      <xdr:colOff>647700</xdr:colOff>
      <xdr:row>85</xdr:row>
      <xdr:rowOff>104139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467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23707</xdr:rowOff>
    </xdr:from>
    <xdr:to>
      <xdr:col>24</xdr:col>
      <xdr:colOff>558800</xdr:colOff>
      <xdr:row>85</xdr:row>
      <xdr:rowOff>104139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596957"/>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2557</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06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157480</xdr:rowOff>
    </xdr:from>
    <xdr:to>
      <xdr:col>24</xdr:col>
      <xdr:colOff>609600</xdr:colOff>
      <xdr:row>83</xdr:row>
      <xdr:rowOff>87630</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6967200" y="1421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146896</xdr:rowOff>
    </xdr:from>
    <xdr:to>
      <xdr:col>23</xdr:col>
      <xdr:colOff>406400</xdr:colOff>
      <xdr:row>85</xdr:row>
      <xdr:rowOff>23707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54869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141393</xdr:rowOff>
    </xdr:from>
    <xdr:to>
      <xdr:col>23</xdr:col>
      <xdr:colOff>457200</xdr:colOff>
      <xdr:row>83</xdr:row>
      <xdr:rowOff>71543</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6129000" y="1420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81720</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3969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146896</xdr:rowOff>
    </xdr:from>
    <xdr:to>
      <xdr:col>22</xdr:col>
      <xdr:colOff>203200</xdr:colOff>
      <xdr:row>85</xdr:row>
      <xdr:rowOff>88054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54869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85089</xdr:rowOff>
    </xdr:from>
    <xdr:to>
      <xdr:col>22</xdr:col>
      <xdr:colOff>254000</xdr:colOff>
      <xdr:row>83</xdr:row>
      <xdr:rowOff>15239</xdr:rowOff>
    </xdr:to>
    <xdr:sp macro="" textlink="">
      <xdr:nvSpPr>
        <xdr:cNvPr id="267" name="フローチャート : 判断 266">
          <a:extLst>
            <a:ext uri="{FF2B5EF4-FFF2-40B4-BE49-F238E27FC236}">
              <a16:creationId xmlns:a16="http://schemas.microsoft.com/office/drawing/2014/main" id="{00000000-0008-0000-0300-00000B010000}"/>
            </a:ext>
          </a:extLst>
        </xdr:cNvPr>
        <xdr:cNvSpPr/>
      </xdr:nvSpPr>
      <xdr:spPr>
        <a:xfrm>
          <a:off x="15240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25416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88054</xdr:rowOff>
    </xdr:from>
    <xdr:to>
      <xdr:col>21</xdr:col>
      <xdr:colOff>0</xdr:colOff>
      <xdr:row>88</xdr:row>
      <xdr:rowOff>152823</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661304"/>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85089</xdr:rowOff>
    </xdr:from>
    <xdr:to>
      <xdr:col>21</xdr:col>
      <xdr:colOff>50800</xdr:colOff>
      <xdr:row>83</xdr:row>
      <xdr:rowOff>15239</xdr:rowOff>
    </xdr:to>
    <xdr:sp macro="" textlink="">
      <xdr:nvSpPr>
        <xdr:cNvPr id="270" name="フローチャート : 判断 269">
          <a:extLst>
            <a:ext uri="{FF2B5EF4-FFF2-40B4-BE49-F238E27FC236}">
              <a16:creationId xmlns:a16="http://schemas.microsoft.com/office/drawing/2014/main" id="{00000000-0008-0000-0300-00000E010000}"/>
            </a:ext>
          </a:extLst>
        </xdr:cNvPr>
        <xdr:cNvSpPr/>
      </xdr:nvSpPr>
      <xdr:spPr>
        <a:xfrm>
          <a:off x="14351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25416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2539</xdr:rowOff>
    </xdr:from>
    <xdr:to>
      <xdr:col>19</xdr:col>
      <xdr:colOff>533400</xdr:colOff>
      <xdr:row>86</xdr:row>
      <xdr:rowOff>104139</xdr:rowOff>
    </xdr:to>
    <xdr:sp macro="" textlink="">
      <xdr:nvSpPr>
        <xdr:cNvPr id="272" name="フローチャート : 判断 271">
          <a:extLst>
            <a:ext uri="{FF2B5EF4-FFF2-40B4-BE49-F238E27FC236}">
              <a16:creationId xmlns:a16="http://schemas.microsoft.com/office/drawing/2014/main" id="{00000000-0008-0000-0300-000010010000}"/>
            </a:ext>
          </a:extLst>
        </xdr:cNvPr>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114316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120666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52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144357</xdr:rowOff>
    </xdr:from>
    <xdr:to>
      <xdr:col>23</xdr:col>
      <xdr:colOff>457200</xdr:colOff>
      <xdr:row>85</xdr:row>
      <xdr:rowOff>74507</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96096</xdr:rowOff>
    </xdr:from>
    <xdr:to>
      <xdr:col>22</xdr:col>
      <xdr:colOff>254000</xdr:colOff>
      <xdr:row>85</xdr:row>
      <xdr:rowOff>26246</xdr:rowOff>
    </xdr:to>
    <xdr:sp macro="" textlink="">
      <xdr:nvSpPr>
        <xdr:cNvPr id="283" name="円/楕円 282">
          <a:extLst>
            <a:ext uri="{FF2B5EF4-FFF2-40B4-BE49-F238E27FC236}">
              <a16:creationId xmlns:a16="http://schemas.microsoft.com/office/drawing/2014/main" id="{00000000-0008-0000-0300-00001B010000}"/>
            </a:ext>
          </a:extLst>
        </xdr:cNvPr>
        <xdr:cNvSpPr/>
      </xdr:nvSpPr>
      <xdr:spPr>
        <a:xfrm>
          <a:off x="15240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11023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37254</xdr:rowOff>
    </xdr:from>
    <xdr:to>
      <xdr:col>21</xdr:col>
      <xdr:colOff>50800</xdr:colOff>
      <xdr:row>85</xdr:row>
      <xdr:rowOff>138854</xdr:rowOff>
    </xdr:to>
    <xdr:sp macro="" textlink="">
      <xdr:nvSpPr>
        <xdr:cNvPr id="285" name="円/楕円 284">
          <a:extLst>
            <a:ext uri="{FF2B5EF4-FFF2-40B4-BE49-F238E27FC236}">
              <a16:creationId xmlns:a16="http://schemas.microsoft.com/office/drawing/2014/main" id="{00000000-0008-0000-0300-00001D010000}"/>
            </a:ext>
          </a:extLst>
        </xdr:cNvPr>
        <xdr:cNvSpPr/>
      </xdr:nvSpPr>
      <xdr:spPr>
        <a:xfrm>
          <a:off x="14351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102023</xdr:rowOff>
    </xdr:from>
    <xdr:to>
      <xdr:col>19</xdr:col>
      <xdr:colOff>533400</xdr:colOff>
      <xdr:row>89</xdr:row>
      <xdr:rowOff>32173</xdr:rowOff>
    </xdr:to>
    <xdr:sp macro="" textlink="">
      <xdr:nvSpPr>
        <xdr:cNvPr id="287" name="円/楕円 286">
          <a:extLst>
            <a:ext uri="{FF2B5EF4-FFF2-40B4-BE49-F238E27FC236}">
              <a16:creationId xmlns:a16="http://schemas.microsoft.com/office/drawing/2014/main" id="{00000000-0008-0000-0300-00001F010000}"/>
            </a:ext>
          </a:extLst>
        </xdr:cNvPr>
        <xdr:cNvSpPr/>
      </xdr:nvSpPr>
      <xdr:spPr>
        <a:xfrm>
          <a:off x="13462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16950</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類似団体に比べ低い水準を維持してはいるが、人口は減少傾向であるため、数値は自然増に向かうと予想される。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数値の改善策については、適正な定員管理を行うだけでなく、人口減少対策を併せて行っていく必要がある。</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1" name="定員管理の状況グラフ枠">
          <a:extLst>
            <a:ext uri="{FF2B5EF4-FFF2-40B4-BE49-F238E27FC236}">
              <a16:creationId xmlns:a16="http://schemas.microsoft.com/office/drawing/2014/main" id="{00000000-0008-0000-0300-00004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86281</xdr:rowOff>
    </xdr:from>
    <xdr:to>
      <xdr:col>24</xdr:col>
      <xdr:colOff>558800</xdr:colOff>
      <xdr:row>67</xdr:row>
      <xdr:rowOff>13653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7018000" y="10030381"/>
          <a:ext cx="0" cy="147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157180</xdr:rowOff>
    </xdr:from>
    <xdr:ext cx="762000" cy="259045"/>
    <xdr:sp macro="" textlink="">
      <xdr:nvSpPr>
        <xdr:cNvPr id="323" name="定員管理の状況最小値テキスト">
          <a:extLst>
            <a:ext uri="{FF2B5EF4-FFF2-40B4-BE49-F238E27FC236}">
              <a16:creationId xmlns:a16="http://schemas.microsoft.com/office/drawing/2014/main" id="{00000000-0008-0000-0300-000043010000}"/>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24</xdr:col>
      <xdr:colOff>469900</xdr:colOff>
      <xdr:row>67</xdr:row>
      <xdr:rowOff>13653</xdr:rowOff>
    </xdr:from>
    <xdr:to>
      <xdr:col>24</xdr:col>
      <xdr:colOff>647700</xdr:colOff>
      <xdr:row>67</xdr:row>
      <xdr:rowOff>13653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1208</xdr:rowOff>
    </xdr:from>
    <xdr:ext cx="762000" cy="259045"/>
    <xdr:sp macro="" textlink="">
      <xdr:nvSpPr>
        <xdr:cNvPr id="325" name="定員管理の状況最大値テキスト">
          <a:extLst>
            <a:ext uri="{FF2B5EF4-FFF2-40B4-BE49-F238E27FC236}">
              <a16:creationId xmlns:a16="http://schemas.microsoft.com/office/drawing/2014/main" id="{00000000-0008-0000-0300-000045010000}"/>
            </a:ext>
          </a:extLst>
        </xdr:cNvPr>
        <xdr:cNvSpPr txBox="1"/>
      </xdr:nvSpPr>
      <xdr:spPr>
        <a:xfrm>
          <a:off x="17106900" y="977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24</xdr:col>
      <xdr:colOff>469900</xdr:colOff>
      <xdr:row>58</xdr:row>
      <xdr:rowOff>86281</xdr:rowOff>
    </xdr:from>
    <xdr:to>
      <xdr:col>24</xdr:col>
      <xdr:colOff>647700</xdr:colOff>
      <xdr:row>58</xdr:row>
      <xdr:rowOff>86281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929100" y="10030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21352</xdr:rowOff>
    </xdr:from>
    <xdr:to>
      <xdr:col>24</xdr:col>
      <xdr:colOff>558800</xdr:colOff>
      <xdr:row>61</xdr:row>
      <xdr:rowOff>80169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6179800" y="10479802"/>
          <a:ext cx="838200" cy="5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94949</xdr:rowOff>
    </xdr:from>
    <xdr:ext cx="762000" cy="259045"/>
    <xdr:sp macro="" textlink="">
      <xdr:nvSpPr>
        <xdr:cNvPr id="328" name="定員管理の状況平均値テキスト">
          <a:extLst>
            <a:ext uri="{FF2B5EF4-FFF2-40B4-BE49-F238E27FC236}">
              <a16:creationId xmlns:a16="http://schemas.microsoft.com/office/drawing/2014/main" id="{00000000-0008-0000-0300-000048010000}"/>
            </a:ext>
          </a:extLst>
        </xdr:cNvPr>
        <xdr:cNvSpPr txBox="1"/>
      </xdr:nvSpPr>
      <xdr:spPr>
        <a:xfrm>
          <a:off x="17106900" y="1055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122872</xdr:rowOff>
    </xdr:from>
    <xdr:to>
      <xdr:col>24</xdr:col>
      <xdr:colOff>609600</xdr:colOff>
      <xdr:row>62</xdr:row>
      <xdr:rowOff>53022</xdr:rowOff>
    </xdr:to>
    <xdr:sp macro="" textlink="">
      <xdr:nvSpPr>
        <xdr:cNvPr id="329" name="フローチャート : 判断 328">
          <a:extLst>
            <a:ext uri="{FF2B5EF4-FFF2-40B4-BE49-F238E27FC236}">
              <a16:creationId xmlns:a16="http://schemas.microsoft.com/office/drawing/2014/main" id="{00000000-0008-0000-0300-000049010000}"/>
            </a:ext>
          </a:extLst>
        </xdr:cNvPr>
        <xdr:cNvSpPr/>
      </xdr:nvSpPr>
      <xdr:spPr>
        <a:xfrm>
          <a:off x="169672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144542</xdr:rowOff>
    </xdr:from>
    <xdr:to>
      <xdr:col>23</xdr:col>
      <xdr:colOff>406400</xdr:colOff>
      <xdr:row>61</xdr:row>
      <xdr:rowOff>21352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5290800" y="1043154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83662</xdr:rowOff>
    </xdr:from>
    <xdr:to>
      <xdr:col>23</xdr:col>
      <xdr:colOff>457200</xdr:colOff>
      <xdr:row>62</xdr:row>
      <xdr:rowOff>13812</xdr:rowOff>
    </xdr:to>
    <xdr:sp macro="" textlink="">
      <xdr:nvSpPr>
        <xdr:cNvPr id="331" name="フローチャート : 判断 330">
          <a:extLst>
            <a:ext uri="{FF2B5EF4-FFF2-40B4-BE49-F238E27FC236}">
              <a16:creationId xmlns:a16="http://schemas.microsoft.com/office/drawing/2014/main" id="{00000000-0008-0000-0300-00004B010000}"/>
            </a:ext>
          </a:extLst>
        </xdr:cNvPr>
        <xdr:cNvSpPr/>
      </xdr:nvSpPr>
      <xdr:spPr>
        <a:xfrm>
          <a:off x="16129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170039</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62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48022</xdr:rowOff>
    </xdr:from>
    <xdr:to>
      <xdr:col>22</xdr:col>
      <xdr:colOff>203200</xdr:colOff>
      <xdr:row>60</xdr:row>
      <xdr:rowOff>144542</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4401800" y="1033502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83662</xdr:rowOff>
    </xdr:from>
    <xdr:to>
      <xdr:col>22</xdr:col>
      <xdr:colOff>254000</xdr:colOff>
      <xdr:row>62</xdr:row>
      <xdr:rowOff>13812</xdr:rowOff>
    </xdr:to>
    <xdr:sp macro="" textlink="">
      <xdr:nvSpPr>
        <xdr:cNvPr id="334" name="フローチャート : 判断 333">
          <a:extLst>
            <a:ext uri="{FF2B5EF4-FFF2-40B4-BE49-F238E27FC236}">
              <a16:creationId xmlns:a16="http://schemas.microsoft.com/office/drawing/2014/main" id="{00000000-0008-0000-0300-00004E010000}"/>
            </a:ext>
          </a:extLst>
        </xdr:cNvPr>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170039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8810</xdr:rowOff>
    </xdr:from>
    <xdr:to>
      <xdr:col>21</xdr:col>
      <xdr:colOff>0</xdr:colOff>
      <xdr:row>60</xdr:row>
      <xdr:rowOff>48022</xdr:rowOff>
    </xdr:to>
    <xdr:cxnSp macro="">
      <xdr:nvCxnSpPr>
        <xdr:cNvPr id="336" name="直線コネクタ 335">
          <a:extLst>
            <a:ext uri="{FF2B5EF4-FFF2-40B4-BE49-F238E27FC236}">
              <a16:creationId xmlns:a16="http://schemas.microsoft.com/office/drawing/2014/main" id="{00000000-0008-0000-0300-000050010000}"/>
            </a:ext>
          </a:extLst>
        </xdr:cNvPr>
        <xdr:cNvCxnSpPr/>
      </xdr:nvCxnSpPr>
      <xdr:spPr>
        <a:xfrm>
          <a:off x="13512800" y="10295810"/>
          <a:ext cx="889000" cy="3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62547</xdr:rowOff>
    </xdr:from>
    <xdr:to>
      <xdr:col>21</xdr:col>
      <xdr:colOff>50800</xdr:colOff>
      <xdr:row>61</xdr:row>
      <xdr:rowOff>164147</xdr:rowOff>
    </xdr:to>
    <xdr:sp macro="" textlink="">
      <xdr:nvSpPr>
        <xdr:cNvPr id="337" name="フローチャート : 判断 336">
          <a:extLst>
            <a:ext uri="{FF2B5EF4-FFF2-40B4-BE49-F238E27FC236}">
              <a16:creationId xmlns:a16="http://schemas.microsoft.com/office/drawing/2014/main" id="{00000000-0008-0000-0300-000051010000}"/>
            </a:ext>
          </a:extLst>
        </xdr:cNvPr>
        <xdr:cNvSpPr/>
      </xdr:nvSpPr>
      <xdr:spPr>
        <a:xfrm>
          <a:off x="14351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148924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79137</xdr:rowOff>
    </xdr:from>
    <xdr:to>
      <xdr:col>19</xdr:col>
      <xdr:colOff>533400</xdr:colOff>
      <xdr:row>62</xdr:row>
      <xdr:rowOff>9287</xdr:rowOff>
    </xdr:to>
    <xdr:sp macro="" textlink="">
      <xdr:nvSpPr>
        <xdr:cNvPr id="339" name="フローチャート : 判断 338">
          <a:extLst>
            <a:ext uri="{FF2B5EF4-FFF2-40B4-BE49-F238E27FC236}">
              <a16:creationId xmlns:a16="http://schemas.microsoft.com/office/drawing/2014/main" id="{00000000-0008-0000-0300-000053010000}"/>
            </a:ext>
          </a:extLst>
        </xdr:cNvPr>
        <xdr:cNvSpPr/>
      </xdr:nvSpPr>
      <xdr:spPr>
        <a:xfrm>
          <a:off x="13462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165514</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6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29369</xdr:rowOff>
    </xdr:from>
    <xdr:to>
      <xdr:col>24</xdr:col>
      <xdr:colOff>609600</xdr:colOff>
      <xdr:row>61</xdr:row>
      <xdr:rowOff>130969</xdr:rowOff>
    </xdr:to>
    <xdr:sp macro="" textlink="">
      <xdr:nvSpPr>
        <xdr:cNvPr id="346" name="円/楕円 345">
          <a:extLst>
            <a:ext uri="{FF2B5EF4-FFF2-40B4-BE49-F238E27FC236}">
              <a16:creationId xmlns:a16="http://schemas.microsoft.com/office/drawing/2014/main" id="{00000000-0008-0000-0300-00005A010000}"/>
            </a:ext>
          </a:extLst>
        </xdr:cNvPr>
        <xdr:cNvSpPr/>
      </xdr:nvSpPr>
      <xdr:spPr>
        <a:xfrm>
          <a:off x="16967200" y="1048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45896</xdr:rowOff>
    </xdr:from>
    <xdr:ext cx="762000" cy="259045"/>
    <xdr:sp macro="" textlink="">
      <xdr:nvSpPr>
        <xdr:cNvPr id="347" name="定員管理の状況該当値テキスト">
          <a:extLst>
            <a:ext uri="{FF2B5EF4-FFF2-40B4-BE49-F238E27FC236}">
              <a16:creationId xmlns:a16="http://schemas.microsoft.com/office/drawing/2014/main" id="{00000000-0008-0000-0300-00005B010000}"/>
            </a:ext>
          </a:extLst>
        </xdr:cNvPr>
        <xdr:cNvSpPr txBox="1"/>
      </xdr:nvSpPr>
      <xdr:spPr>
        <a:xfrm>
          <a:off x="17106900" y="1033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142002</xdr:rowOff>
    </xdr:from>
    <xdr:to>
      <xdr:col>23</xdr:col>
      <xdr:colOff>457200</xdr:colOff>
      <xdr:row>61</xdr:row>
      <xdr:rowOff>72152</xdr:rowOff>
    </xdr:to>
    <xdr:sp macro="" textlink="">
      <xdr:nvSpPr>
        <xdr:cNvPr id="348" name="円/楕円 347">
          <a:extLst>
            <a:ext uri="{FF2B5EF4-FFF2-40B4-BE49-F238E27FC236}">
              <a16:creationId xmlns:a16="http://schemas.microsoft.com/office/drawing/2014/main" id="{00000000-0008-0000-0300-00005C010000}"/>
            </a:ext>
          </a:extLst>
        </xdr:cNvPr>
        <xdr:cNvSpPr/>
      </xdr:nvSpPr>
      <xdr:spPr>
        <a:xfrm>
          <a:off x="16129000" y="1042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82329</xdr:rowOff>
    </xdr:from>
    <xdr:ext cx="7366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798800" y="10197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93742</xdr:rowOff>
    </xdr:from>
    <xdr:to>
      <xdr:col>22</xdr:col>
      <xdr:colOff>254000</xdr:colOff>
      <xdr:row>61</xdr:row>
      <xdr:rowOff>23892</xdr:rowOff>
    </xdr:to>
    <xdr:sp macro="" textlink="">
      <xdr:nvSpPr>
        <xdr:cNvPr id="350" name="円/楕円 349">
          <a:extLst>
            <a:ext uri="{FF2B5EF4-FFF2-40B4-BE49-F238E27FC236}">
              <a16:creationId xmlns:a16="http://schemas.microsoft.com/office/drawing/2014/main" id="{00000000-0008-0000-0300-00005E010000}"/>
            </a:ext>
          </a:extLst>
        </xdr:cNvPr>
        <xdr:cNvSpPr/>
      </xdr:nvSpPr>
      <xdr:spPr>
        <a:xfrm>
          <a:off x="15240000" y="1038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34069</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909800" y="1014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168672</xdr:rowOff>
    </xdr:from>
    <xdr:to>
      <xdr:col>21</xdr:col>
      <xdr:colOff>50800</xdr:colOff>
      <xdr:row>60</xdr:row>
      <xdr:rowOff>98822</xdr:rowOff>
    </xdr:to>
    <xdr:sp macro="" textlink="">
      <xdr:nvSpPr>
        <xdr:cNvPr id="352" name="円/楕円 351">
          <a:extLst>
            <a:ext uri="{FF2B5EF4-FFF2-40B4-BE49-F238E27FC236}">
              <a16:creationId xmlns:a16="http://schemas.microsoft.com/office/drawing/2014/main" id="{00000000-0008-0000-0300-000060010000}"/>
            </a:ext>
          </a:extLst>
        </xdr:cNvPr>
        <xdr:cNvSpPr/>
      </xdr:nvSpPr>
      <xdr:spPr>
        <a:xfrm>
          <a:off x="14351000" y="1028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108999</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4020800" y="1005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129460</xdr:rowOff>
    </xdr:from>
    <xdr:to>
      <xdr:col>19</xdr:col>
      <xdr:colOff>533400</xdr:colOff>
      <xdr:row>60</xdr:row>
      <xdr:rowOff>59610</xdr:rowOff>
    </xdr:to>
    <xdr:sp macro="" textlink="">
      <xdr:nvSpPr>
        <xdr:cNvPr id="354" name="円/楕円 353">
          <a:extLst>
            <a:ext uri="{FF2B5EF4-FFF2-40B4-BE49-F238E27FC236}">
              <a16:creationId xmlns:a16="http://schemas.microsoft.com/office/drawing/2014/main" id="{00000000-0008-0000-0300-000062010000}"/>
            </a:ext>
          </a:extLst>
        </xdr:cNvPr>
        <xdr:cNvSpPr/>
      </xdr:nvSpPr>
      <xdr:spPr>
        <a:xfrm>
          <a:off x="13462000" y="1024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69787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131800" y="1001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新規借入の抑制と償還が進んできたことにより、実質公債費比率は年々改善しているが、平成</a:t>
          </a:r>
          <a:r>
            <a:rPr kumimoji="1" lang="en-US" altLang="ja-JP" sz="1300">
              <a:solidFill>
                <a:sysClr val="windowText" lastClr="000000"/>
              </a:solidFill>
              <a:effectLst/>
              <a:latin typeface="+mn-lt"/>
              <a:ea typeface="+mn-ea"/>
              <a:cs typeface="+mn-cs"/>
            </a:rPr>
            <a:t>24</a:t>
          </a:r>
          <a:r>
            <a:rPr kumimoji="1" lang="ja-JP" altLang="ja-JP" sz="1300">
              <a:solidFill>
                <a:sysClr val="windowText" lastClr="000000"/>
              </a:solidFill>
              <a:effectLst/>
              <a:latin typeface="+mn-lt"/>
              <a:ea typeface="+mn-ea"/>
              <a:cs typeface="+mn-cs"/>
            </a:rPr>
            <a:t>年度以降、地方債の借入額は増加傾向にあり、元金償還の開始に伴い、平成</a:t>
          </a:r>
          <a:r>
            <a:rPr kumimoji="1" lang="en-US" altLang="ja-JP" sz="1300">
              <a:solidFill>
                <a:sysClr val="windowText" lastClr="000000"/>
              </a:solidFill>
              <a:effectLst/>
              <a:latin typeface="+mn-lt"/>
              <a:ea typeface="+mn-ea"/>
              <a:cs typeface="+mn-cs"/>
            </a:rPr>
            <a:t>29</a:t>
          </a:r>
          <a:r>
            <a:rPr kumimoji="1" lang="ja-JP" altLang="ja-JP" sz="1300">
              <a:solidFill>
                <a:sysClr val="windowText" lastClr="000000"/>
              </a:solidFill>
              <a:effectLst/>
              <a:latin typeface="+mn-lt"/>
              <a:ea typeface="+mn-ea"/>
              <a:cs typeface="+mn-cs"/>
            </a:rPr>
            <a:t>年度以降の実質公債費比率は一転して悪化していくことが予想される。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分母となる標準財政規模が急変することは考えにくく、分子となる公債費について、金利、据置期間等も考慮したうえで適正な地方債発行に努める。</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155928</xdr:rowOff>
    </xdr:from>
    <xdr:to>
      <xdr:col>24</xdr:col>
      <xdr:colOff>558800</xdr:colOff>
      <xdr:row>45</xdr:row>
      <xdr:rowOff>154517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328128"/>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70855</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155928</xdr:rowOff>
    </xdr:from>
    <xdr:to>
      <xdr:col>24</xdr:col>
      <xdr:colOff>647700</xdr:colOff>
      <xdr:row>36</xdr:row>
      <xdr:rowOff>155928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155928</xdr:rowOff>
    </xdr:from>
    <xdr:to>
      <xdr:col>24</xdr:col>
      <xdr:colOff>558800</xdr:colOff>
      <xdr:row>37</xdr:row>
      <xdr:rowOff>105128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632812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37694</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92" name="フローチャート : 判断 391">
          <a:extLst>
            <a:ext uri="{FF2B5EF4-FFF2-40B4-BE49-F238E27FC236}">
              <a16:creationId xmlns:a16="http://schemas.microsoft.com/office/drawing/2014/main" id="{00000000-0008-0000-0300-000088010000}"/>
            </a:ext>
          </a:extLst>
        </xdr:cNvPr>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105128</xdr:rowOff>
    </xdr:from>
    <xdr:to>
      <xdr:col>23</xdr:col>
      <xdr:colOff>406400</xdr:colOff>
      <xdr:row>37</xdr:row>
      <xdr:rowOff>158750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64487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94" name="フローチャート : 判断 393">
          <a:extLst>
            <a:ext uri="{FF2B5EF4-FFF2-40B4-BE49-F238E27FC236}">
              <a16:creationId xmlns:a16="http://schemas.microsoft.com/office/drawing/2014/main" id="{00000000-0008-0000-0300-00008A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60977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158750</xdr:rowOff>
    </xdr:from>
    <xdr:to>
      <xdr:col>22</xdr:col>
      <xdr:colOff>203200</xdr:colOff>
      <xdr:row>38</xdr:row>
      <xdr:rowOff>705</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65024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28222</xdr:rowOff>
    </xdr:from>
    <xdr:to>
      <xdr:col>22</xdr:col>
      <xdr:colOff>254000</xdr:colOff>
      <xdr:row>42</xdr:row>
      <xdr:rowOff>129822</xdr:rowOff>
    </xdr:to>
    <xdr:sp macro="" textlink="">
      <xdr:nvSpPr>
        <xdr:cNvPr id="397" name="フローチャート : 判断 396">
          <a:extLst>
            <a:ext uri="{FF2B5EF4-FFF2-40B4-BE49-F238E27FC236}">
              <a16:creationId xmlns:a16="http://schemas.microsoft.com/office/drawing/2014/main" id="{00000000-0008-0000-0300-00008D010000}"/>
            </a:ext>
          </a:extLst>
        </xdr:cNvPr>
        <xdr:cNvSpPr/>
      </xdr:nvSpPr>
      <xdr:spPr>
        <a:xfrm>
          <a:off x="15240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114599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705</xdr:rowOff>
    </xdr:from>
    <xdr:to>
      <xdr:col>21</xdr:col>
      <xdr:colOff>0</xdr:colOff>
      <xdr:row>38</xdr:row>
      <xdr:rowOff>81139</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651580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17639</xdr:rowOff>
    </xdr:from>
    <xdr:to>
      <xdr:col>21</xdr:col>
      <xdr:colOff>50800</xdr:colOff>
      <xdr:row>43</xdr:row>
      <xdr:rowOff>119239</xdr:rowOff>
    </xdr:to>
    <xdr:sp macro="" textlink="">
      <xdr:nvSpPr>
        <xdr:cNvPr id="400" name="フローチャート : 判断 399">
          <a:extLst>
            <a:ext uri="{FF2B5EF4-FFF2-40B4-BE49-F238E27FC236}">
              <a16:creationId xmlns:a16="http://schemas.microsoft.com/office/drawing/2014/main" id="{00000000-0008-0000-0300-000090010000}"/>
            </a:ext>
          </a:extLst>
        </xdr:cNvPr>
        <xdr:cNvSpPr/>
      </xdr:nvSpPr>
      <xdr:spPr>
        <a:xfrm>
          <a:off x="14351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104016</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402" name="フローチャート : 判断 401">
          <a:extLst>
            <a:ext uri="{FF2B5EF4-FFF2-40B4-BE49-F238E27FC236}">
              <a16:creationId xmlns:a16="http://schemas.microsoft.com/office/drawing/2014/main" id="{00000000-0008-0000-0300-000092010000}"/>
            </a:ext>
          </a:extLst>
        </xdr:cNvPr>
        <xdr:cNvSpPr/>
      </xdr:nvSpPr>
      <xdr:spPr>
        <a:xfrm>
          <a:off x="13462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53216</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105128</xdr:rowOff>
    </xdr:from>
    <xdr:to>
      <xdr:col>24</xdr:col>
      <xdr:colOff>609600</xdr:colOff>
      <xdr:row>37</xdr:row>
      <xdr:rowOff>35278</xdr:rowOff>
    </xdr:to>
    <xdr:sp macro="" textlink="">
      <xdr:nvSpPr>
        <xdr:cNvPr id="409" name="円/楕円 408">
          <a:extLst>
            <a:ext uri="{FF2B5EF4-FFF2-40B4-BE49-F238E27FC236}">
              <a16:creationId xmlns:a16="http://schemas.microsoft.com/office/drawing/2014/main" id="{00000000-0008-0000-0300-000099010000}"/>
            </a:ext>
          </a:extLst>
        </xdr:cNvPr>
        <xdr:cNvSpPr/>
      </xdr:nvSpPr>
      <xdr:spPr>
        <a:xfrm>
          <a:off x="16967200" y="62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26405</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19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54328</xdr:rowOff>
    </xdr:from>
    <xdr:to>
      <xdr:col>23</xdr:col>
      <xdr:colOff>457200</xdr:colOff>
      <xdr:row>37</xdr:row>
      <xdr:rowOff>155928</xdr:rowOff>
    </xdr:to>
    <xdr:sp macro="" textlink="">
      <xdr:nvSpPr>
        <xdr:cNvPr id="411" name="円/楕円 410">
          <a:extLst>
            <a:ext uri="{FF2B5EF4-FFF2-40B4-BE49-F238E27FC236}">
              <a16:creationId xmlns:a16="http://schemas.microsoft.com/office/drawing/2014/main" id="{00000000-0008-0000-0300-00009B010000}"/>
            </a:ext>
          </a:extLst>
        </xdr:cNvPr>
        <xdr:cNvSpPr/>
      </xdr:nvSpPr>
      <xdr:spPr>
        <a:xfrm>
          <a:off x="16129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166105</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16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107950</xdr:rowOff>
    </xdr:from>
    <xdr:to>
      <xdr:col>22</xdr:col>
      <xdr:colOff>254000</xdr:colOff>
      <xdr:row>38</xdr:row>
      <xdr:rowOff>38100</xdr:rowOff>
    </xdr:to>
    <xdr:sp macro="" textlink="">
      <xdr:nvSpPr>
        <xdr:cNvPr id="413" name="円/楕円 412">
          <a:extLst>
            <a:ext uri="{FF2B5EF4-FFF2-40B4-BE49-F238E27FC236}">
              <a16:creationId xmlns:a16="http://schemas.microsoft.com/office/drawing/2014/main" id="{00000000-0008-0000-0300-00009D010000}"/>
            </a:ext>
          </a:extLst>
        </xdr:cNvPr>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48277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121355</xdr:rowOff>
    </xdr:from>
    <xdr:to>
      <xdr:col>21</xdr:col>
      <xdr:colOff>50800</xdr:colOff>
      <xdr:row>38</xdr:row>
      <xdr:rowOff>51505</xdr:rowOff>
    </xdr:to>
    <xdr:sp macro="" textlink="">
      <xdr:nvSpPr>
        <xdr:cNvPr id="415" name="円/楕円 414">
          <a:extLst>
            <a:ext uri="{FF2B5EF4-FFF2-40B4-BE49-F238E27FC236}">
              <a16:creationId xmlns:a16="http://schemas.microsoft.com/office/drawing/2014/main" id="{00000000-0008-0000-0300-00009F010000}"/>
            </a:ext>
          </a:extLst>
        </xdr:cNvPr>
        <xdr:cNvSpPr/>
      </xdr:nvSpPr>
      <xdr:spPr>
        <a:xfrm>
          <a:off x="14351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61682</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623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30339</xdr:rowOff>
    </xdr:from>
    <xdr:to>
      <xdr:col>19</xdr:col>
      <xdr:colOff>533400</xdr:colOff>
      <xdr:row>38</xdr:row>
      <xdr:rowOff>131939</xdr:rowOff>
    </xdr:to>
    <xdr:sp macro="" textlink="">
      <xdr:nvSpPr>
        <xdr:cNvPr id="417" name="円/楕円 416">
          <a:extLst>
            <a:ext uri="{FF2B5EF4-FFF2-40B4-BE49-F238E27FC236}">
              <a16:creationId xmlns:a16="http://schemas.microsoft.com/office/drawing/2014/main" id="{00000000-0008-0000-0300-0000A1010000}"/>
            </a:ext>
          </a:extLst>
        </xdr:cNvPr>
        <xdr:cNvSpPr/>
      </xdr:nvSpPr>
      <xdr:spPr>
        <a:xfrm>
          <a:off x="134620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142116</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631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25</a:t>
          </a:r>
          <a:r>
            <a:rPr kumimoji="1" lang="ja-JP" altLang="ja-JP" sz="1300">
              <a:solidFill>
                <a:sysClr val="windowText" lastClr="000000"/>
              </a:solidFill>
              <a:effectLst/>
              <a:latin typeface="+mn-lt"/>
              <a:ea typeface="+mn-ea"/>
              <a:cs typeface="+mn-cs"/>
            </a:rPr>
            <a:t>年度において、将来負担比率</a:t>
          </a:r>
          <a:r>
            <a:rPr kumimoji="1" lang="en-US" altLang="ja-JP" sz="1300">
              <a:solidFill>
                <a:sysClr val="windowText" lastClr="000000"/>
              </a:solidFill>
              <a:effectLst/>
              <a:latin typeface="+mn-lt"/>
              <a:ea typeface="+mn-ea"/>
              <a:cs typeface="+mn-cs"/>
            </a:rPr>
            <a:t>0.5</a:t>
          </a:r>
          <a:r>
            <a:rPr kumimoji="1" lang="ja-JP" altLang="ja-JP" sz="1300">
              <a:solidFill>
                <a:sysClr val="windowText" lastClr="000000"/>
              </a:solidFill>
              <a:effectLst/>
              <a:latin typeface="+mn-lt"/>
              <a:ea typeface="+mn-ea"/>
              <a:cs typeface="+mn-cs"/>
            </a:rPr>
            <a:t>％となったが、幼保一元化施設建設のほか、一時的な借入額の増加によるものであり、平成</a:t>
          </a:r>
          <a:r>
            <a:rPr kumimoji="1" lang="en-US" altLang="ja-JP" sz="1300">
              <a:solidFill>
                <a:sysClr val="windowText" lastClr="000000"/>
              </a:solidFill>
              <a:effectLst/>
              <a:latin typeface="+mn-lt"/>
              <a:ea typeface="+mn-ea"/>
              <a:cs typeface="+mn-cs"/>
            </a:rPr>
            <a:t>26</a:t>
          </a:r>
          <a:r>
            <a:rPr kumimoji="1" lang="ja-JP" altLang="ja-JP" sz="1300">
              <a:solidFill>
                <a:sysClr val="windowText" lastClr="000000"/>
              </a:solidFill>
              <a:effectLst/>
              <a:latin typeface="+mn-lt"/>
              <a:ea typeface="+mn-ea"/>
              <a:cs typeface="+mn-cs"/>
            </a:rPr>
            <a:t>年度以降は比率なしとなっている。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将来負担を小さくするだけでなく、世代間の公平性を考慮したうえで、計画的な地方債発行に努める。</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39529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571750"/>
          <a:ext cx="0" cy="1239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11606</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7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205.5</a:t>
          </a:r>
          <a:endParaRPr kumimoji="1" lang="ja-JP" altLang="en-US" sz="1000" b="1">
            <a:latin typeface="ＭＳ Ｐゴシック"/>
          </a:endParaRPr>
        </a:p>
      </xdr:txBody>
    </xdr:sp>
    <xdr:clientData/>
  </xdr:oneCellAnchor>
  <xdr:twoCellAnchor>
    <xdr:from>
      <xdr:col>24</xdr:col>
      <xdr:colOff>469900</xdr:colOff>
      <xdr:row>22</xdr:row>
      <xdr:rowOff>39529</xdr:rowOff>
    </xdr:from>
    <xdr:to>
      <xdr:col>24</xdr:col>
      <xdr:colOff>647700</xdr:colOff>
      <xdr:row>22</xdr:row>
      <xdr:rowOff>39529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1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59897</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803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87820</xdr:rowOff>
    </xdr:from>
    <xdr:to>
      <xdr:col>24</xdr:col>
      <xdr:colOff>609600</xdr:colOff>
      <xdr:row>17</xdr:row>
      <xdr:rowOff>17970</xdr:rowOff>
    </xdr:to>
    <xdr:sp macro="" textlink="">
      <xdr:nvSpPr>
        <xdr:cNvPr id="449" name="フローチャート : 判断 448">
          <a:extLst>
            <a:ext uri="{FF2B5EF4-FFF2-40B4-BE49-F238E27FC236}">
              <a16:creationId xmlns:a16="http://schemas.microsoft.com/office/drawing/2014/main" id="{00000000-0008-0000-0300-0000C1010000}"/>
            </a:ext>
          </a:extLst>
        </xdr:cNvPr>
        <xdr:cNvSpPr/>
      </xdr:nvSpPr>
      <xdr:spPr>
        <a:xfrm>
          <a:off x="16967200" y="28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133064</xdr:rowOff>
    </xdr:from>
    <xdr:to>
      <xdr:col>23</xdr:col>
      <xdr:colOff>457200</xdr:colOff>
      <xdr:row>17</xdr:row>
      <xdr:rowOff>63214</xdr:rowOff>
    </xdr:to>
    <xdr:sp macro="" textlink="">
      <xdr:nvSpPr>
        <xdr:cNvPr id="450" name="フローチャート : 判断 449">
          <a:extLst>
            <a:ext uri="{FF2B5EF4-FFF2-40B4-BE49-F238E27FC236}">
              <a16:creationId xmlns:a16="http://schemas.microsoft.com/office/drawing/2014/main" id="{00000000-0008-0000-0300-0000C2010000}"/>
            </a:ext>
          </a:extLst>
        </xdr:cNvPr>
        <xdr:cNvSpPr/>
      </xdr:nvSpPr>
      <xdr:spPr>
        <a:xfrm>
          <a:off x="16129000" y="28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73391</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645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22</xdr:col>
      <xdr:colOff>152400</xdr:colOff>
      <xdr:row>16</xdr:row>
      <xdr:rowOff>77565</xdr:rowOff>
    </xdr:from>
    <xdr:to>
      <xdr:col>22</xdr:col>
      <xdr:colOff>254000</xdr:colOff>
      <xdr:row>17</xdr:row>
      <xdr:rowOff>7715</xdr:rowOff>
    </xdr:to>
    <xdr:sp macro="" textlink="">
      <xdr:nvSpPr>
        <xdr:cNvPr id="452" name="フローチャート : 判断 451">
          <a:extLst>
            <a:ext uri="{FF2B5EF4-FFF2-40B4-BE49-F238E27FC236}">
              <a16:creationId xmlns:a16="http://schemas.microsoft.com/office/drawing/2014/main" id="{00000000-0008-0000-0300-0000C4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17892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132461</xdr:rowOff>
    </xdr:from>
    <xdr:to>
      <xdr:col>21</xdr:col>
      <xdr:colOff>50800</xdr:colOff>
      <xdr:row>17</xdr:row>
      <xdr:rowOff>62611</xdr:rowOff>
    </xdr:to>
    <xdr:sp macro="" textlink="">
      <xdr:nvSpPr>
        <xdr:cNvPr id="454" name="フローチャート : 判断 453">
          <a:extLst>
            <a:ext uri="{FF2B5EF4-FFF2-40B4-BE49-F238E27FC236}">
              <a16:creationId xmlns:a16="http://schemas.microsoft.com/office/drawing/2014/main" id="{00000000-0008-0000-0300-0000C6010000}"/>
            </a:ext>
          </a:extLst>
        </xdr:cNvPr>
        <xdr:cNvSpPr/>
      </xdr:nvSpPr>
      <xdr:spPr>
        <a:xfrm>
          <a:off x="14351000" y="287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47388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96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40640</xdr:rowOff>
    </xdr:from>
    <xdr:to>
      <xdr:col>19</xdr:col>
      <xdr:colOff>533400</xdr:colOff>
      <xdr:row>17</xdr:row>
      <xdr:rowOff>142240</xdr:rowOff>
    </xdr:to>
    <xdr:sp macro="" textlink="">
      <xdr:nvSpPr>
        <xdr:cNvPr id="456" name="フローチャート : 判断 455">
          <a:extLst>
            <a:ext uri="{FF2B5EF4-FFF2-40B4-BE49-F238E27FC236}">
              <a16:creationId xmlns:a16="http://schemas.microsoft.com/office/drawing/2014/main" id="{00000000-0008-0000-0300-0000C8010000}"/>
            </a:ext>
          </a:extLst>
        </xdr:cNvPr>
        <xdr:cNvSpPr/>
      </xdr:nvSpPr>
      <xdr:spPr>
        <a:xfrm>
          <a:off x="13462000" y="295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152417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72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14</xdr:row>
      <xdr:rowOff>123666</xdr:rowOff>
    </xdr:from>
    <xdr:to>
      <xdr:col>21</xdr:col>
      <xdr:colOff>50800</xdr:colOff>
      <xdr:row>15</xdr:row>
      <xdr:rowOff>53816</xdr:rowOff>
    </xdr:to>
    <xdr:sp macro="" textlink="">
      <xdr:nvSpPr>
        <xdr:cNvPr id="463" name="円/楕円 462">
          <a:extLst>
            <a:ext uri="{FF2B5EF4-FFF2-40B4-BE49-F238E27FC236}">
              <a16:creationId xmlns:a16="http://schemas.microsoft.com/office/drawing/2014/main" id="{00000000-0008-0000-0300-0000CF010000}"/>
            </a:ext>
          </a:extLst>
        </xdr:cNvPr>
        <xdr:cNvSpPr/>
      </xdr:nvSpPr>
      <xdr:spPr>
        <a:xfrm>
          <a:off x="14351000" y="25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63993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29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千葉県多古町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15,046
14,689
72.80
6,790,246
6,110,903
626,164
4,329,703
3,693,870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70C0"/>
              </a:solidFill>
              <a:effectLst/>
              <a:latin typeface="+mn-lt"/>
              <a:ea typeface="+mn-ea"/>
              <a:cs typeface="+mn-cs"/>
            </a:rPr>
            <a:t>　</a:t>
          </a:r>
          <a:r>
            <a:rPr kumimoji="1" lang="ja-JP" altLang="ja-JP" sz="1300">
              <a:solidFill>
                <a:sysClr val="windowText" lastClr="000000"/>
              </a:solidFill>
              <a:effectLst/>
              <a:latin typeface="+mn-lt"/>
              <a:ea typeface="+mn-ea"/>
              <a:cs typeface="+mn-cs"/>
            </a:rPr>
            <a:t>ラスパイレス指数にも反映されているが、本町の職員構造上、採用・退職、年数階層、職種区分による変動が大きく現れるため、ばらつきが大きくなっている。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適正な定員管理により、ばらつきを抑えるとともに、業務効率の向上を図ることで、人件費の抑制に努める。</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66040</xdr:rowOff>
    </xdr:from>
    <xdr:to>
      <xdr:col>7</xdr:col>
      <xdr:colOff>15875</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9534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66040</xdr:rowOff>
    </xdr:from>
    <xdr:to>
      <xdr:col>7</xdr:col>
      <xdr:colOff>104775</xdr:colOff>
      <xdr:row>34</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50800</xdr:rowOff>
    </xdr:from>
    <xdr:to>
      <xdr:col>7</xdr:col>
      <xdr:colOff>15875</xdr:colOff>
      <xdr:row>40</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908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50800</xdr:rowOff>
    </xdr:from>
    <xdr:to>
      <xdr:col>5</xdr:col>
      <xdr:colOff>549275</xdr:colOff>
      <xdr:row>41</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9088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49530</xdr:rowOff>
    </xdr:from>
    <xdr:to>
      <xdr:col>5</xdr:col>
      <xdr:colOff>600075</xdr:colOff>
      <xdr:row>37</xdr:row>
      <xdr:rowOff>151130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161307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168910</xdr:rowOff>
    </xdr:from>
    <xdr:to>
      <xdr:col>4</xdr:col>
      <xdr:colOff>346075</xdr:colOff>
      <xdr:row>41</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554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396875</xdr:colOff>
      <xdr:row>38</xdr:row>
      <xdr:rowOff>101600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111777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168910</xdr:rowOff>
    </xdr:from>
    <xdr:to>
      <xdr:col>3</xdr:col>
      <xdr:colOff>142875</xdr:colOff>
      <xdr:row>40</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8554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156210</xdr:rowOff>
    </xdr:from>
    <xdr:to>
      <xdr:col>3</xdr:col>
      <xdr:colOff>193675</xdr:colOff>
      <xdr:row>38</xdr:row>
      <xdr:rowOff>86360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96537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53340</xdr:rowOff>
    </xdr:from>
    <xdr:to>
      <xdr:col>1</xdr:col>
      <xdr:colOff>676275</xdr:colOff>
      <xdr:row>38</xdr:row>
      <xdr:rowOff>154940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3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76200</xdr:rowOff>
    </xdr:from>
    <xdr:to>
      <xdr:col>7</xdr:col>
      <xdr:colOff>66675</xdr:colOff>
      <xdr:row>41</xdr:row>
      <xdr:rowOff>6350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156227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0</xdr:rowOff>
    </xdr:from>
    <xdr:to>
      <xdr:col>5</xdr:col>
      <xdr:colOff>600075</xdr:colOff>
      <xdr:row>40</xdr:row>
      <xdr:rowOff>101600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86377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144780</xdr:rowOff>
    </xdr:from>
    <xdr:to>
      <xdr:col>4</xdr:col>
      <xdr:colOff>396875</xdr:colOff>
      <xdr:row>41</xdr:row>
      <xdr:rowOff>74930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59707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118110</xdr:rowOff>
    </xdr:from>
    <xdr:to>
      <xdr:col>3</xdr:col>
      <xdr:colOff>193675</xdr:colOff>
      <xdr:row>40</xdr:row>
      <xdr:rowOff>48260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33037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76200</xdr:rowOff>
    </xdr:from>
    <xdr:to>
      <xdr:col>1</xdr:col>
      <xdr:colOff>676275</xdr:colOff>
      <xdr:row>41</xdr:row>
      <xdr:rowOff>6350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70C0"/>
              </a:solidFill>
              <a:effectLst/>
              <a:latin typeface="+mn-lt"/>
              <a:ea typeface="+mn-ea"/>
              <a:cs typeface="+mn-cs"/>
            </a:rPr>
            <a:t>　</a:t>
          </a:r>
          <a:r>
            <a:rPr kumimoji="1" lang="ja-JP" altLang="ja-JP" sz="1300">
              <a:solidFill>
                <a:sysClr val="windowText" lastClr="000000"/>
              </a:solidFill>
              <a:effectLst/>
              <a:latin typeface="+mn-lt"/>
              <a:ea typeface="+mn-ea"/>
              <a:cs typeface="+mn-cs"/>
            </a:rPr>
            <a:t>平成</a:t>
          </a:r>
          <a:r>
            <a:rPr kumimoji="1" lang="en-US" altLang="ja-JP" sz="1300">
              <a:solidFill>
                <a:sysClr val="windowText" lastClr="000000"/>
              </a:solidFill>
              <a:effectLst/>
              <a:latin typeface="+mn-lt"/>
              <a:ea typeface="+mn-ea"/>
              <a:cs typeface="+mn-cs"/>
            </a:rPr>
            <a:t>27</a:t>
          </a:r>
          <a:r>
            <a:rPr kumimoji="1" lang="ja-JP" altLang="ja-JP" sz="1300">
              <a:solidFill>
                <a:sysClr val="windowText" lastClr="000000"/>
              </a:solidFill>
              <a:effectLst/>
              <a:latin typeface="+mn-lt"/>
              <a:ea typeface="+mn-ea"/>
              <a:cs typeface="+mn-cs"/>
            </a:rPr>
            <a:t>年度において、</a:t>
          </a:r>
          <a:r>
            <a:rPr kumimoji="1" lang="ja-JP" altLang="en-US" sz="1300">
              <a:solidFill>
                <a:sysClr val="windowText" lastClr="000000"/>
              </a:solidFill>
              <a:effectLst/>
              <a:latin typeface="+mn-lt"/>
              <a:ea typeface="+mn-ea"/>
              <a:cs typeface="+mn-cs"/>
            </a:rPr>
            <a:t>前年度に比べ</a:t>
          </a:r>
          <a:r>
            <a:rPr kumimoji="1" lang="en-US" altLang="ja-JP" sz="1300">
              <a:solidFill>
                <a:sysClr val="windowText" lastClr="000000"/>
              </a:solidFill>
              <a:effectLst/>
              <a:latin typeface="+mn-lt"/>
              <a:ea typeface="+mn-ea"/>
              <a:cs typeface="+mn-cs"/>
            </a:rPr>
            <a:t>1.3</a:t>
          </a:r>
          <a:r>
            <a:rPr kumimoji="1" lang="ja-JP" altLang="ja-JP" sz="1300">
              <a:solidFill>
                <a:sysClr val="windowText" lastClr="000000"/>
              </a:solidFill>
              <a:effectLst/>
              <a:latin typeface="+mn-lt"/>
              <a:ea typeface="+mn-ea"/>
              <a:cs typeface="+mn-cs"/>
            </a:rPr>
            <a:t>ポイント改善しているが、これは経常収支比率に係る分母の増によるものであり、企業業績が上向いたことなどによる収入面での一時的な改善と見ることができる。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年度には一転して</a:t>
          </a:r>
          <a:r>
            <a:rPr kumimoji="1" lang="en-US" altLang="ja-JP" sz="1300">
              <a:solidFill>
                <a:sysClr val="windowText" lastClr="000000"/>
              </a:solidFill>
              <a:effectLst/>
              <a:latin typeface="+mn-lt"/>
              <a:ea typeface="+mn-ea"/>
              <a:cs typeface="+mn-cs"/>
            </a:rPr>
            <a:t>1.0</a:t>
          </a:r>
          <a:r>
            <a:rPr kumimoji="1" lang="ja-JP" altLang="ja-JP" sz="1300">
              <a:solidFill>
                <a:sysClr val="windowText" lastClr="000000"/>
              </a:solidFill>
              <a:effectLst/>
              <a:latin typeface="+mn-lt"/>
              <a:ea typeface="+mn-ea"/>
              <a:cs typeface="+mn-cs"/>
            </a:rPr>
            <a:t>ポイント</a:t>
          </a:r>
          <a:r>
            <a:rPr kumimoji="1" lang="ja-JP" altLang="en-US" sz="1300">
              <a:solidFill>
                <a:sysClr val="windowText" lastClr="000000"/>
              </a:solidFill>
              <a:effectLst/>
              <a:latin typeface="+mn-lt"/>
              <a:ea typeface="+mn-ea"/>
              <a:cs typeface="+mn-cs"/>
            </a:rPr>
            <a:t>悪化</a:t>
          </a:r>
          <a:r>
            <a:rPr kumimoji="1" lang="ja-JP" altLang="ja-JP" sz="1300">
              <a:solidFill>
                <a:sysClr val="windowText" lastClr="000000"/>
              </a:solidFill>
              <a:effectLst/>
              <a:latin typeface="+mn-lt"/>
              <a:ea typeface="+mn-ea"/>
              <a:cs typeface="+mn-cs"/>
            </a:rPr>
            <a:t>して</a:t>
          </a:r>
          <a:r>
            <a:rPr kumimoji="1" lang="ja-JP" altLang="en-US" sz="1300">
              <a:solidFill>
                <a:sysClr val="windowText" lastClr="000000"/>
              </a:solidFill>
              <a:effectLst/>
              <a:latin typeface="+mn-lt"/>
              <a:ea typeface="+mn-ea"/>
              <a:cs typeface="+mn-cs"/>
            </a:rPr>
            <a:t>おり</a:t>
          </a:r>
          <a:r>
            <a:rPr kumimoji="1" lang="ja-JP" altLang="ja-JP" sz="1300">
              <a:solidFill>
                <a:sysClr val="windowText" lastClr="000000"/>
              </a:solidFill>
              <a:effectLst/>
              <a:latin typeface="+mn-lt"/>
              <a:ea typeface="+mn-ea"/>
              <a:cs typeface="+mn-cs"/>
            </a:rPr>
            <a:t>、これは</a:t>
          </a:r>
          <a:r>
            <a:rPr kumimoji="1" lang="ja-JP" altLang="en-US" sz="1300">
              <a:solidFill>
                <a:sysClr val="windowText" lastClr="000000"/>
              </a:solidFill>
              <a:effectLst/>
              <a:latin typeface="+mn-lt"/>
              <a:ea typeface="+mn-ea"/>
              <a:cs typeface="+mn-cs"/>
            </a:rPr>
            <a:t>ふるさと寄附金の増加に伴う返礼品等の経費が増えたことが要因である。</a:t>
          </a:r>
          <a:r>
            <a:rPr kumimoji="1" lang="ja-JP" altLang="ja-JP" sz="1300">
              <a:solidFill>
                <a:sysClr val="windowText" lastClr="000000"/>
              </a:solidFill>
              <a:effectLst/>
              <a:latin typeface="+mn-lt"/>
              <a:ea typeface="+mn-ea"/>
              <a:cs typeface="+mn-cs"/>
            </a:rPr>
            <a:t>　</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業務効率化や物件費抑制など歳出面の改善だけでなく、収入面の改善が必要である。</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37193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551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4536</xdr:rowOff>
    </xdr:from>
    <xdr:to>
      <xdr:col>24</xdr:col>
      <xdr:colOff>31750</xdr:colOff>
      <xdr:row>17</xdr:row>
      <xdr:rowOff>113393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191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4536</xdr:rowOff>
    </xdr:from>
    <xdr:to>
      <xdr:col>22</xdr:col>
      <xdr:colOff>565150</xdr:colOff>
      <xdr:row>17</xdr:row>
      <xdr:rowOff>146050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191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81643</xdr:rowOff>
    </xdr:from>
    <xdr:to>
      <xdr:col>22</xdr:col>
      <xdr:colOff>615950</xdr:colOff>
      <xdr:row>17</xdr:row>
      <xdr:rowOff>11793</xdr:rowOff>
    </xdr:to>
    <xdr:sp macro="" textlink="">
      <xdr:nvSpPr>
        <xdr:cNvPr id="133" name="フローチャート : 判断 132">
          <a:extLst>
            <a:ext uri="{FF2B5EF4-FFF2-40B4-BE49-F238E27FC236}">
              <a16:creationId xmlns:a16="http://schemas.microsoft.com/office/drawing/2014/main" id="{00000000-0008-0000-0400-000085000000}"/>
            </a:ext>
          </a:extLst>
        </xdr:cNvPr>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21970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3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78014</xdr:rowOff>
    </xdr:from>
    <xdr:to>
      <xdr:col>21</xdr:col>
      <xdr:colOff>361950</xdr:colOff>
      <xdr:row>17</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21214"/>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136071</xdr:rowOff>
    </xdr:from>
    <xdr:to>
      <xdr:col>21</xdr:col>
      <xdr:colOff>412750</xdr:colOff>
      <xdr:row>17</xdr:row>
      <xdr:rowOff>66221</xdr:rowOff>
    </xdr:to>
    <xdr:sp macro="" textlink="">
      <xdr:nvSpPr>
        <xdr:cNvPr id="136" name="フローチャート : 判断 135">
          <a:extLst>
            <a:ext uri="{FF2B5EF4-FFF2-40B4-BE49-F238E27FC236}">
              <a16:creationId xmlns:a16="http://schemas.microsoft.com/office/drawing/2014/main" id="{00000000-0008-0000-0400-000088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76398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78014</xdr:rowOff>
    </xdr:from>
    <xdr:to>
      <xdr:col>20</xdr:col>
      <xdr:colOff>158750</xdr:colOff>
      <xdr:row>16</xdr:row>
      <xdr:rowOff>88900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821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41" name="フローチャート : 判断 140">
          <a:extLst>
            <a:ext uri="{FF2B5EF4-FFF2-40B4-BE49-F238E27FC236}">
              <a16:creationId xmlns:a16="http://schemas.microsoft.com/office/drawing/2014/main" id="{00000000-0008-0000-0400-00008D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62593</xdr:rowOff>
    </xdr:from>
    <xdr:to>
      <xdr:col>24</xdr:col>
      <xdr:colOff>82550</xdr:colOff>
      <xdr:row>17</xdr:row>
      <xdr:rowOff>164193</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64592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34670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4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125186</xdr:rowOff>
    </xdr:from>
    <xdr:to>
      <xdr:col>22</xdr:col>
      <xdr:colOff>615950</xdr:colOff>
      <xdr:row>17</xdr:row>
      <xdr:rowOff>55336</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5621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95250</xdr:rowOff>
    </xdr:from>
    <xdr:to>
      <xdr:col>21</xdr:col>
      <xdr:colOff>412750</xdr:colOff>
      <xdr:row>18</xdr:row>
      <xdr:rowOff>25400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27214</xdr:rowOff>
    </xdr:from>
    <xdr:to>
      <xdr:col>20</xdr:col>
      <xdr:colOff>209550</xdr:colOff>
      <xdr:row>16</xdr:row>
      <xdr:rowOff>128814</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3843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138991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6" name="円/楕円 155">
          <a:extLst>
            <a:ext uri="{FF2B5EF4-FFF2-40B4-BE49-F238E27FC236}">
              <a16:creationId xmlns:a16="http://schemas.microsoft.com/office/drawing/2014/main" id="{00000000-0008-0000-0400-00009C000000}"/>
            </a:ext>
          </a:extLst>
        </xdr:cNvPr>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124477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0070C0"/>
              </a:solidFill>
              <a:effectLst/>
              <a:latin typeface="+mn-lt"/>
              <a:ea typeface="+mn-ea"/>
              <a:cs typeface="+mn-cs"/>
            </a:rPr>
            <a:t>　</a:t>
          </a:r>
          <a:r>
            <a:rPr kumimoji="1" lang="ja-JP" altLang="ja-JP" sz="1200">
              <a:solidFill>
                <a:sysClr val="windowText" lastClr="000000"/>
              </a:solidFill>
              <a:effectLst/>
              <a:latin typeface="+mn-lt"/>
              <a:ea typeface="+mn-ea"/>
              <a:cs typeface="+mn-cs"/>
            </a:rPr>
            <a:t>人口減少、高齢化が進む本町においては、一貫して高齢者人口比率が増加しており、高齢者対策に要する扶助費が増加傾向にある。一方で年少人口は減少傾向だが、保育に要する扶助費は増加している。長期スパンでは、介護予防の推進により、高齢者に係る扶助費は減少していくことが予想されるが、一億総活躍、働き方改革など自立保育が困難となる中、保育需要は更に高まることが予想されるため、保育関係業務をいかに効率化するかが課題である。</a:t>
          </a:r>
          <a:endParaRPr lang="ja-JP" altLang="ja-JP" sz="13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42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54</xdr:row>
      <xdr:rowOff>143328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3363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143328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2710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6" name="フローチャート : 判断 195">
          <a:extLst>
            <a:ext uri="{FF2B5EF4-FFF2-40B4-BE49-F238E27FC236}">
              <a16:creationId xmlns:a16="http://schemas.microsoft.com/office/drawing/2014/main" id="{00000000-0008-0000-0400-0000C4000000}"/>
            </a:ext>
          </a:extLst>
        </xdr:cNvPr>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45357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45357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2220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04" name="フローチャート : 判断 203">
          <a:extLst>
            <a:ext uri="{FF2B5EF4-FFF2-40B4-BE49-F238E27FC236}">
              <a16:creationId xmlns:a16="http://schemas.microsoft.com/office/drawing/2014/main" id="{00000000-0008-0000-0400-0000CC000000}"/>
            </a:ext>
          </a:extLst>
        </xdr:cNvPr>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166007</xdr:rowOff>
    </xdr:from>
    <xdr:to>
      <xdr:col>3</xdr:col>
      <xdr:colOff>193675</xdr:colOff>
      <xdr:row>54</xdr:row>
      <xdr:rowOff>96157</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106334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9" name="円/楕円 218">
          <a:extLst>
            <a:ext uri="{FF2B5EF4-FFF2-40B4-BE49-F238E27FC236}">
              <a16:creationId xmlns:a16="http://schemas.microsoft.com/office/drawing/2014/main" id="{00000000-0008-0000-0400-0000DB000000}"/>
            </a:ext>
          </a:extLst>
        </xdr:cNvPr>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経常収支比率のうち、その他については横ばいとなっており、歳出面での大きな変動はない。</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主なものは国民健康保険事業会計や介護保険事業会計への経常的な繰出金であり、事務事業の効率化や見直しにより改善に努める。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142240</xdr:rowOff>
    </xdr:from>
    <xdr:to>
      <xdr:col>24</xdr:col>
      <xdr:colOff>31750</xdr:colOff>
      <xdr:row>60</xdr:row>
      <xdr:rowOff>119380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576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57167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52</xdr:row>
      <xdr:rowOff>142240</xdr:rowOff>
    </xdr:from>
    <xdr:to>
      <xdr:col>24</xdr:col>
      <xdr:colOff>120650</xdr:colOff>
      <xdr:row>52</xdr:row>
      <xdr:rowOff>142240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57</xdr:row>
      <xdr:rowOff>62230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7053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27957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56</xdr:row>
      <xdr:rowOff>157480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705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157480</xdr:rowOff>
    </xdr:from>
    <xdr:to>
      <xdr:col>21</xdr:col>
      <xdr:colOff>361950</xdr:colOff>
      <xdr:row>56</xdr:row>
      <xdr:rowOff>165100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75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60" name="フローチャート : 判断 259">
          <a:extLst>
            <a:ext uri="{FF2B5EF4-FFF2-40B4-BE49-F238E27FC236}">
              <a16:creationId xmlns:a16="http://schemas.microsoft.com/office/drawing/2014/main" id="{00000000-0008-0000-0400-000004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56</xdr:row>
      <xdr:rowOff>165100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63" name="フローチャート : 判断 262">
          <a:extLst>
            <a:ext uri="{FF2B5EF4-FFF2-40B4-BE49-F238E27FC236}">
              <a16:creationId xmlns:a16="http://schemas.microsoft.com/office/drawing/2014/main" id="{00000000-0008-0000-0400-000007010000}"/>
            </a:ext>
          </a:extLst>
        </xdr:cNvPr>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5" name="フローチャート : 判断 264">
          <a:extLst>
            <a:ext uri="{FF2B5EF4-FFF2-40B4-BE49-F238E27FC236}">
              <a16:creationId xmlns:a16="http://schemas.microsoft.com/office/drawing/2014/main" id="{00000000-0008-0000-0400-000009010000}"/>
            </a:ext>
          </a:extLst>
        </xdr:cNvPr>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64592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154957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165117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106680</xdr:rowOff>
    </xdr:from>
    <xdr:to>
      <xdr:col>21</xdr:col>
      <xdr:colOff>412750</xdr:colOff>
      <xdr:row>57</xdr:row>
      <xdr:rowOff>36830</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114300</xdr:rowOff>
    </xdr:from>
    <xdr:to>
      <xdr:col>20</xdr:col>
      <xdr:colOff>209550</xdr:colOff>
      <xdr:row>57</xdr:row>
      <xdr:rowOff>44450</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80" name="円/楕円 279">
          <a:extLst>
            <a:ext uri="{FF2B5EF4-FFF2-40B4-BE49-F238E27FC236}">
              <a16:creationId xmlns:a16="http://schemas.microsoft.com/office/drawing/2014/main" id="{00000000-0008-0000-0400-000018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lt"/>
              <a:ea typeface="+mn-ea"/>
              <a:cs typeface="+mn-cs"/>
            </a:rPr>
            <a:t>　補助費等は、類似団体と比較して高水準となっている。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これは、塵芥処理や消防費等に係る一部事務組合負担金や公営企業会計への補助費（繰出金）が大きいことが要因である。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なかでも消防費負担金に係る人件費が大きいことから、組合内の組織再編や人員の適正化等について検討を要する。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また、町内団体等に対する補助金も相当数あるため、事業評価やシーリング等による歳出削減など、精査が必要である。</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40</xdr:row>
      <xdr:rowOff>156391</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93014"/>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99241</xdr:rowOff>
    </xdr:from>
    <xdr:to>
      <xdr:col>24</xdr:col>
      <xdr:colOff>31750</xdr:colOff>
      <xdr:row>39</xdr:row>
      <xdr:rowOff>158024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678579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69867</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18" name="フローチャート : 判断 317">
          <a:extLst>
            <a:ext uri="{FF2B5EF4-FFF2-40B4-BE49-F238E27FC236}">
              <a16:creationId xmlns:a16="http://schemas.microsoft.com/office/drawing/2014/main" id="{00000000-0008-0000-0400-00003E010000}"/>
            </a:ext>
          </a:extLst>
        </xdr:cNvPr>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99241</xdr:rowOff>
    </xdr:from>
    <xdr:to>
      <xdr:col>22</xdr:col>
      <xdr:colOff>565150</xdr:colOff>
      <xdr:row>40</xdr:row>
      <xdr:rowOff>25763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78579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14151</xdr:rowOff>
    </xdr:from>
    <xdr:to>
      <xdr:col>22</xdr:col>
      <xdr:colOff>615950</xdr:colOff>
      <xdr:row>36</xdr:row>
      <xdr:rowOff>115751</xdr:rowOff>
    </xdr:to>
    <xdr:sp macro="" textlink="">
      <xdr:nvSpPr>
        <xdr:cNvPr id="320" name="フローチャート : 判断 319">
          <a:extLst>
            <a:ext uri="{FF2B5EF4-FFF2-40B4-BE49-F238E27FC236}">
              <a16:creationId xmlns:a16="http://schemas.microsoft.com/office/drawing/2014/main" id="{00000000-0008-0000-0400-000040010000}"/>
            </a:ext>
          </a:extLst>
        </xdr:cNvPr>
        <xdr:cNvSpPr/>
      </xdr:nvSpPr>
      <xdr:spPr>
        <a:xfrm>
          <a:off x="15621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125928</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955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171087</xdr:rowOff>
    </xdr:from>
    <xdr:to>
      <xdr:col>21</xdr:col>
      <xdr:colOff>361950</xdr:colOff>
      <xdr:row>40</xdr:row>
      <xdr:rowOff>25763</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85763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61504</xdr:rowOff>
    </xdr:from>
    <xdr:to>
      <xdr:col>21</xdr:col>
      <xdr:colOff>412750</xdr:colOff>
      <xdr:row>35</xdr:row>
      <xdr:rowOff>163104</xdr:rowOff>
    </xdr:to>
    <xdr:sp macro="" textlink="">
      <xdr:nvSpPr>
        <xdr:cNvPr id="323" name="フローチャート : 判断 322">
          <a:extLst>
            <a:ext uri="{FF2B5EF4-FFF2-40B4-BE49-F238E27FC236}">
              <a16:creationId xmlns:a16="http://schemas.microsoft.com/office/drawing/2014/main" id="{00000000-0008-0000-0400-000043010000}"/>
            </a:ext>
          </a:extLst>
        </xdr:cNvPr>
        <xdr:cNvSpPr/>
      </xdr:nvSpPr>
      <xdr:spPr>
        <a:xfrm>
          <a:off x="14732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1831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3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171087</xdr:rowOff>
    </xdr:from>
    <xdr:to>
      <xdr:col>20</xdr:col>
      <xdr:colOff>158750</xdr:colOff>
      <xdr:row>40</xdr:row>
      <xdr:rowOff>19231</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8576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68036</xdr:rowOff>
    </xdr:from>
    <xdr:to>
      <xdr:col>20</xdr:col>
      <xdr:colOff>209550</xdr:colOff>
      <xdr:row>35</xdr:row>
      <xdr:rowOff>169636</xdr:rowOff>
    </xdr:to>
    <xdr:sp macro="" textlink="">
      <xdr:nvSpPr>
        <xdr:cNvPr id="326" name="フローチャート : 判断 325">
          <a:extLst>
            <a:ext uri="{FF2B5EF4-FFF2-40B4-BE49-F238E27FC236}">
              <a16:creationId xmlns:a16="http://schemas.microsoft.com/office/drawing/2014/main" id="{00000000-0008-0000-0400-000046010000}"/>
            </a:ext>
          </a:extLst>
        </xdr:cNvPr>
        <xdr:cNvSpPr/>
      </xdr:nvSpPr>
      <xdr:spPr>
        <a:xfrm>
          <a:off x="13843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8363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48442</xdr:rowOff>
    </xdr:from>
    <xdr:to>
      <xdr:col>19</xdr:col>
      <xdr:colOff>6350</xdr:colOff>
      <xdr:row>35</xdr:row>
      <xdr:rowOff>150042</xdr:rowOff>
    </xdr:to>
    <xdr:sp macro="" textlink="">
      <xdr:nvSpPr>
        <xdr:cNvPr id="328" name="フローチャート : 判断 327">
          <a:extLst>
            <a:ext uri="{FF2B5EF4-FFF2-40B4-BE49-F238E27FC236}">
              <a16:creationId xmlns:a16="http://schemas.microsoft.com/office/drawing/2014/main" id="{00000000-0008-0000-0400-000048010000}"/>
            </a:ext>
          </a:extLst>
        </xdr:cNvPr>
        <xdr:cNvSpPr/>
      </xdr:nvSpPr>
      <xdr:spPr>
        <a:xfrm>
          <a:off x="12954000" y="60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160219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107224</xdr:rowOff>
    </xdr:from>
    <xdr:to>
      <xdr:col>24</xdr:col>
      <xdr:colOff>82550</xdr:colOff>
      <xdr:row>40</xdr:row>
      <xdr:rowOff>37374</xdr:rowOff>
    </xdr:to>
    <xdr:sp macro="" textlink="">
      <xdr:nvSpPr>
        <xdr:cNvPr id="335" name="円/楕円 334">
          <a:extLst>
            <a:ext uri="{FF2B5EF4-FFF2-40B4-BE49-F238E27FC236}">
              <a16:creationId xmlns:a16="http://schemas.microsoft.com/office/drawing/2014/main" id="{00000000-0008-0000-0400-00004F010000}"/>
            </a:ext>
          </a:extLst>
        </xdr:cNvPr>
        <xdr:cNvSpPr/>
      </xdr:nvSpPr>
      <xdr:spPr>
        <a:xfrm>
          <a:off x="16459200" y="679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79301</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76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48441</xdr:rowOff>
    </xdr:from>
    <xdr:to>
      <xdr:col>22</xdr:col>
      <xdr:colOff>615950</xdr:colOff>
      <xdr:row>39</xdr:row>
      <xdr:rowOff>150041</xdr:rowOff>
    </xdr:to>
    <xdr:sp macro="" textlink="">
      <xdr:nvSpPr>
        <xdr:cNvPr id="337" name="円/楕円 336">
          <a:extLst>
            <a:ext uri="{FF2B5EF4-FFF2-40B4-BE49-F238E27FC236}">
              <a16:creationId xmlns:a16="http://schemas.microsoft.com/office/drawing/2014/main" id="{00000000-0008-0000-0400-000051010000}"/>
            </a:ext>
          </a:extLst>
        </xdr:cNvPr>
        <xdr:cNvSpPr/>
      </xdr:nvSpPr>
      <xdr:spPr>
        <a:xfrm>
          <a:off x="15621000" y="673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134818</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821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146413</xdr:rowOff>
    </xdr:from>
    <xdr:to>
      <xdr:col>21</xdr:col>
      <xdr:colOff>412750</xdr:colOff>
      <xdr:row>40</xdr:row>
      <xdr:rowOff>76563</xdr:rowOff>
    </xdr:to>
    <xdr:sp macro="" textlink="">
      <xdr:nvSpPr>
        <xdr:cNvPr id="339" name="円/楕円 338">
          <a:extLst>
            <a:ext uri="{FF2B5EF4-FFF2-40B4-BE49-F238E27FC236}">
              <a16:creationId xmlns:a16="http://schemas.microsoft.com/office/drawing/2014/main" id="{00000000-0008-0000-0400-000053010000}"/>
            </a:ext>
          </a:extLst>
        </xdr:cNvPr>
        <xdr:cNvSpPr/>
      </xdr:nvSpPr>
      <xdr:spPr>
        <a:xfrm>
          <a:off x="14732000" y="68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61340</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91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120287</xdr:rowOff>
    </xdr:from>
    <xdr:to>
      <xdr:col>20</xdr:col>
      <xdr:colOff>209550</xdr:colOff>
      <xdr:row>40</xdr:row>
      <xdr:rowOff>50437</xdr:rowOff>
    </xdr:to>
    <xdr:sp macro="" textlink="">
      <xdr:nvSpPr>
        <xdr:cNvPr id="341" name="円/楕円 340">
          <a:extLst>
            <a:ext uri="{FF2B5EF4-FFF2-40B4-BE49-F238E27FC236}">
              <a16:creationId xmlns:a16="http://schemas.microsoft.com/office/drawing/2014/main" id="{00000000-0008-0000-0400-000055010000}"/>
            </a:ext>
          </a:extLst>
        </xdr:cNvPr>
        <xdr:cNvSpPr/>
      </xdr:nvSpPr>
      <xdr:spPr>
        <a:xfrm>
          <a:off x="13843000" y="68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35214</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89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139881</xdr:rowOff>
    </xdr:from>
    <xdr:to>
      <xdr:col>19</xdr:col>
      <xdr:colOff>6350</xdr:colOff>
      <xdr:row>40</xdr:row>
      <xdr:rowOff>70031</xdr:rowOff>
    </xdr:to>
    <xdr:sp macro="" textlink="">
      <xdr:nvSpPr>
        <xdr:cNvPr id="343" name="円/楕円 342">
          <a:extLst>
            <a:ext uri="{FF2B5EF4-FFF2-40B4-BE49-F238E27FC236}">
              <a16:creationId xmlns:a16="http://schemas.microsoft.com/office/drawing/2014/main" id="{00000000-0008-0000-0400-000057010000}"/>
            </a:ext>
          </a:extLst>
        </xdr:cNvPr>
        <xdr:cNvSpPr/>
      </xdr:nvSpPr>
      <xdr:spPr>
        <a:xfrm>
          <a:off x="12954000" y="682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54808</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91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70C0"/>
              </a:solidFill>
              <a:effectLst/>
              <a:latin typeface="+mn-lt"/>
              <a:ea typeface="+mn-ea"/>
              <a:cs typeface="+mn-cs"/>
            </a:rPr>
            <a:t>　</a:t>
          </a:r>
          <a:r>
            <a:rPr kumimoji="1" lang="ja-JP" altLang="ja-JP" sz="1300">
              <a:solidFill>
                <a:sysClr val="windowText" lastClr="000000"/>
              </a:solidFill>
              <a:effectLst/>
              <a:latin typeface="+mn-lt"/>
              <a:ea typeface="+mn-ea"/>
              <a:cs typeface="+mn-cs"/>
            </a:rPr>
            <a:t>近年の経常収支比率に占める公債費の割合は、概ね良好な状態を維持しているが、平成</a:t>
          </a:r>
          <a:r>
            <a:rPr kumimoji="1" lang="en-US" altLang="ja-JP" sz="1300">
              <a:solidFill>
                <a:sysClr val="windowText" lastClr="000000"/>
              </a:solidFill>
              <a:effectLst/>
              <a:latin typeface="+mn-lt"/>
              <a:ea typeface="+mn-ea"/>
              <a:cs typeface="+mn-cs"/>
            </a:rPr>
            <a:t>24</a:t>
          </a:r>
          <a:r>
            <a:rPr kumimoji="1" lang="ja-JP" altLang="ja-JP" sz="1300">
              <a:solidFill>
                <a:sysClr val="windowText" lastClr="000000"/>
              </a:solidFill>
              <a:effectLst/>
              <a:latin typeface="+mn-lt"/>
              <a:ea typeface="+mn-ea"/>
              <a:cs typeface="+mn-cs"/>
            </a:rPr>
            <a:t>年度以降、大規模な普通建設事業に係る借入が多くなっており、元金償還の開始に伴って増加が見込まれる。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公債費の割合については、世代間負担の観点から安定して償還していくことが重要であるため、借入条件等の精査により安定的かつ適正な償還に努める。</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51562</xdr:rowOff>
    </xdr:from>
    <xdr:to>
      <xdr:col>7</xdr:col>
      <xdr:colOff>15875</xdr:colOff>
      <xdr:row>81</xdr:row>
      <xdr:rowOff>147574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91031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119651</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147574</xdr:rowOff>
    </xdr:from>
    <xdr:to>
      <xdr:col>7</xdr:col>
      <xdr:colOff>104775</xdr:colOff>
      <xdr:row>81</xdr:row>
      <xdr:rowOff>147574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137939</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65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75</xdr:row>
      <xdr:rowOff>51562</xdr:rowOff>
    </xdr:from>
    <xdr:to>
      <xdr:col>7</xdr:col>
      <xdr:colOff>104775</xdr:colOff>
      <xdr:row>75</xdr:row>
      <xdr:rowOff>51562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9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37846</xdr:rowOff>
    </xdr:from>
    <xdr:to>
      <xdr:col>7</xdr:col>
      <xdr:colOff>15875</xdr:colOff>
      <xdr:row>75</xdr:row>
      <xdr:rowOff>51562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28965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164864</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6" name="フローチャート : 判断 375">
          <a:extLst>
            <a:ext uri="{FF2B5EF4-FFF2-40B4-BE49-F238E27FC236}">
              <a16:creationId xmlns:a16="http://schemas.microsoft.com/office/drawing/2014/main" id="{00000000-0008-0000-0400-000078010000}"/>
            </a:ext>
          </a:extLst>
        </xdr:cNvPr>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37846</xdr:rowOff>
    </xdr:from>
    <xdr:to>
      <xdr:col>5</xdr:col>
      <xdr:colOff>549275</xdr:colOff>
      <xdr:row>75</xdr:row>
      <xdr:rowOff>101854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28965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8" name="フローチャート : 判断 377">
          <a:extLst>
            <a:ext uri="{FF2B5EF4-FFF2-40B4-BE49-F238E27FC236}">
              <a16:creationId xmlns:a16="http://schemas.microsoft.com/office/drawing/2014/main" id="{00000000-0008-0000-0400-00007A010000}"/>
            </a:ext>
          </a:extLst>
        </xdr:cNvPr>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107714</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92710</xdr:rowOff>
    </xdr:from>
    <xdr:to>
      <xdr:col>4</xdr:col>
      <xdr:colOff>346075</xdr:colOff>
      <xdr:row>75</xdr:row>
      <xdr:rowOff>101854</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2951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44196</xdr:rowOff>
    </xdr:from>
    <xdr:to>
      <xdr:col>4</xdr:col>
      <xdr:colOff>396875</xdr:colOff>
      <xdr:row>78</xdr:row>
      <xdr:rowOff>145796</xdr:rowOff>
    </xdr:to>
    <xdr:sp macro="" textlink="">
      <xdr:nvSpPr>
        <xdr:cNvPr id="381" name="フローチャート : 判断 380">
          <a:extLst>
            <a:ext uri="{FF2B5EF4-FFF2-40B4-BE49-F238E27FC236}">
              <a16:creationId xmlns:a16="http://schemas.microsoft.com/office/drawing/2014/main" id="{00000000-0008-0000-0400-00007D010000}"/>
            </a:ext>
          </a:extLst>
        </xdr:cNvPr>
        <xdr:cNvSpPr/>
      </xdr:nvSpPr>
      <xdr:spPr>
        <a:xfrm>
          <a:off x="30480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130573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92710</xdr:rowOff>
    </xdr:from>
    <xdr:to>
      <xdr:col>3</xdr:col>
      <xdr:colOff>142875</xdr:colOff>
      <xdr:row>75</xdr:row>
      <xdr:rowOff>92710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2951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57913</xdr:rowOff>
    </xdr:from>
    <xdr:to>
      <xdr:col>3</xdr:col>
      <xdr:colOff>193675</xdr:colOff>
      <xdr:row>78</xdr:row>
      <xdr:rowOff>159513</xdr:rowOff>
    </xdr:to>
    <xdr:sp macro="" textlink="">
      <xdr:nvSpPr>
        <xdr:cNvPr id="384" name="フローチャート : 判断 383">
          <a:extLst>
            <a:ext uri="{FF2B5EF4-FFF2-40B4-BE49-F238E27FC236}">
              <a16:creationId xmlns:a16="http://schemas.microsoft.com/office/drawing/2014/main" id="{00000000-0008-0000-0400-000080010000}"/>
            </a:ext>
          </a:extLst>
        </xdr:cNvPr>
        <xdr:cNvSpPr/>
      </xdr:nvSpPr>
      <xdr:spPr>
        <a:xfrm>
          <a:off x="2159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144290</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67056</xdr:rowOff>
    </xdr:from>
    <xdr:to>
      <xdr:col>1</xdr:col>
      <xdr:colOff>676275</xdr:colOff>
      <xdr:row>78</xdr:row>
      <xdr:rowOff>168656</xdr:rowOff>
    </xdr:to>
    <xdr:sp macro="" textlink="">
      <xdr:nvSpPr>
        <xdr:cNvPr id="386" name="フローチャート : 判断 385">
          <a:extLst>
            <a:ext uri="{FF2B5EF4-FFF2-40B4-BE49-F238E27FC236}">
              <a16:creationId xmlns:a16="http://schemas.microsoft.com/office/drawing/2014/main" id="{00000000-0008-0000-0400-000082010000}"/>
            </a:ext>
          </a:extLst>
        </xdr:cNvPr>
        <xdr:cNvSpPr/>
      </xdr:nvSpPr>
      <xdr:spPr>
        <a:xfrm>
          <a:off x="1270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153433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762</xdr:rowOff>
    </xdr:from>
    <xdr:to>
      <xdr:col>7</xdr:col>
      <xdr:colOff>66675</xdr:colOff>
      <xdr:row>75</xdr:row>
      <xdr:rowOff>102362</xdr:rowOff>
    </xdr:to>
    <xdr:sp macro="" textlink="">
      <xdr:nvSpPr>
        <xdr:cNvPr id="393" name="円/楕円 392">
          <a:extLst>
            <a:ext uri="{FF2B5EF4-FFF2-40B4-BE49-F238E27FC236}">
              <a16:creationId xmlns:a16="http://schemas.microsoft.com/office/drawing/2014/main" id="{00000000-0008-0000-0400-000089010000}"/>
            </a:ext>
          </a:extLst>
        </xdr:cNvPr>
        <xdr:cNvSpPr/>
      </xdr:nvSpPr>
      <xdr:spPr>
        <a:xfrm>
          <a:off x="47752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80789</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76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158496</xdr:rowOff>
    </xdr:from>
    <xdr:to>
      <xdr:col>5</xdr:col>
      <xdr:colOff>600075</xdr:colOff>
      <xdr:row>75</xdr:row>
      <xdr:rowOff>88646</xdr:rowOff>
    </xdr:to>
    <xdr:sp macro="" textlink="">
      <xdr:nvSpPr>
        <xdr:cNvPr id="395" name="円/楕円 394">
          <a:extLst>
            <a:ext uri="{FF2B5EF4-FFF2-40B4-BE49-F238E27FC236}">
              <a16:creationId xmlns:a16="http://schemas.microsoft.com/office/drawing/2014/main" id="{00000000-0008-0000-0400-00008B010000}"/>
            </a:ext>
          </a:extLst>
        </xdr:cNvPr>
        <xdr:cNvSpPr/>
      </xdr:nvSpPr>
      <xdr:spPr>
        <a:xfrm>
          <a:off x="3937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98823</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51054</xdr:rowOff>
    </xdr:from>
    <xdr:to>
      <xdr:col>4</xdr:col>
      <xdr:colOff>396875</xdr:colOff>
      <xdr:row>75</xdr:row>
      <xdr:rowOff>152654</xdr:rowOff>
    </xdr:to>
    <xdr:sp macro="" textlink="">
      <xdr:nvSpPr>
        <xdr:cNvPr id="397" name="円/楕円 396">
          <a:extLst>
            <a:ext uri="{FF2B5EF4-FFF2-40B4-BE49-F238E27FC236}">
              <a16:creationId xmlns:a16="http://schemas.microsoft.com/office/drawing/2014/main" id="{00000000-0008-0000-0400-00008D010000}"/>
            </a:ext>
          </a:extLst>
        </xdr:cNvPr>
        <xdr:cNvSpPr/>
      </xdr:nvSpPr>
      <xdr:spPr>
        <a:xfrm>
          <a:off x="3048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162831</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41910</xdr:rowOff>
    </xdr:from>
    <xdr:to>
      <xdr:col>3</xdr:col>
      <xdr:colOff>193675</xdr:colOff>
      <xdr:row>75</xdr:row>
      <xdr:rowOff>143510</xdr:rowOff>
    </xdr:to>
    <xdr:sp macro="" textlink="">
      <xdr:nvSpPr>
        <xdr:cNvPr id="399" name="円/楕円 398">
          <a:extLst>
            <a:ext uri="{FF2B5EF4-FFF2-40B4-BE49-F238E27FC236}">
              <a16:creationId xmlns:a16="http://schemas.microsoft.com/office/drawing/2014/main" id="{00000000-0008-0000-0400-00008F010000}"/>
            </a:ext>
          </a:extLst>
        </xdr:cNvPr>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153687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41910</xdr:rowOff>
    </xdr:from>
    <xdr:to>
      <xdr:col>1</xdr:col>
      <xdr:colOff>676275</xdr:colOff>
      <xdr:row>75</xdr:row>
      <xdr:rowOff>143510</xdr:rowOff>
    </xdr:to>
    <xdr:sp macro="" textlink="">
      <xdr:nvSpPr>
        <xdr:cNvPr id="401" name="円/楕円 400">
          <a:extLst>
            <a:ext uri="{FF2B5EF4-FFF2-40B4-BE49-F238E27FC236}">
              <a16:creationId xmlns:a16="http://schemas.microsoft.com/office/drawing/2014/main" id="{00000000-0008-0000-0400-000091010000}"/>
            </a:ext>
          </a:extLst>
        </xdr:cNvPr>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153687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70C0"/>
              </a:solidFill>
              <a:effectLst/>
              <a:latin typeface="+mn-lt"/>
              <a:ea typeface="+mn-ea"/>
              <a:cs typeface="+mn-cs"/>
            </a:rPr>
            <a:t>　</a:t>
          </a:r>
          <a:r>
            <a:rPr kumimoji="1" lang="ja-JP" altLang="ja-JP" sz="1200">
              <a:solidFill>
                <a:sysClr val="windowText" lastClr="000000"/>
              </a:solidFill>
              <a:effectLst/>
              <a:latin typeface="+mn-lt"/>
              <a:ea typeface="+mn-ea"/>
              <a:cs typeface="+mn-cs"/>
            </a:rPr>
            <a:t>経常収支比率における公債費以外の割合は約</a:t>
          </a:r>
          <a:r>
            <a:rPr kumimoji="1" lang="en-US" altLang="ja-JP" sz="1200">
              <a:solidFill>
                <a:sysClr val="windowText" lastClr="000000"/>
              </a:solidFill>
              <a:effectLst/>
              <a:latin typeface="+mn-lt"/>
              <a:ea typeface="+mn-ea"/>
              <a:cs typeface="+mn-cs"/>
            </a:rPr>
            <a:t>8</a:t>
          </a:r>
          <a:r>
            <a:rPr kumimoji="1" lang="ja-JP" altLang="ja-JP" sz="1200">
              <a:solidFill>
                <a:sysClr val="windowText" lastClr="000000"/>
              </a:solidFill>
              <a:effectLst/>
              <a:latin typeface="+mn-lt"/>
              <a:ea typeface="+mn-ea"/>
              <a:cs typeface="+mn-cs"/>
            </a:rPr>
            <a:t>割を占めており、類似団体と比較すると最下位となっている。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一方で公債費のみを見ると類似団体中</a:t>
          </a:r>
          <a:r>
            <a:rPr kumimoji="1" lang="en-US" altLang="ja-JP" sz="1200">
              <a:solidFill>
                <a:sysClr val="windowText" lastClr="000000"/>
              </a:solidFill>
              <a:effectLst/>
              <a:latin typeface="+mn-lt"/>
              <a:ea typeface="+mn-ea"/>
              <a:cs typeface="+mn-cs"/>
            </a:rPr>
            <a:t>1</a:t>
          </a:r>
          <a:r>
            <a:rPr kumimoji="1" lang="ja-JP" altLang="ja-JP" sz="1200">
              <a:solidFill>
                <a:sysClr val="windowText" lastClr="000000"/>
              </a:solidFill>
              <a:effectLst/>
              <a:latin typeface="+mn-lt"/>
              <a:ea typeface="+mn-ea"/>
              <a:cs typeface="+mn-cs"/>
            </a:rPr>
            <a:t>位となっており、公債費の占める割合が低いために、その他の割合が大きくなっているとも言える。</a:t>
          </a:r>
          <a:endParaRPr lang="ja-JP" altLang="ja-JP" sz="1200">
            <a:solidFill>
              <a:sysClr val="windowText" lastClr="000000"/>
            </a:solidFill>
            <a:effectLst/>
          </a:endParaRPr>
        </a:p>
        <a:p>
          <a:r>
            <a:rPr kumimoji="1" lang="ja-JP" altLang="ja-JP" sz="1200">
              <a:solidFill>
                <a:sysClr val="windowText" lastClr="000000"/>
              </a:solidFill>
              <a:effectLst/>
              <a:latin typeface="+mn-lt"/>
              <a:ea typeface="+mn-ea"/>
              <a:cs typeface="+mn-cs"/>
            </a:rPr>
            <a:t>　とりわけ人件費及び補助費等の占める割合が大きく、類似団体と比べ下位であることから、改善すべき項目であることが見て取れるが、自治体毎の環境因子も考慮したうえで、適正割合の検討が必要である。</a:t>
          </a:r>
          <a:endParaRPr lang="ja-JP" altLang="ja-JP" sz="12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100330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7685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111761</xdr:rowOff>
    </xdr:from>
    <xdr:to>
      <xdr:col>24</xdr:col>
      <xdr:colOff>31750</xdr:colOff>
      <xdr:row>80</xdr:row>
      <xdr:rowOff>100330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656311"/>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16527</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111761</xdr:rowOff>
    </xdr:from>
    <xdr:to>
      <xdr:col>22</xdr:col>
      <xdr:colOff>565150</xdr:colOff>
      <xdr:row>80</xdr:row>
      <xdr:rowOff>115570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65631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87630</xdr:rowOff>
    </xdr:from>
    <xdr:to>
      <xdr:col>22</xdr:col>
      <xdr:colOff>615950</xdr:colOff>
      <xdr:row>77</xdr:row>
      <xdr:rowOff>17780</xdr:rowOff>
    </xdr:to>
    <xdr:sp macro="" textlink="">
      <xdr:nvSpPr>
        <xdr:cNvPr id="439" name="フローチャート : 判断 438">
          <a:extLst>
            <a:ext uri="{FF2B5EF4-FFF2-40B4-BE49-F238E27FC236}">
              <a16:creationId xmlns:a16="http://schemas.microsoft.com/office/drawing/2014/main" id="{00000000-0008-0000-0400-0000B7010000}"/>
            </a:ext>
          </a:extLst>
        </xdr:cNvPr>
        <xdr:cNvSpPr/>
      </xdr:nvSpPr>
      <xdr:spPr>
        <a:xfrm>
          <a:off x="15621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27957</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100330</xdr:rowOff>
    </xdr:from>
    <xdr:to>
      <xdr:col>21</xdr:col>
      <xdr:colOff>361950</xdr:colOff>
      <xdr:row>80</xdr:row>
      <xdr:rowOff>115570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893800" y="1364488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95250</xdr:rowOff>
    </xdr:from>
    <xdr:to>
      <xdr:col>21</xdr:col>
      <xdr:colOff>412750</xdr:colOff>
      <xdr:row>77</xdr:row>
      <xdr:rowOff>25400</xdr:rowOff>
    </xdr:to>
    <xdr:sp macro="" textlink="">
      <xdr:nvSpPr>
        <xdr:cNvPr id="442" name="フローチャート : 判断 441">
          <a:extLst>
            <a:ext uri="{FF2B5EF4-FFF2-40B4-BE49-F238E27FC236}">
              <a16:creationId xmlns:a16="http://schemas.microsoft.com/office/drawing/2014/main" id="{00000000-0008-0000-0400-0000BA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35577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100330</xdr:rowOff>
    </xdr:from>
    <xdr:to>
      <xdr:col>20</xdr:col>
      <xdr:colOff>158750</xdr:colOff>
      <xdr:row>79</xdr:row>
      <xdr:rowOff>161289</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004800" y="136448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38100</xdr:rowOff>
    </xdr:from>
    <xdr:to>
      <xdr:col>20</xdr:col>
      <xdr:colOff>209550</xdr:colOff>
      <xdr:row>76</xdr:row>
      <xdr:rowOff>139700</xdr:rowOff>
    </xdr:to>
    <xdr:sp macro="" textlink="">
      <xdr:nvSpPr>
        <xdr:cNvPr id="445" name="フローチャート : 判断 444">
          <a:extLst>
            <a:ext uri="{FF2B5EF4-FFF2-40B4-BE49-F238E27FC236}">
              <a16:creationId xmlns:a16="http://schemas.microsoft.com/office/drawing/2014/main" id="{00000000-0008-0000-0400-0000BD010000}"/>
            </a:ext>
          </a:extLst>
        </xdr:cNvPr>
        <xdr:cNvSpPr/>
      </xdr:nvSpPr>
      <xdr:spPr>
        <a:xfrm>
          <a:off x="13843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149877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19050</xdr:rowOff>
    </xdr:from>
    <xdr:to>
      <xdr:col>19</xdr:col>
      <xdr:colOff>6350</xdr:colOff>
      <xdr:row>76</xdr:row>
      <xdr:rowOff>120650</xdr:rowOff>
    </xdr:to>
    <xdr:sp macro="" textlink="">
      <xdr:nvSpPr>
        <xdr:cNvPr id="447" name="フローチャート : 判断 446">
          <a:extLst>
            <a:ext uri="{FF2B5EF4-FFF2-40B4-BE49-F238E27FC236}">
              <a16:creationId xmlns:a16="http://schemas.microsoft.com/office/drawing/2014/main" id="{00000000-0008-0000-0400-0000BF010000}"/>
            </a:ext>
          </a:extLst>
        </xdr:cNvPr>
        <xdr:cNvSpPr/>
      </xdr:nvSpPr>
      <xdr:spPr>
        <a:xfrm>
          <a:off x="12954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130827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80</xdr:row>
      <xdr:rowOff>49530</xdr:rowOff>
    </xdr:from>
    <xdr:to>
      <xdr:col>24</xdr:col>
      <xdr:colOff>82550</xdr:colOff>
      <xdr:row>80</xdr:row>
      <xdr:rowOff>151130</xdr:rowOff>
    </xdr:to>
    <xdr:sp macro="" textlink="">
      <xdr:nvSpPr>
        <xdr:cNvPr id="454" name="円/楕円 453">
          <a:extLst>
            <a:ext uri="{FF2B5EF4-FFF2-40B4-BE49-F238E27FC236}">
              <a16:creationId xmlns:a16="http://schemas.microsoft.com/office/drawing/2014/main" id="{00000000-0008-0000-0400-0000C6010000}"/>
            </a:ext>
          </a:extLst>
        </xdr:cNvPr>
        <xdr:cNvSpPr/>
      </xdr:nvSpPr>
      <xdr:spPr>
        <a:xfrm>
          <a:off x="1645920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129557</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674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60961</xdr:rowOff>
    </xdr:from>
    <xdr:to>
      <xdr:col>22</xdr:col>
      <xdr:colOff>615950</xdr:colOff>
      <xdr:row>79</xdr:row>
      <xdr:rowOff>162561</xdr:rowOff>
    </xdr:to>
    <xdr:sp macro="" textlink="">
      <xdr:nvSpPr>
        <xdr:cNvPr id="456" name="円/楕円 455">
          <a:extLst>
            <a:ext uri="{FF2B5EF4-FFF2-40B4-BE49-F238E27FC236}">
              <a16:creationId xmlns:a16="http://schemas.microsoft.com/office/drawing/2014/main" id="{00000000-0008-0000-0400-0000C8010000}"/>
            </a:ext>
          </a:extLst>
        </xdr:cNvPr>
        <xdr:cNvSpPr/>
      </xdr:nvSpPr>
      <xdr:spPr>
        <a:xfrm>
          <a:off x="15621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147338</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691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64770</xdr:rowOff>
    </xdr:from>
    <xdr:to>
      <xdr:col>21</xdr:col>
      <xdr:colOff>412750</xdr:colOff>
      <xdr:row>80</xdr:row>
      <xdr:rowOff>166370</xdr:rowOff>
    </xdr:to>
    <xdr:sp macro="" textlink="">
      <xdr:nvSpPr>
        <xdr:cNvPr id="458" name="円/楕円 457">
          <a:extLst>
            <a:ext uri="{FF2B5EF4-FFF2-40B4-BE49-F238E27FC236}">
              <a16:creationId xmlns:a16="http://schemas.microsoft.com/office/drawing/2014/main" id="{00000000-0008-0000-0400-0000CA010000}"/>
            </a:ext>
          </a:extLst>
        </xdr:cNvPr>
        <xdr:cNvSpPr/>
      </xdr:nvSpPr>
      <xdr:spPr>
        <a:xfrm>
          <a:off x="14732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151147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86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49530</xdr:rowOff>
    </xdr:from>
    <xdr:to>
      <xdr:col>20</xdr:col>
      <xdr:colOff>209550</xdr:colOff>
      <xdr:row>79</xdr:row>
      <xdr:rowOff>151130</xdr:rowOff>
    </xdr:to>
    <xdr:sp macro="" textlink="">
      <xdr:nvSpPr>
        <xdr:cNvPr id="460" name="円/楕円 459">
          <a:extLst>
            <a:ext uri="{FF2B5EF4-FFF2-40B4-BE49-F238E27FC236}">
              <a16:creationId xmlns:a16="http://schemas.microsoft.com/office/drawing/2014/main" id="{00000000-0008-0000-0400-0000CC010000}"/>
            </a:ext>
          </a:extLst>
        </xdr:cNvPr>
        <xdr:cNvSpPr/>
      </xdr:nvSpPr>
      <xdr:spPr>
        <a:xfrm>
          <a:off x="13843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135907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110489</xdr:rowOff>
    </xdr:from>
    <xdr:to>
      <xdr:col>19</xdr:col>
      <xdr:colOff>6350</xdr:colOff>
      <xdr:row>80</xdr:row>
      <xdr:rowOff>40639</xdr:rowOff>
    </xdr:to>
    <xdr:sp macro="" textlink="">
      <xdr:nvSpPr>
        <xdr:cNvPr id="462" name="円/楕円 461">
          <a:extLst>
            <a:ext uri="{FF2B5EF4-FFF2-40B4-BE49-F238E27FC236}">
              <a16:creationId xmlns:a16="http://schemas.microsoft.com/office/drawing/2014/main" id="{00000000-0008-0000-0400-0000CE010000}"/>
            </a:ext>
          </a:extLst>
        </xdr:cNvPr>
        <xdr:cNvSpPr/>
      </xdr:nvSpPr>
      <xdr:spPr>
        <a:xfrm>
          <a:off x="12954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25416</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千葉県多古町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14300</xdr:rowOff>
    </xdr:from>
    <xdr:to>
      <xdr:col>4</xdr:col>
      <xdr:colOff>1117600</xdr:colOff>
      <xdr:row>19</xdr:row>
      <xdr:rowOff>107057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19325"/>
          <a:ext cx="0" cy="12929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79134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78,207</a:t>
          </a:r>
          <a:endParaRPr kumimoji="1" lang="ja-JP" altLang="en-US" sz="1000" b="1">
            <a:latin typeface="ＭＳ Ｐゴシック"/>
          </a:endParaRPr>
        </a:p>
      </xdr:txBody>
    </xdr:sp>
    <xdr:clientData/>
  </xdr:oneCellAnchor>
  <xdr:twoCellAnchor>
    <xdr:from>
      <xdr:col>4</xdr:col>
      <xdr:colOff>1028700</xdr:colOff>
      <xdr:row>19</xdr:row>
      <xdr:rowOff>107057</xdr:rowOff>
    </xdr:from>
    <xdr:to>
      <xdr:col>5</xdr:col>
      <xdr:colOff>73025</xdr:colOff>
      <xdr:row>19</xdr:row>
      <xdr:rowOff>107057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2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6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196,978</a:t>
          </a:r>
          <a:endParaRPr kumimoji="1" lang="ja-JP" altLang="en-US" sz="1000" b="1">
            <a:latin typeface="ＭＳ Ｐゴシック"/>
          </a:endParaRPr>
        </a:p>
      </xdr:txBody>
    </xdr:sp>
    <xdr:clientData/>
  </xdr:oneCellAnchor>
  <xdr:twoCellAnchor>
    <xdr:from>
      <xdr:col>4</xdr:col>
      <xdr:colOff>1028700</xdr:colOff>
      <xdr:row>12</xdr:row>
      <xdr:rowOff>14300</xdr:rowOff>
    </xdr:from>
    <xdr:to>
      <xdr:col>5</xdr:col>
      <xdr:colOff>73025</xdr:colOff>
      <xdr:row>12</xdr:row>
      <xdr:rowOff>14300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19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168464</xdr:rowOff>
    </xdr:from>
    <xdr:to>
      <xdr:col>4</xdr:col>
      <xdr:colOff>1117600</xdr:colOff>
      <xdr:row>18</xdr:row>
      <xdr:rowOff>3088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30739"/>
          <a:ext cx="647700" cy="6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128204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47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120,366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111677</xdr:rowOff>
    </xdr:from>
    <xdr:to>
      <xdr:col>5</xdr:col>
      <xdr:colOff>34925</xdr:colOff>
      <xdr:row>17</xdr:row>
      <xdr:rowOff>41827</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56007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168464</xdr:rowOff>
    </xdr:from>
    <xdr:to>
      <xdr:col>4</xdr:col>
      <xdr:colOff>469900</xdr:colOff>
      <xdr:row>18</xdr:row>
      <xdr:rowOff>39686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30739"/>
          <a:ext cx="698500" cy="42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127156</xdr:rowOff>
    </xdr:from>
    <xdr:to>
      <xdr:col>4</xdr:col>
      <xdr:colOff>520700</xdr:colOff>
      <xdr:row>17</xdr:row>
      <xdr:rowOff>57306</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4953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67483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8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39686</xdr:rowOff>
    </xdr:from>
    <xdr:to>
      <xdr:col>3</xdr:col>
      <xdr:colOff>904875</xdr:colOff>
      <xdr:row>18</xdr:row>
      <xdr:rowOff>106176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73411"/>
          <a:ext cx="698500" cy="6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160706</xdr:rowOff>
    </xdr:from>
    <xdr:to>
      <xdr:col>3</xdr:col>
      <xdr:colOff>955675</xdr:colOff>
      <xdr:row>17</xdr:row>
      <xdr:rowOff>90856</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42545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101033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79680</xdr:rowOff>
    </xdr:from>
    <xdr:to>
      <xdr:col>3</xdr:col>
      <xdr:colOff>206375</xdr:colOff>
      <xdr:row>18</xdr:row>
      <xdr:rowOff>106176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13405"/>
          <a:ext cx="698500" cy="26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21782</xdr:rowOff>
    </xdr:from>
    <xdr:to>
      <xdr:col>3</xdr:col>
      <xdr:colOff>257175</xdr:colOff>
      <xdr:row>17</xdr:row>
      <xdr:rowOff>123382</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35560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133559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5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156613</xdr:rowOff>
    </xdr:from>
    <xdr:to>
      <xdr:col>2</xdr:col>
      <xdr:colOff>692150</xdr:colOff>
      <xdr:row>17</xdr:row>
      <xdr:rowOff>86763</xdr:rowOff>
    </xdr:to>
    <xdr:sp macro="" textlink="">
      <xdr:nvSpPr>
        <xdr:cNvPr id="64" name="フローチャート : 判断 63">
          <a:extLst>
            <a:ext uri="{FF2B5EF4-FFF2-40B4-BE49-F238E27FC236}">
              <a16:creationId xmlns:a16="http://schemas.microsoft.com/office/drawing/2014/main" id="{00000000-0008-0000-0500-000040000000}"/>
            </a:ext>
          </a:extLst>
        </xdr:cNvPr>
        <xdr:cNvSpPr/>
      </xdr:nvSpPr>
      <xdr:spPr bwMode="auto">
        <a:xfrm>
          <a:off x="2857500" y="294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96940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1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123738</xdr:rowOff>
    </xdr:from>
    <xdr:to>
      <xdr:col>5</xdr:col>
      <xdr:colOff>34925</xdr:colOff>
      <xdr:row>18</xdr:row>
      <xdr:rowOff>53888</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5600700" y="3086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95815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5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103,508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117664</xdr:rowOff>
    </xdr:from>
    <xdr:to>
      <xdr:col>4</xdr:col>
      <xdr:colOff>520700</xdr:colOff>
      <xdr:row>18</xdr:row>
      <xdr:rowOff>47814</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953000" y="3079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32591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66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104,066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160336</xdr:rowOff>
    </xdr:from>
    <xdr:to>
      <xdr:col>3</xdr:col>
      <xdr:colOff>955675</xdr:colOff>
      <xdr:row>18</xdr:row>
      <xdr:rowOff>90486</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4254500" y="3122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75263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0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100,146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55376</xdr:rowOff>
    </xdr:from>
    <xdr:to>
      <xdr:col>3</xdr:col>
      <xdr:colOff>257175</xdr:colOff>
      <xdr:row>18</xdr:row>
      <xdr:rowOff>156976</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3556000" y="3189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141753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7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94,038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28880</xdr:rowOff>
    </xdr:from>
    <xdr:to>
      <xdr:col>2</xdr:col>
      <xdr:colOff>692150</xdr:colOff>
      <xdr:row>18</xdr:row>
      <xdr:rowOff>130480</xdr:rowOff>
    </xdr:to>
    <xdr:sp macro="" textlink="">
      <xdr:nvSpPr>
        <xdr:cNvPr id="79" name="円/楕円 78">
          <a:extLst>
            <a:ext uri="{FF2B5EF4-FFF2-40B4-BE49-F238E27FC236}">
              <a16:creationId xmlns:a16="http://schemas.microsoft.com/office/drawing/2014/main" id="{00000000-0008-0000-0500-00004F000000}"/>
            </a:ext>
          </a:extLst>
        </xdr:cNvPr>
        <xdr:cNvSpPr/>
      </xdr:nvSpPr>
      <xdr:spPr bwMode="auto">
        <a:xfrm>
          <a:off x="2857500" y="3162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115257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48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311061</xdr:rowOff>
    </xdr:from>
    <xdr:to>
      <xdr:col>4</xdr:col>
      <xdr:colOff>1117600</xdr:colOff>
      <xdr:row>37</xdr:row>
      <xdr:rowOff>293554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35611"/>
          <a:ext cx="0" cy="1182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303731</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428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7,257</a:t>
          </a:r>
          <a:endParaRPr kumimoji="1" lang="ja-JP" altLang="en-US" sz="1000" b="1">
            <a:latin typeface="ＭＳ Ｐゴシック"/>
          </a:endParaRPr>
        </a:p>
      </xdr:txBody>
    </xdr:sp>
    <xdr:clientData/>
  </xdr:oneCellAnchor>
  <xdr:twoCellAnchor>
    <xdr:from>
      <xdr:col>4</xdr:col>
      <xdr:colOff>1028700</xdr:colOff>
      <xdr:row>37</xdr:row>
      <xdr:rowOff>293554</xdr:rowOff>
    </xdr:from>
    <xdr:to>
      <xdr:col>5</xdr:col>
      <xdr:colOff>73025</xdr:colOff>
      <xdr:row>37</xdr:row>
      <xdr:rowOff>293554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8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54538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7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69,338</a:t>
          </a:r>
          <a:endParaRPr kumimoji="1" lang="ja-JP" altLang="en-US" sz="1000" b="1">
            <a:latin typeface="ＭＳ Ｐゴシック"/>
          </a:endParaRPr>
        </a:p>
      </xdr:txBody>
    </xdr:sp>
    <xdr:clientData/>
  </xdr:oneCellAnchor>
  <xdr:twoCellAnchor>
    <xdr:from>
      <xdr:col>4</xdr:col>
      <xdr:colOff>1028700</xdr:colOff>
      <xdr:row>33</xdr:row>
      <xdr:rowOff>311061</xdr:rowOff>
    </xdr:from>
    <xdr:to>
      <xdr:col>5</xdr:col>
      <xdr:colOff>73025</xdr:colOff>
      <xdr:row>33</xdr:row>
      <xdr:rowOff>311061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35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226688</xdr:rowOff>
    </xdr:from>
    <xdr:to>
      <xdr:col>4</xdr:col>
      <xdr:colOff>1117600</xdr:colOff>
      <xdr:row>37</xdr:row>
      <xdr:rowOff>293554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351388"/>
          <a:ext cx="647700" cy="66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124788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35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32,317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279711</xdr:rowOff>
    </xdr:from>
    <xdr:to>
      <xdr:col>5</xdr:col>
      <xdr:colOff>34925</xdr:colOff>
      <xdr:row>36</xdr:row>
      <xdr:rowOff>38411</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56007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182188</xdr:rowOff>
    </xdr:from>
    <xdr:to>
      <xdr:col>4</xdr:col>
      <xdr:colOff>469900</xdr:colOff>
      <xdr:row>37</xdr:row>
      <xdr:rowOff>226688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306888"/>
          <a:ext cx="698500" cy="44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260680</xdr:rowOff>
    </xdr:from>
    <xdr:to>
      <xdr:col>4</xdr:col>
      <xdr:colOff>520700</xdr:colOff>
      <xdr:row>36</xdr:row>
      <xdr:rowOff>19380</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bwMode="auto">
        <a:xfrm>
          <a:off x="4953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29557</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3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182073</xdr:rowOff>
    </xdr:from>
    <xdr:to>
      <xdr:col>3</xdr:col>
      <xdr:colOff>904875</xdr:colOff>
      <xdr:row>37</xdr:row>
      <xdr:rowOff>182188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306773"/>
          <a:ext cx="698500" cy="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270643</xdr:rowOff>
    </xdr:from>
    <xdr:to>
      <xdr:col>3</xdr:col>
      <xdr:colOff>955675</xdr:colOff>
      <xdr:row>36</xdr:row>
      <xdr:rowOff>29343</xdr:rowOff>
    </xdr:to>
    <xdr:sp macro="" textlink="">
      <xdr:nvSpPr>
        <xdr:cNvPr id="121" name="フローチャート : 判断 120">
          <a:extLst>
            <a:ext uri="{FF2B5EF4-FFF2-40B4-BE49-F238E27FC236}">
              <a16:creationId xmlns:a16="http://schemas.microsoft.com/office/drawing/2014/main" id="{00000000-0008-0000-0500-000079000000}"/>
            </a:ext>
          </a:extLst>
        </xdr:cNvPr>
        <xdr:cNvSpPr/>
      </xdr:nvSpPr>
      <xdr:spPr bwMode="auto">
        <a:xfrm>
          <a:off x="42545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39520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4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181426</xdr:rowOff>
    </xdr:from>
    <xdr:to>
      <xdr:col>3</xdr:col>
      <xdr:colOff>206375</xdr:colOff>
      <xdr:row>37</xdr:row>
      <xdr:rowOff>182073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306126"/>
          <a:ext cx="698500" cy="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188119</xdr:rowOff>
    </xdr:from>
    <xdr:to>
      <xdr:col>3</xdr:col>
      <xdr:colOff>257175</xdr:colOff>
      <xdr:row>35</xdr:row>
      <xdr:rowOff>289719</xdr:rowOff>
    </xdr:to>
    <xdr:sp macro="" textlink="">
      <xdr:nvSpPr>
        <xdr:cNvPr id="124" name="フローチャート : 判断 123">
          <a:extLst>
            <a:ext uri="{FF2B5EF4-FFF2-40B4-BE49-F238E27FC236}">
              <a16:creationId xmlns:a16="http://schemas.microsoft.com/office/drawing/2014/main" id="{00000000-0008-0000-0500-00007C000000}"/>
            </a:ext>
          </a:extLst>
        </xdr:cNvPr>
        <xdr:cNvSpPr/>
      </xdr:nvSpPr>
      <xdr:spPr bwMode="auto">
        <a:xfrm>
          <a:off x="35560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299896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56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138512</xdr:rowOff>
    </xdr:from>
    <xdr:to>
      <xdr:col>2</xdr:col>
      <xdr:colOff>692150</xdr:colOff>
      <xdr:row>35</xdr:row>
      <xdr:rowOff>240112</xdr:rowOff>
    </xdr:to>
    <xdr:sp macro="" textlink="">
      <xdr:nvSpPr>
        <xdr:cNvPr id="126" name="フローチャート : 判断 125">
          <a:extLst>
            <a:ext uri="{FF2B5EF4-FFF2-40B4-BE49-F238E27FC236}">
              <a16:creationId xmlns:a16="http://schemas.microsoft.com/office/drawing/2014/main" id="{00000000-0008-0000-0500-00007E000000}"/>
            </a:ext>
          </a:extLst>
        </xdr:cNvPr>
        <xdr:cNvSpPr/>
      </xdr:nvSpPr>
      <xdr:spPr bwMode="auto">
        <a:xfrm>
          <a:off x="28575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250289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5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242754</xdr:rowOff>
    </xdr:from>
    <xdr:to>
      <xdr:col>5</xdr:col>
      <xdr:colOff>34925</xdr:colOff>
      <xdr:row>38</xdr:row>
      <xdr:rowOff>1454</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5600700" y="7367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151331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76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175888</xdr:rowOff>
    </xdr:from>
    <xdr:to>
      <xdr:col>4</xdr:col>
      <xdr:colOff>520700</xdr:colOff>
      <xdr:row>37</xdr:row>
      <xdr:rowOff>277488</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4953000" y="7300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262265</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8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131388</xdr:rowOff>
    </xdr:from>
    <xdr:to>
      <xdr:col>3</xdr:col>
      <xdr:colOff>955675</xdr:colOff>
      <xdr:row>37</xdr:row>
      <xdr:rowOff>232988</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4254500" y="7256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217765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4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131273</xdr:rowOff>
    </xdr:from>
    <xdr:to>
      <xdr:col>3</xdr:col>
      <xdr:colOff>257175</xdr:colOff>
      <xdr:row>37</xdr:row>
      <xdr:rowOff>232873</xdr:rowOff>
    </xdr:to>
    <xdr:sp macro="" textlink="">
      <xdr:nvSpPr>
        <xdr:cNvPr id="139" name="円/楕円 138">
          <a:extLst>
            <a:ext uri="{FF2B5EF4-FFF2-40B4-BE49-F238E27FC236}">
              <a16:creationId xmlns:a16="http://schemas.microsoft.com/office/drawing/2014/main" id="{00000000-0008-0000-0500-00008B000000}"/>
            </a:ext>
          </a:extLst>
        </xdr:cNvPr>
        <xdr:cNvSpPr/>
      </xdr:nvSpPr>
      <xdr:spPr bwMode="auto">
        <a:xfrm>
          <a:off x="3556000" y="7255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217650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4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130626</xdr:rowOff>
    </xdr:from>
    <xdr:to>
      <xdr:col>2</xdr:col>
      <xdr:colOff>692150</xdr:colOff>
      <xdr:row>37</xdr:row>
      <xdr:rowOff>232226</xdr:rowOff>
    </xdr:to>
    <xdr:sp macro="" textlink="">
      <xdr:nvSpPr>
        <xdr:cNvPr id="141" name="円/楕円 140">
          <a:extLst>
            <a:ext uri="{FF2B5EF4-FFF2-40B4-BE49-F238E27FC236}">
              <a16:creationId xmlns:a16="http://schemas.microsoft.com/office/drawing/2014/main" id="{00000000-0008-0000-0500-00008D000000}"/>
            </a:ext>
          </a:extLst>
        </xdr:cNvPr>
        <xdr:cNvSpPr/>
      </xdr:nvSpPr>
      <xdr:spPr bwMode="auto">
        <a:xfrm>
          <a:off x="2857500" y="7255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217003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4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千葉県多古町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15,046
14,689
72.80
6,790,246
6,110,903
626,164
4,329,703
3,693,870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89914</xdr:rowOff>
    </xdr:from>
    <xdr:to>
      <xdr:col>6</xdr:col>
      <xdr:colOff>510540</xdr:colOff>
      <xdr:row>38</xdr:row>
      <xdr:rowOff>88967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3414"/>
          <a:ext cx="1270" cy="137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92794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51,107</a:t>
          </a:r>
          <a:endParaRPr kumimoji="1" lang="ja-JP" altLang="en-US" sz="1000" b="1">
            <a:latin typeface="ＭＳ Ｐゴシック"/>
          </a:endParaRPr>
        </a:p>
      </xdr:txBody>
    </xdr:sp>
    <xdr:clientData/>
  </xdr:oneCellAnchor>
  <xdr:twoCellAnchor>
    <xdr:from>
      <xdr:col>6</xdr:col>
      <xdr:colOff>422275</xdr:colOff>
      <xdr:row>38</xdr:row>
      <xdr:rowOff>88967</xdr:rowOff>
    </xdr:from>
    <xdr:to>
      <xdr:col>6</xdr:col>
      <xdr:colOff>600075</xdr:colOff>
      <xdr:row>38</xdr:row>
      <xdr:rowOff>88967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36591</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135,049</a:t>
          </a:r>
          <a:endParaRPr kumimoji="1" lang="ja-JP" altLang="en-US" sz="1000" b="1">
            <a:latin typeface="ＭＳ Ｐゴシック"/>
          </a:endParaRPr>
        </a:p>
      </xdr:txBody>
    </xdr:sp>
    <xdr:clientData/>
  </xdr:oneCellAnchor>
  <xdr:twoCellAnchor>
    <xdr:from>
      <xdr:col>6</xdr:col>
      <xdr:colOff>422275</xdr:colOff>
      <xdr:row>30</xdr:row>
      <xdr:rowOff>89914</xdr:rowOff>
    </xdr:from>
    <xdr:to>
      <xdr:col>6</xdr:col>
      <xdr:colOff>600075</xdr:colOff>
      <xdr:row>30</xdr:row>
      <xdr:rowOff>89914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3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102405</xdr:rowOff>
    </xdr:from>
    <xdr:to>
      <xdr:col>6</xdr:col>
      <xdr:colOff>511175</xdr:colOff>
      <xdr:row>35</xdr:row>
      <xdr:rowOff>105639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103155"/>
          <a:ext cx="8382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78858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3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92,016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55981</xdr:rowOff>
    </xdr:from>
    <xdr:to>
      <xdr:col>6</xdr:col>
      <xdr:colOff>561975</xdr:colOff>
      <xdr:row>34</xdr:row>
      <xdr:rowOff>157581</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102405</xdr:rowOff>
    </xdr:from>
    <xdr:to>
      <xdr:col>5</xdr:col>
      <xdr:colOff>358775</xdr:colOff>
      <xdr:row>35</xdr:row>
      <xdr:rowOff>125968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03155"/>
          <a:ext cx="889000" cy="2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53973</xdr:rowOff>
    </xdr:from>
    <xdr:to>
      <xdr:col>5</xdr:col>
      <xdr:colOff>409575</xdr:colOff>
      <xdr:row>34</xdr:row>
      <xdr:rowOff>155573</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650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125968</xdr:rowOff>
    </xdr:from>
    <xdr:to>
      <xdr:col>4</xdr:col>
      <xdr:colOff>155575</xdr:colOff>
      <xdr:row>36</xdr:row>
      <xdr:rowOff>84869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26718"/>
          <a:ext cx="889000" cy="13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19242</xdr:rowOff>
    </xdr:from>
    <xdr:to>
      <xdr:col>4</xdr:col>
      <xdr:colOff>206375</xdr:colOff>
      <xdr:row>34</xdr:row>
      <xdr:rowOff>120842</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584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137369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62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24698</xdr:rowOff>
    </xdr:from>
    <xdr:to>
      <xdr:col>2</xdr:col>
      <xdr:colOff>638175</xdr:colOff>
      <xdr:row>36</xdr:row>
      <xdr:rowOff>84869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96898"/>
          <a:ext cx="889000" cy="6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44943</xdr:rowOff>
    </xdr:from>
    <xdr:to>
      <xdr:col>3</xdr:col>
      <xdr:colOff>3175</xdr:colOff>
      <xdr:row>34</xdr:row>
      <xdr:rowOff>146543</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58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163070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64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150442</xdr:rowOff>
    </xdr:from>
    <xdr:to>
      <xdr:col>1</xdr:col>
      <xdr:colOff>485775</xdr:colOff>
      <xdr:row>34</xdr:row>
      <xdr:rowOff>80592</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580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97119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5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54839</xdr:rowOff>
    </xdr:from>
    <xdr:to>
      <xdr:col>6</xdr:col>
      <xdr:colOff>561975</xdr:colOff>
      <xdr:row>35</xdr:row>
      <xdr:rowOff>156439</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0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33266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3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81,586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51605</xdr:rowOff>
    </xdr:from>
    <xdr:to>
      <xdr:col>5</xdr:col>
      <xdr:colOff>409575</xdr:colOff>
      <xdr:row>35</xdr:row>
      <xdr:rowOff>153205</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0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144332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4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81,784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75168</xdr:rowOff>
    </xdr:from>
    <xdr:to>
      <xdr:col>4</xdr:col>
      <xdr:colOff>206375</xdr:colOff>
      <xdr:row>36</xdr:row>
      <xdr:rowOff>5318</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0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167895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6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80,341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34069</xdr:rowOff>
    </xdr:from>
    <xdr:to>
      <xdr:col>3</xdr:col>
      <xdr:colOff>3175</xdr:colOff>
      <xdr:row>36</xdr:row>
      <xdr:rowOff>135669</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20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126796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9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72,358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145348</xdr:rowOff>
    </xdr:from>
    <xdr:to>
      <xdr:col>1</xdr:col>
      <xdr:colOff>485775</xdr:colOff>
      <xdr:row>36</xdr:row>
      <xdr:rowOff>75498</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14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66625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3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2182</xdr:rowOff>
    </xdr:from>
    <xdr:to>
      <xdr:col>6</xdr:col>
      <xdr:colOff>510540</xdr:colOff>
      <xdr:row>58</xdr:row>
      <xdr:rowOff>32472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574682"/>
          <a:ext cx="1270" cy="140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36299</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48,144</a:t>
          </a:r>
          <a:endParaRPr kumimoji="1" lang="ja-JP" altLang="en-US" sz="1000" b="1">
            <a:latin typeface="ＭＳ Ｐゴシック"/>
          </a:endParaRPr>
        </a:p>
      </xdr:txBody>
    </xdr:sp>
    <xdr:clientData/>
  </xdr:oneCellAnchor>
  <xdr:twoCellAnchor>
    <xdr:from>
      <xdr:col>6</xdr:col>
      <xdr:colOff>422275</xdr:colOff>
      <xdr:row>58</xdr:row>
      <xdr:rowOff>32472</xdr:rowOff>
    </xdr:from>
    <xdr:to>
      <xdr:col>6</xdr:col>
      <xdr:colOff>600075</xdr:colOff>
      <xdr:row>58</xdr:row>
      <xdr:rowOff>32472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7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120309</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4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416,094</a:t>
          </a:r>
          <a:endParaRPr kumimoji="1" lang="ja-JP" altLang="en-US" sz="1000" b="1">
            <a:latin typeface="ＭＳ Ｐゴシック"/>
          </a:endParaRPr>
        </a:p>
      </xdr:txBody>
    </xdr:sp>
    <xdr:clientData/>
  </xdr:oneCellAnchor>
  <xdr:twoCellAnchor>
    <xdr:from>
      <xdr:col>6</xdr:col>
      <xdr:colOff>422275</xdr:colOff>
      <xdr:row>50</xdr:row>
      <xdr:rowOff>2182</xdr:rowOff>
    </xdr:from>
    <xdr:to>
      <xdr:col>6</xdr:col>
      <xdr:colOff>600075</xdr:colOff>
      <xdr:row>50</xdr:row>
      <xdr:rowOff>2182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57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139547</xdr:rowOff>
    </xdr:from>
    <xdr:to>
      <xdr:col>6</xdr:col>
      <xdr:colOff>511175</xdr:colOff>
      <xdr:row>57</xdr:row>
      <xdr:rowOff>153112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912197"/>
          <a:ext cx="8382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136912</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66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103,403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114035</xdr:rowOff>
    </xdr:from>
    <xdr:to>
      <xdr:col>6</xdr:col>
      <xdr:colOff>561975</xdr:colOff>
      <xdr:row>57</xdr:row>
      <xdr:rowOff>44185</xdr:rowOff>
    </xdr:to>
    <xdr:sp macro="" textlink="">
      <xdr:nvSpPr>
        <xdr:cNvPr id="122" name="フローチャート : 判断 121">
          <a:extLst>
            <a:ext uri="{FF2B5EF4-FFF2-40B4-BE49-F238E27FC236}">
              <a16:creationId xmlns:a16="http://schemas.microsoft.com/office/drawing/2014/main" id="{00000000-0008-0000-0600-00007A000000}"/>
            </a:ext>
          </a:extLst>
        </xdr:cNvPr>
        <xdr:cNvSpPr/>
      </xdr:nvSpPr>
      <xdr:spPr>
        <a:xfrm>
          <a:off x="45847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153112</xdr:rowOff>
    </xdr:from>
    <xdr:to>
      <xdr:col>5</xdr:col>
      <xdr:colOff>358775</xdr:colOff>
      <xdr:row>57</xdr:row>
      <xdr:rowOff>168519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925762"/>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166075</xdr:rowOff>
    </xdr:from>
    <xdr:to>
      <xdr:col>5</xdr:col>
      <xdr:colOff>409575</xdr:colOff>
      <xdr:row>57</xdr:row>
      <xdr:rowOff>96225</xdr:rowOff>
    </xdr:to>
    <xdr:sp macro="" textlink="">
      <xdr:nvSpPr>
        <xdr:cNvPr id="124" name="フローチャート : 判断 123">
          <a:extLst>
            <a:ext uri="{FF2B5EF4-FFF2-40B4-BE49-F238E27FC236}">
              <a16:creationId xmlns:a16="http://schemas.microsoft.com/office/drawing/2014/main" id="{00000000-0008-0000-0600-00007C000000}"/>
            </a:ext>
          </a:extLst>
        </xdr:cNvPr>
        <xdr:cNvSpPr/>
      </xdr:nvSpPr>
      <xdr:spPr>
        <a:xfrm>
          <a:off x="3746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112752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168519</xdr:rowOff>
    </xdr:from>
    <xdr:to>
      <xdr:col>4</xdr:col>
      <xdr:colOff>155575</xdr:colOff>
      <xdr:row>58</xdr:row>
      <xdr:rowOff>21194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941169"/>
          <a:ext cx="889000" cy="2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30897</xdr:rowOff>
    </xdr:from>
    <xdr:to>
      <xdr:col>4</xdr:col>
      <xdr:colOff>206375</xdr:colOff>
      <xdr:row>57</xdr:row>
      <xdr:rowOff>132497</xdr:rowOff>
    </xdr:to>
    <xdr:sp macro="" textlink="">
      <xdr:nvSpPr>
        <xdr:cNvPr id="127" name="フローチャート : 判断 126">
          <a:extLst>
            <a:ext uri="{FF2B5EF4-FFF2-40B4-BE49-F238E27FC236}">
              <a16:creationId xmlns:a16="http://schemas.microsoft.com/office/drawing/2014/main" id="{00000000-0008-0000-0600-00007F000000}"/>
            </a:ext>
          </a:extLst>
        </xdr:cNvPr>
        <xdr:cNvSpPr/>
      </xdr:nvSpPr>
      <xdr:spPr>
        <a:xfrm>
          <a:off x="2857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149024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57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21194</xdr:rowOff>
    </xdr:from>
    <xdr:to>
      <xdr:col>2</xdr:col>
      <xdr:colOff>638175</xdr:colOff>
      <xdr:row>58</xdr:row>
      <xdr:rowOff>22070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65294"/>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45337</xdr:rowOff>
    </xdr:from>
    <xdr:to>
      <xdr:col>3</xdr:col>
      <xdr:colOff>3175</xdr:colOff>
      <xdr:row>57</xdr:row>
      <xdr:rowOff>146937</xdr:rowOff>
    </xdr:to>
    <xdr:sp macro="" textlink="">
      <xdr:nvSpPr>
        <xdr:cNvPr id="130" name="フローチャート : 判断 129">
          <a:extLst>
            <a:ext uri="{FF2B5EF4-FFF2-40B4-BE49-F238E27FC236}">
              <a16:creationId xmlns:a16="http://schemas.microsoft.com/office/drawing/2014/main" id="{00000000-0008-0000-0600-000082000000}"/>
            </a:ext>
          </a:extLst>
        </xdr:cNvPr>
        <xdr:cNvSpPr/>
      </xdr:nvSpPr>
      <xdr:spPr>
        <a:xfrm>
          <a:off x="1968500" y="9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163464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59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60740</xdr:rowOff>
    </xdr:from>
    <xdr:to>
      <xdr:col>1</xdr:col>
      <xdr:colOff>485775</xdr:colOff>
      <xdr:row>57</xdr:row>
      <xdr:rowOff>162340</xdr:rowOff>
    </xdr:to>
    <xdr:sp macro="" textlink="">
      <xdr:nvSpPr>
        <xdr:cNvPr id="132" name="フローチャート : 判断 131">
          <a:extLst>
            <a:ext uri="{FF2B5EF4-FFF2-40B4-BE49-F238E27FC236}">
              <a16:creationId xmlns:a16="http://schemas.microsoft.com/office/drawing/2014/main" id="{00000000-0008-0000-0600-000084000000}"/>
            </a:ext>
          </a:extLst>
        </xdr:cNvPr>
        <xdr:cNvSpPr/>
      </xdr:nvSpPr>
      <xdr:spPr>
        <a:xfrm>
          <a:off x="1079500" y="98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7417</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6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88747</xdr:rowOff>
    </xdr:from>
    <xdr:to>
      <xdr:col>6</xdr:col>
      <xdr:colOff>561975</xdr:colOff>
      <xdr:row>58</xdr:row>
      <xdr:rowOff>18897</xdr:rowOff>
    </xdr:to>
    <xdr:sp macro="" textlink="">
      <xdr:nvSpPr>
        <xdr:cNvPr id="139" name="円/楕円 138">
          <a:extLst>
            <a:ext uri="{FF2B5EF4-FFF2-40B4-BE49-F238E27FC236}">
              <a16:creationId xmlns:a16="http://schemas.microsoft.com/office/drawing/2014/main" id="{00000000-0008-0000-0600-00008B000000}"/>
            </a:ext>
          </a:extLst>
        </xdr:cNvPr>
        <xdr:cNvSpPr/>
      </xdr:nvSpPr>
      <xdr:spPr>
        <a:xfrm>
          <a:off x="4584700" y="986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3674</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65,040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102312</xdr:rowOff>
    </xdr:from>
    <xdr:to>
      <xdr:col>5</xdr:col>
      <xdr:colOff>409575</xdr:colOff>
      <xdr:row>58</xdr:row>
      <xdr:rowOff>32462</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3746500" y="987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23589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6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61,480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117719</xdr:rowOff>
    </xdr:from>
    <xdr:to>
      <xdr:col>4</xdr:col>
      <xdr:colOff>206375</xdr:colOff>
      <xdr:row>58</xdr:row>
      <xdr:rowOff>47869</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2857500" y="989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38996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98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57,436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141844</xdr:rowOff>
    </xdr:from>
    <xdr:to>
      <xdr:col>3</xdr:col>
      <xdr:colOff>3175</xdr:colOff>
      <xdr:row>58</xdr:row>
      <xdr:rowOff>71994</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1968500" y="99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63121</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0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51,104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142720</xdr:rowOff>
    </xdr:from>
    <xdr:to>
      <xdr:col>1</xdr:col>
      <xdr:colOff>485775</xdr:colOff>
      <xdr:row>58</xdr:row>
      <xdr:rowOff>72870</xdr:rowOff>
    </xdr:to>
    <xdr:sp macro="" textlink="">
      <xdr:nvSpPr>
        <xdr:cNvPr id="147" name="円/楕円 146">
          <a:extLst>
            <a:ext uri="{FF2B5EF4-FFF2-40B4-BE49-F238E27FC236}">
              <a16:creationId xmlns:a16="http://schemas.microsoft.com/office/drawing/2014/main" id="{00000000-0008-0000-0600-000093000000}"/>
            </a:ext>
          </a:extLst>
        </xdr:cNvPr>
        <xdr:cNvSpPr/>
      </xdr:nvSpPr>
      <xdr:spPr>
        <a:xfrm>
          <a:off x="1079500" y="99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63997</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00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158255</xdr:rowOff>
    </xdr:from>
    <xdr:to>
      <xdr:col>6</xdr:col>
      <xdr:colOff>510540</xdr:colOff>
      <xdr:row>79</xdr:row>
      <xdr:rowOff>36410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1988305"/>
          <a:ext cx="1270" cy="159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40237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422275</xdr:colOff>
      <xdr:row>79</xdr:row>
      <xdr:rowOff>36410</xdr:rowOff>
    </xdr:from>
    <xdr:to>
      <xdr:col>6</xdr:col>
      <xdr:colOff>600075</xdr:colOff>
      <xdr:row>79</xdr:row>
      <xdr:rowOff>36410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8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104932</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42,013</a:t>
          </a:r>
          <a:endParaRPr kumimoji="1" lang="ja-JP" altLang="en-US" sz="1000" b="1">
            <a:latin typeface="ＭＳ Ｐゴシック"/>
          </a:endParaRPr>
        </a:p>
      </xdr:txBody>
    </xdr:sp>
    <xdr:clientData/>
  </xdr:oneCellAnchor>
  <xdr:twoCellAnchor>
    <xdr:from>
      <xdr:col>6</xdr:col>
      <xdr:colOff>422275</xdr:colOff>
      <xdr:row>69</xdr:row>
      <xdr:rowOff>158255</xdr:rowOff>
    </xdr:from>
    <xdr:to>
      <xdr:col>6</xdr:col>
      <xdr:colOff>600075</xdr:colOff>
      <xdr:row>69</xdr:row>
      <xdr:rowOff>158255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198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130366</xdr:rowOff>
    </xdr:from>
    <xdr:to>
      <xdr:col>6</xdr:col>
      <xdr:colOff>511175</xdr:colOff>
      <xdr:row>77</xdr:row>
      <xdr:rowOff>131090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332016"/>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106748</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965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83871</xdr:rowOff>
    </xdr:from>
    <xdr:to>
      <xdr:col>6</xdr:col>
      <xdr:colOff>561975</xdr:colOff>
      <xdr:row>77</xdr:row>
      <xdr:rowOff>14021</xdr:rowOff>
    </xdr:to>
    <xdr:sp macro="" textlink="">
      <xdr:nvSpPr>
        <xdr:cNvPr id="179" name="フローチャート : 判断 178">
          <a:extLst>
            <a:ext uri="{FF2B5EF4-FFF2-40B4-BE49-F238E27FC236}">
              <a16:creationId xmlns:a16="http://schemas.microsoft.com/office/drawing/2014/main" id="{00000000-0008-0000-0600-0000B3000000}"/>
            </a:ext>
          </a:extLst>
        </xdr:cNvPr>
        <xdr:cNvSpPr/>
      </xdr:nvSpPr>
      <xdr:spPr>
        <a:xfrm>
          <a:off x="45847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131090</xdr:rowOff>
    </xdr:from>
    <xdr:to>
      <xdr:col>5</xdr:col>
      <xdr:colOff>358775</xdr:colOff>
      <xdr:row>78</xdr:row>
      <xdr:rowOff>7950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332740"/>
          <a:ext cx="889000" cy="4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137592</xdr:rowOff>
    </xdr:from>
    <xdr:to>
      <xdr:col>5</xdr:col>
      <xdr:colOff>409575</xdr:colOff>
      <xdr:row>77</xdr:row>
      <xdr:rowOff>67742</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3746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84269</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7"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7950</xdr:rowOff>
    </xdr:from>
    <xdr:to>
      <xdr:col>4</xdr:col>
      <xdr:colOff>155575</xdr:colOff>
      <xdr:row>78</xdr:row>
      <xdr:rowOff>13055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81050"/>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170129</xdr:rowOff>
    </xdr:from>
    <xdr:to>
      <xdr:col>4</xdr:col>
      <xdr:colOff>206375</xdr:colOff>
      <xdr:row>77</xdr:row>
      <xdr:rowOff>100279</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2857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116806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7" y="1297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159817</xdr:rowOff>
    </xdr:from>
    <xdr:to>
      <xdr:col>2</xdr:col>
      <xdr:colOff>638175</xdr:colOff>
      <xdr:row>78</xdr:row>
      <xdr:rowOff>13055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361467"/>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11633</xdr:rowOff>
    </xdr:from>
    <xdr:to>
      <xdr:col>3</xdr:col>
      <xdr:colOff>3175</xdr:colOff>
      <xdr:row>77</xdr:row>
      <xdr:rowOff>113233</xdr:rowOff>
    </xdr:to>
    <xdr:sp macro="" textlink="">
      <xdr:nvSpPr>
        <xdr:cNvPr id="187" name="フローチャート : 判断 186">
          <a:extLst>
            <a:ext uri="{FF2B5EF4-FFF2-40B4-BE49-F238E27FC236}">
              <a16:creationId xmlns:a16="http://schemas.microsoft.com/office/drawing/2014/main" id="{00000000-0008-0000-0600-0000BB000000}"/>
            </a:ext>
          </a:extLst>
        </xdr:cNvPr>
        <xdr:cNvSpPr/>
      </xdr:nvSpPr>
      <xdr:spPr>
        <a:xfrm>
          <a:off x="1968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129760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7" y="1298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14833</xdr:rowOff>
    </xdr:from>
    <xdr:to>
      <xdr:col>1</xdr:col>
      <xdr:colOff>485775</xdr:colOff>
      <xdr:row>77</xdr:row>
      <xdr:rowOff>116433</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079500" y="1321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132960</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7" y="1299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79566</xdr:rowOff>
    </xdr:from>
    <xdr:to>
      <xdr:col>6</xdr:col>
      <xdr:colOff>561975</xdr:colOff>
      <xdr:row>78</xdr:row>
      <xdr:rowOff>9716</xdr:rowOff>
    </xdr:to>
    <xdr:sp macro="" textlink="">
      <xdr:nvSpPr>
        <xdr:cNvPr id="196" name="円/楕円 195">
          <a:extLst>
            <a:ext uri="{FF2B5EF4-FFF2-40B4-BE49-F238E27FC236}">
              <a16:creationId xmlns:a16="http://schemas.microsoft.com/office/drawing/2014/main" id="{00000000-0008-0000-0600-0000C4000000}"/>
            </a:ext>
          </a:extLst>
        </xdr:cNvPr>
        <xdr:cNvSpPr/>
      </xdr:nvSpPr>
      <xdr:spPr>
        <a:xfrm>
          <a:off x="4584700" y="132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57993</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25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80290</xdr:rowOff>
    </xdr:from>
    <xdr:to>
      <xdr:col>5</xdr:col>
      <xdr:colOff>409575</xdr:colOff>
      <xdr:row>78</xdr:row>
      <xdr:rowOff>10440</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3746500" y="132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1567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7" y="1337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128600</xdr:rowOff>
    </xdr:from>
    <xdr:to>
      <xdr:col>4</xdr:col>
      <xdr:colOff>206375</xdr:colOff>
      <xdr:row>78</xdr:row>
      <xdr:rowOff>58750</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2857500" y="133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49877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7" y="1342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133705</xdr:rowOff>
    </xdr:from>
    <xdr:to>
      <xdr:col>3</xdr:col>
      <xdr:colOff>3175</xdr:colOff>
      <xdr:row>78</xdr:row>
      <xdr:rowOff>63855</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1968500" y="133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54982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7" y="1342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109017</xdr:rowOff>
    </xdr:from>
    <xdr:to>
      <xdr:col>1</xdr:col>
      <xdr:colOff>485775</xdr:colOff>
      <xdr:row>78</xdr:row>
      <xdr:rowOff>39167</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079500" y="1331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30294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7" y="1340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91960</xdr:rowOff>
    </xdr:from>
    <xdr:to>
      <xdr:col>6</xdr:col>
      <xdr:colOff>510540</xdr:colOff>
      <xdr:row>98</xdr:row>
      <xdr:rowOff>59220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22460"/>
          <a:ext cx="1270" cy="133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63047</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6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42,337</a:t>
          </a:r>
          <a:endParaRPr kumimoji="1" lang="ja-JP" altLang="en-US" sz="1000" b="1">
            <a:latin typeface="ＭＳ Ｐゴシック"/>
          </a:endParaRPr>
        </a:p>
      </xdr:txBody>
    </xdr:sp>
    <xdr:clientData/>
  </xdr:oneCellAnchor>
  <xdr:twoCellAnchor>
    <xdr:from>
      <xdr:col>6</xdr:col>
      <xdr:colOff>422275</xdr:colOff>
      <xdr:row>98</xdr:row>
      <xdr:rowOff>59220</xdr:rowOff>
    </xdr:from>
    <xdr:to>
      <xdr:col>6</xdr:col>
      <xdr:colOff>600075</xdr:colOff>
      <xdr:row>98</xdr:row>
      <xdr:rowOff>59220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6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38637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9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147,759</a:t>
          </a:r>
          <a:endParaRPr kumimoji="1" lang="ja-JP" altLang="en-US" sz="1000" b="1">
            <a:latin typeface="ＭＳ Ｐゴシック"/>
          </a:endParaRPr>
        </a:p>
      </xdr:txBody>
    </xdr:sp>
    <xdr:clientData/>
  </xdr:oneCellAnchor>
  <xdr:twoCellAnchor>
    <xdr:from>
      <xdr:col>6</xdr:col>
      <xdr:colOff>422275</xdr:colOff>
      <xdr:row>90</xdr:row>
      <xdr:rowOff>91960</xdr:rowOff>
    </xdr:from>
    <xdr:to>
      <xdr:col>6</xdr:col>
      <xdr:colOff>600075</xdr:colOff>
      <xdr:row>90</xdr:row>
      <xdr:rowOff>91960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2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44602</xdr:rowOff>
    </xdr:from>
    <xdr:to>
      <xdr:col>6</xdr:col>
      <xdr:colOff>511175</xdr:colOff>
      <xdr:row>98</xdr:row>
      <xdr:rowOff>90018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846702"/>
          <a:ext cx="838200" cy="4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88485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04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78,334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65608</xdr:rowOff>
    </xdr:from>
    <xdr:to>
      <xdr:col>6</xdr:col>
      <xdr:colOff>561975</xdr:colOff>
      <xdr:row>95</xdr:row>
      <xdr:rowOff>167208</xdr:rowOff>
    </xdr:to>
    <xdr:sp macro="" textlink="">
      <xdr:nvSpPr>
        <xdr:cNvPr id="237" name="フローチャート : 判断 236">
          <a:extLst>
            <a:ext uri="{FF2B5EF4-FFF2-40B4-BE49-F238E27FC236}">
              <a16:creationId xmlns:a16="http://schemas.microsoft.com/office/drawing/2014/main" id="{00000000-0008-0000-0600-0000ED000000}"/>
            </a:ext>
          </a:extLst>
        </xdr:cNvPr>
        <xdr:cNvSpPr/>
      </xdr:nvSpPr>
      <xdr:spPr>
        <a:xfrm>
          <a:off x="45847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90018</xdr:rowOff>
    </xdr:from>
    <xdr:to>
      <xdr:col>5</xdr:col>
      <xdr:colOff>358775</xdr:colOff>
      <xdr:row>98</xdr:row>
      <xdr:rowOff>92977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92118"/>
          <a:ext cx="889000" cy="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154851</xdr:rowOff>
    </xdr:from>
    <xdr:to>
      <xdr:col>5</xdr:col>
      <xdr:colOff>409575</xdr:colOff>
      <xdr:row>96</xdr:row>
      <xdr:rowOff>85001</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3746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101528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92977</xdr:rowOff>
    </xdr:from>
    <xdr:to>
      <xdr:col>4</xdr:col>
      <xdr:colOff>155575</xdr:colOff>
      <xdr:row>98</xdr:row>
      <xdr:rowOff>142836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95077"/>
          <a:ext cx="889000" cy="4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170562</xdr:rowOff>
    </xdr:from>
    <xdr:to>
      <xdr:col>4</xdr:col>
      <xdr:colOff>206375</xdr:colOff>
      <xdr:row>96</xdr:row>
      <xdr:rowOff>100712</xdr:rowOff>
    </xdr:to>
    <xdr:sp macro="" textlink="">
      <xdr:nvSpPr>
        <xdr:cNvPr id="242" name="フローチャート : 判断 241">
          <a:extLst>
            <a:ext uri="{FF2B5EF4-FFF2-40B4-BE49-F238E27FC236}">
              <a16:creationId xmlns:a16="http://schemas.microsoft.com/office/drawing/2014/main" id="{00000000-0008-0000-0600-0000F2000000}"/>
            </a:ext>
          </a:extLst>
        </xdr:cNvPr>
        <xdr:cNvSpPr/>
      </xdr:nvSpPr>
      <xdr:spPr>
        <a:xfrm>
          <a:off x="2857500" y="1645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117239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23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142836</xdr:rowOff>
    </xdr:from>
    <xdr:to>
      <xdr:col>2</xdr:col>
      <xdr:colOff>638175</xdr:colOff>
      <xdr:row>98</xdr:row>
      <xdr:rowOff>151994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944936"/>
          <a:ext cx="889000" cy="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84277</xdr:rowOff>
    </xdr:from>
    <xdr:to>
      <xdr:col>3</xdr:col>
      <xdr:colOff>3175</xdr:colOff>
      <xdr:row>97</xdr:row>
      <xdr:rowOff>14427</xdr:rowOff>
    </xdr:to>
    <xdr:sp macro="" textlink="">
      <xdr:nvSpPr>
        <xdr:cNvPr id="245" name="フローチャート : 判断 244">
          <a:extLst>
            <a:ext uri="{FF2B5EF4-FFF2-40B4-BE49-F238E27FC236}">
              <a16:creationId xmlns:a16="http://schemas.microsoft.com/office/drawing/2014/main" id="{00000000-0008-0000-0600-0000F5000000}"/>
            </a:ext>
          </a:extLst>
        </xdr:cNvPr>
        <xdr:cNvSpPr/>
      </xdr:nvSpPr>
      <xdr:spPr>
        <a:xfrm>
          <a:off x="1968500" y="1654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30954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1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111506</xdr:rowOff>
    </xdr:from>
    <xdr:to>
      <xdr:col>1</xdr:col>
      <xdr:colOff>485775</xdr:colOff>
      <xdr:row>97</xdr:row>
      <xdr:rowOff>41656</xdr:rowOff>
    </xdr:to>
    <xdr:sp macro="" textlink="">
      <xdr:nvSpPr>
        <xdr:cNvPr id="247" name="フローチャート : 判断 246">
          <a:extLst>
            <a:ext uri="{FF2B5EF4-FFF2-40B4-BE49-F238E27FC236}">
              <a16:creationId xmlns:a16="http://schemas.microsoft.com/office/drawing/2014/main" id="{00000000-0008-0000-0600-0000F7000000}"/>
            </a:ext>
          </a:extLst>
        </xdr:cNvPr>
        <xdr:cNvSpPr/>
      </xdr:nvSpPr>
      <xdr:spPr>
        <a:xfrm>
          <a:off x="1079500" y="1657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58183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4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165252</xdr:rowOff>
    </xdr:from>
    <xdr:to>
      <xdr:col>6</xdr:col>
      <xdr:colOff>561975</xdr:colOff>
      <xdr:row>98</xdr:row>
      <xdr:rowOff>95402</xdr:rowOff>
    </xdr:to>
    <xdr:sp macro="" textlink="">
      <xdr:nvSpPr>
        <xdr:cNvPr id="254" name="円/楕円 253">
          <a:extLst>
            <a:ext uri="{FF2B5EF4-FFF2-40B4-BE49-F238E27FC236}">
              <a16:creationId xmlns:a16="http://schemas.microsoft.com/office/drawing/2014/main" id="{00000000-0008-0000-0600-0000FE000000}"/>
            </a:ext>
          </a:extLst>
        </xdr:cNvPr>
        <xdr:cNvSpPr/>
      </xdr:nvSpPr>
      <xdr:spPr>
        <a:xfrm>
          <a:off x="4584700" y="167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80179</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71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43,488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39218</xdr:rowOff>
    </xdr:from>
    <xdr:to>
      <xdr:col>5</xdr:col>
      <xdr:colOff>409575</xdr:colOff>
      <xdr:row>98</xdr:row>
      <xdr:rowOff>140818</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3746500" y="1684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131945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93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39,912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42177</xdr:rowOff>
    </xdr:from>
    <xdr:to>
      <xdr:col>4</xdr:col>
      <xdr:colOff>206375</xdr:colOff>
      <xdr:row>98</xdr:row>
      <xdr:rowOff>143777</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2857500" y="168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134904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3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92036</xdr:rowOff>
    </xdr:from>
    <xdr:to>
      <xdr:col>3</xdr:col>
      <xdr:colOff>3175</xdr:colOff>
      <xdr:row>99</xdr:row>
      <xdr:rowOff>22186</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1968500" y="1689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13313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101194</xdr:rowOff>
    </xdr:from>
    <xdr:to>
      <xdr:col>1</xdr:col>
      <xdr:colOff>485775</xdr:colOff>
      <xdr:row>99</xdr:row>
      <xdr:rowOff>31344</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1079500" y="1690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22471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30166</xdr:rowOff>
    </xdr:from>
    <xdr:to>
      <xdr:col>15</xdr:col>
      <xdr:colOff>180340</xdr:colOff>
      <xdr:row>38</xdr:row>
      <xdr:rowOff>39939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45116"/>
          <a:ext cx="1270" cy="120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43766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46,184</a:t>
          </a:r>
          <a:endParaRPr kumimoji="1" lang="ja-JP" altLang="en-US" sz="1000" b="1">
            <a:latin typeface="ＭＳ Ｐゴシック"/>
          </a:endParaRPr>
        </a:p>
      </xdr:txBody>
    </xdr:sp>
    <xdr:clientData/>
  </xdr:oneCellAnchor>
  <xdr:twoCellAnchor>
    <xdr:from>
      <xdr:col>15</xdr:col>
      <xdr:colOff>92075</xdr:colOff>
      <xdr:row>38</xdr:row>
      <xdr:rowOff>39939</xdr:rowOff>
    </xdr:from>
    <xdr:to>
      <xdr:col>15</xdr:col>
      <xdr:colOff>269875</xdr:colOff>
      <xdr:row>38</xdr:row>
      <xdr:rowOff>39939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148293</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2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363,749</a:t>
          </a:r>
          <a:endParaRPr kumimoji="1" lang="ja-JP" altLang="en-US" sz="1000" b="1">
            <a:latin typeface="ＭＳ Ｐゴシック"/>
          </a:endParaRPr>
        </a:p>
      </xdr:txBody>
    </xdr:sp>
    <xdr:clientData/>
  </xdr:oneCellAnchor>
  <xdr:twoCellAnchor>
    <xdr:from>
      <xdr:col>15</xdr:col>
      <xdr:colOff>92075</xdr:colOff>
      <xdr:row>31</xdr:row>
      <xdr:rowOff>30166</xdr:rowOff>
    </xdr:from>
    <xdr:to>
      <xdr:col>15</xdr:col>
      <xdr:colOff>269875</xdr:colOff>
      <xdr:row>31</xdr:row>
      <xdr:rowOff>30166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122437</xdr:rowOff>
    </xdr:from>
    <xdr:to>
      <xdr:col>15</xdr:col>
      <xdr:colOff>180975</xdr:colOff>
      <xdr:row>37</xdr:row>
      <xdr:rowOff>87183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294637"/>
          <a:ext cx="838200" cy="1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87610</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88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116,343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64733</xdr:rowOff>
    </xdr:from>
    <xdr:to>
      <xdr:col>15</xdr:col>
      <xdr:colOff>231775</xdr:colOff>
      <xdr:row>36</xdr:row>
      <xdr:rowOff>166333</xdr:rowOff>
    </xdr:to>
    <xdr:sp macro="" textlink="">
      <xdr:nvSpPr>
        <xdr:cNvPr id="294" name="フローチャート : 判断 293">
          <a:extLst>
            <a:ext uri="{FF2B5EF4-FFF2-40B4-BE49-F238E27FC236}">
              <a16:creationId xmlns:a16="http://schemas.microsoft.com/office/drawing/2014/main" id="{00000000-0008-0000-0600-000026010000}"/>
            </a:ext>
          </a:extLst>
        </xdr:cNvPr>
        <xdr:cNvSpPr/>
      </xdr:nvSpPr>
      <xdr:spPr>
        <a:xfrm>
          <a:off x="10426700" y="623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122437</xdr:rowOff>
    </xdr:from>
    <xdr:to>
      <xdr:col>14</xdr:col>
      <xdr:colOff>28575</xdr:colOff>
      <xdr:row>37</xdr:row>
      <xdr:rowOff>111521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294637"/>
          <a:ext cx="889000" cy="16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82248</xdr:rowOff>
    </xdr:from>
    <xdr:to>
      <xdr:col>14</xdr:col>
      <xdr:colOff>79375</xdr:colOff>
      <xdr:row>37</xdr:row>
      <xdr:rowOff>12398</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9588500" y="62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3525</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4" y="634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111521</xdr:rowOff>
    </xdr:from>
    <xdr:to>
      <xdr:col>12</xdr:col>
      <xdr:colOff>511175</xdr:colOff>
      <xdr:row>37</xdr:row>
      <xdr:rowOff>121020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55171"/>
          <a:ext cx="889000" cy="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31517</xdr:rowOff>
    </xdr:from>
    <xdr:to>
      <xdr:col>12</xdr:col>
      <xdr:colOff>561975</xdr:colOff>
      <xdr:row>37</xdr:row>
      <xdr:rowOff>133117</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8699500" y="637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149644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15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121020</xdr:rowOff>
    </xdr:from>
    <xdr:to>
      <xdr:col>11</xdr:col>
      <xdr:colOff>307975</xdr:colOff>
      <xdr:row>37</xdr:row>
      <xdr:rowOff>123435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64670"/>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39709</xdr:rowOff>
    </xdr:from>
    <xdr:to>
      <xdr:col>11</xdr:col>
      <xdr:colOff>358775</xdr:colOff>
      <xdr:row>37</xdr:row>
      <xdr:rowOff>141309</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7810500" y="638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157836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15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45538</xdr:rowOff>
    </xdr:from>
    <xdr:to>
      <xdr:col>10</xdr:col>
      <xdr:colOff>155575</xdr:colOff>
      <xdr:row>37</xdr:row>
      <xdr:rowOff>147138</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6921500" y="638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163665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16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36383</xdr:rowOff>
    </xdr:from>
    <xdr:to>
      <xdr:col>15</xdr:col>
      <xdr:colOff>231775</xdr:colOff>
      <xdr:row>37</xdr:row>
      <xdr:rowOff>137983</xdr:rowOff>
    </xdr:to>
    <xdr:sp macro="" textlink="">
      <xdr:nvSpPr>
        <xdr:cNvPr id="311" name="円/楕円 310">
          <a:extLst>
            <a:ext uri="{FF2B5EF4-FFF2-40B4-BE49-F238E27FC236}">
              <a16:creationId xmlns:a16="http://schemas.microsoft.com/office/drawing/2014/main" id="{00000000-0008-0000-0600-000037010000}"/>
            </a:ext>
          </a:extLst>
        </xdr:cNvPr>
        <xdr:cNvSpPr/>
      </xdr:nvSpPr>
      <xdr:spPr>
        <a:xfrm>
          <a:off x="10426700" y="638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122760</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29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78,784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71637</xdr:rowOff>
    </xdr:from>
    <xdr:to>
      <xdr:col>14</xdr:col>
      <xdr:colOff>79375</xdr:colOff>
      <xdr:row>37</xdr:row>
      <xdr:rowOff>1787</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9588500" y="624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18314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4" y="6019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114,531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60721</xdr:rowOff>
    </xdr:from>
    <xdr:to>
      <xdr:col>12</xdr:col>
      <xdr:colOff>561975</xdr:colOff>
      <xdr:row>37</xdr:row>
      <xdr:rowOff>162321</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8699500" y="64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153448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9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72,396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70220</xdr:rowOff>
    </xdr:from>
    <xdr:to>
      <xdr:col>11</xdr:col>
      <xdr:colOff>358775</xdr:colOff>
      <xdr:row>38</xdr:row>
      <xdr:rowOff>370</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7810500" y="641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162947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50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69,903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72635</xdr:rowOff>
    </xdr:from>
    <xdr:to>
      <xdr:col>10</xdr:col>
      <xdr:colOff>155575</xdr:colOff>
      <xdr:row>38</xdr:row>
      <xdr:rowOff>2785</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6921500" y="64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165362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50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69,269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106549</xdr:rowOff>
    </xdr:from>
    <xdr:to>
      <xdr:col>15</xdr:col>
      <xdr:colOff>180340</xdr:colOff>
      <xdr:row>59</xdr:row>
      <xdr:rowOff>35190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50499"/>
          <a:ext cx="1270" cy="130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39017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12,152</a:t>
          </a:r>
          <a:endParaRPr kumimoji="1" lang="ja-JP" altLang="en-US" sz="1000" b="1">
            <a:latin typeface="ＭＳ Ｐゴシック"/>
          </a:endParaRPr>
        </a:p>
      </xdr:txBody>
    </xdr:sp>
    <xdr:clientData/>
  </xdr:oneCellAnchor>
  <xdr:twoCellAnchor>
    <xdr:from>
      <xdr:col>15</xdr:col>
      <xdr:colOff>92075</xdr:colOff>
      <xdr:row>59</xdr:row>
      <xdr:rowOff>35190</xdr:rowOff>
    </xdr:from>
    <xdr:to>
      <xdr:col>15</xdr:col>
      <xdr:colOff>269875</xdr:colOff>
      <xdr:row>59</xdr:row>
      <xdr:rowOff>35190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5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53226</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25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1,718,506</a:t>
          </a:r>
          <a:endParaRPr kumimoji="1" lang="ja-JP" altLang="en-US" sz="1000" b="1">
            <a:latin typeface="ＭＳ Ｐゴシック"/>
          </a:endParaRPr>
        </a:p>
      </xdr:txBody>
    </xdr:sp>
    <xdr:clientData/>
  </xdr:oneCellAnchor>
  <xdr:twoCellAnchor>
    <xdr:from>
      <xdr:col>15</xdr:col>
      <xdr:colOff>92075</xdr:colOff>
      <xdr:row>51</xdr:row>
      <xdr:rowOff>106549</xdr:rowOff>
    </xdr:from>
    <xdr:to>
      <xdr:col>15</xdr:col>
      <xdr:colOff>269875</xdr:colOff>
      <xdr:row>51</xdr:row>
      <xdr:rowOff>106549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5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5185</xdr:rowOff>
    </xdr:from>
    <xdr:to>
      <xdr:col>15</xdr:col>
      <xdr:colOff>180975</xdr:colOff>
      <xdr:row>59</xdr:row>
      <xdr:rowOff>14345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120735"/>
          <a:ext cx="838200" cy="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106034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786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107,537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83157</xdr:rowOff>
    </xdr:from>
    <xdr:to>
      <xdr:col>15</xdr:col>
      <xdr:colOff>231775</xdr:colOff>
      <xdr:row>59</xdr:row>
      <xdr:rowOff>13307</xdr:rowOff>
    </xdr:to>
    <xdr:sp macro="" textlink="">
      <xdr:nvSpPr>
        <xdr:cNvPr id="351" name="フローチャート : 判断 350">
          <a:extLst>
            <a:ext uri="{FF2B5EF4-FFF2-40B4-BE49-F238E27FC236}">
              <a16:creationId xmlns:a16="http://schemas.microsoft.com/office/drawing/2014/main" id="{00000000-0008-0000-0600-00005F010000}"/>
            </a:ext>
          </a:extLst>
        </xdr:cNvPr>
        <xdr:cNvSpPr/>
      </xdr:nvSpPr>
      <xdr:spPr>
        <a:xfrm>
          <a:off x="104267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5185</xdr:rowOff>
    </xdr:from>
    <xdr:to>
      <xdr:col>14</xdr:col>
      <xdr:colOff>28575</xdr:colOff>
      <xdr:row>59</xdr:row>
      <xdr:rowOff>9807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10120735"/>
          <a:ext cx="889000" cy="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93669</xdr:rowOff>
    </xdr:from>
    <xdr:to>
      <xdr:col>14</xdr:col>
      <xdr:colOff>79375</xdr:colOff>
      <xdr:row>59</xdr:row>
      <xdr:rowOff>23819</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9588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40346</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8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106966</xdr:rowOff>
    </xdr:from>
    <xdr:to>
      <xdr:col>12</xdr:col>
      <xdr:colOff>511175</xdr:colOff>
      <xdr:row>59</xdr:row>
      <xdr:rowOff>9807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051066"/>
          <a:ext cx="889000" cy="7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87610</xdr:rowOff>
    </xdr:from>
    <xdr:to>
      <xdr:col>12</xdr:col>
      <xdr:colOff>561975</xdr:colOff>
      <xdr:row>59</xdr:row>
      <xdr:rowOff>17760</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8699500" y="1003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34287</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4" y="980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106966</xdr:rowOff>
    </xdr:from>
    <xdr:to>
      <xdr:col>11</xdr:col>
      <xdr:colOff>307975</xdr:colOff>
      <xdr:row>59</xdr:row>
      <xdr:rowOff>619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051066"/>
          <a:ext cx="889000" cy="6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75089</xdr:rowOff>
    </xdr:from>
    <xdr:to>
      <xdr:col>11</xdr:col>
      <xdr:colOff>358775</xdr:colOff>
      <xdr:row>59</xdr:row>
      <xdr:rowOff>5239</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7810500" y="100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167816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4" y="1011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104764</xdr:rowOff>
    </xdr:from>
    <xdr:to>
      <xdr:col>10</xdr:col>
      <xdr:colOff>155575</xdr:colOff>
      <xdr:row>59</xdr:row>
      <xdr:rowOff>34914</xdr:rowOff>
    </xdr:to>
    <xdr:sp macro="" textlink="">
      <xdr:nvSpPr>
        <xdr:cNvPr id="361" name="フローチャート : 判断 360">
          <a:extLst>
            <a:ext uri="{FF2B5EF4-FFF2-40B4-BE49-F238E27FC236}">
              <a16:creationId xmlns:a16="http://schemas.microsoft.com/office/drawing/2014/main" id="{00000000-0008-0000-0600-000069010000}"/>
            </a:ext>
          </a:extLst>
        </xdr:cNvPr>
        <xdr:cNvSpPr/>
      </xdr:nvSpPr>
      <xdr:spPr>
        <a:xfrm>
          <a:off x="6921500" y="10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51441</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2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134995</xdr:rowOff>
    </xdr:from>
    <xdr:to>
      <xdr:col>15</xdr:col>
      <xdr:colOff>231775</xdr:colOff>
      <xdr:row>59</xdr:row>
      <xdr:rowOff>65145</xdr:rowOff>
    </xdr:to>
    <xdr:sp macro="" textlink="">
      <xdr:nvSpPr>
        <xdr:cNvPr id="368" name="円/楕円 367">
          <a:extLst>
            <a:ext uri="{FF2B5EF4-FFF2-40B4-BE49-F238E27FC236}">
              <a16:creationId xmlns:a16="http://schemas.microsoft.com/office/drawing/2014/main" id="{00000000-0008-0000-0600-000070010000}"/>
            </a:ext>
          </a:extLst>
        </xdr:cNvPr>
        <xdr:cNvSpPr/>
      </xdr:nvSpPr>
      <xdr:spPr>
        <a:xfrm>
          <a:off x="10426700" y="10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61584</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1000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39,508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125835</xdr:rowOff>
    </xdr:from>
    <xdr:to>
      <xdr:col>14</xdr:col>
      <xdr:colOff>79375</xdr:colOff>
      <xdr:row>59</xdr:row>
      <xdr:rowOff>55985</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9588500" y="1006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47112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6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51,529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130457</xdr:rowOff>
    </xdr:from>
    <xdr:to>
      <xdr:col>12</xdr:col>
      <xdr:colOff>561975</xdr:colOff>
      <xdr:row>59</xdr:row>
      <xdr:rowOff>60607</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8699500" y="100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51734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6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45,463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56166</xdr:rowOff>
    </xdr:from>
    <xdr:to>
      <xdr:col>11</xdr:col>
      <xdr:colOff>358775</xdr:colOff>
      <xdr:row>58</xdr:row>
      <xdr:rowOff>157766</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7810500" y="100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2843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4" y="9775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142,959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121269</xdr:rowOff>
    </xdr:from>
    <xdr:to>
      <xdr:col>10</xdr:col>
      <xdr:colOff>155575</xdr:colOff>
      <xdr:row>59</xdr:row>
      <xdr:rowOff>51419</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6921500" y="100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42546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5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25874</xdr:rowOff>
    </xdr:from>
    <xdr:to>
      <xdr:col>15</xdr:col>
      <xdr:colOff>180340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27374"/>
          <a:ext cx="1270" cy="148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162232</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353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144001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02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1,624,482</a:t>
          </a:r>
          <a:endParaRPr kumimoji="1" lang="ja-JP" altLang="en-US" sz="1000" b="1">
            <a:latin typeface="ＭＳ Ｐゴシック"/>
          </a:endParaRPr>
        </a:p>
      </xdr:txBody>
    </xdr:sp>
    <xdr:clientData/>
  </xdr:oneCellAnchor>
  <xdr:twoCellAnchor>
    <xdr:from>
      <xdr:col>15</xdr:col>
      <xdr:colOff>92075</xdr:colOff>
      <xdr:row>70</xdr:row>
      <xdr:rowOff>25874</xdr:rowOff>
    </xdr:from>
    <xdr:to>
      <xdr:col>15</xdr:col>
      <xdr:colOff>269875</xdr:colOff>
      <xdr:row>70</xdr:row>
      <xdr:rowOff>25874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2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102473</xdr:rowOff>
    </xdr:from>
    <xdr:to>
      <xdr:col>15</xdr:col>
      <xdr:colOff>180975</xdr:colOff>
      <xdr:row>78</xdr:row>
      <xdr:rowOff>130242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75573"/>
          <a:ext cx="838200" cy="2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79683</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8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56806</xdr:rowOff>
    </xdr:from>
    <xdr:to>
      <xdr:col>15</xdr:col>
      <xdr:colOff>231775</xdr:colOff>
      <xdr:row>78</xdr:row>
      <xdr:rowOff>158406</xdr:rowOff>
    </xdr:to>
    <xdr:sp macro="" textlink="">
      <xdr:nvSpPr>
        <xdr:cNvPr id="406" name="フローチャート : 判断 405">
          <a:extLst>
            <a:ext uri="{FF2B5EF4-FFF2-40B4-BE49-F238E27FC236}">
              <a16:creationId xmlns:a16="http://schemas.microsoft.com/office/drawing/2014/main" id="{00000000-0008-0000-0600-000096010000}"/>
            </a:ext>
          </a:extLst>
        </xdr:cNvPr>
        <xdr:cNvSpPr/>
      </xdr:nvSpPr>
      <xdr:spPr>
        <a:xfrm>
          <a:off x="104267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102473</xdr:rowOff>
    </xdr:from>
    <xdr:to>
      <xdr:col>14</xdr:col>
      <xdr:colOff>28575</xdr:colOff>
      <xdr:row>78</xdr:row>
      <xdr:rowOff>110528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75573"/>
          <a:ext cx="8890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53727</xdr:rowOff>
    </xdr:from>
    <xdr:to>
      <xdr:col>14</xdr:col>
      <xdr:colOff>79375</xdr:colOff>
      <xdr:row>78</xdr:row>
      <xdr:rowOff>155327</xdr:rowOff>
    </xdr:to>
    <xdr:sp macro="" textlink="">
      <xdr:nvSpPr>
        <xdr:cNvPr id="408" name="フローチャート : 判断 407">
          <a:extLst>
            <a:ext uri="{FF2B5EF4-FFF2-40B4-BE49-F238E27FC236}">
              <a16:creationId xmlns:a16="http://schemas.microsoft.com/office/drawing/2014/main" id="{00000000-0008-0000-0600-000098010000}"/>
            </a:ext>
          </a:extLst>
        </xdr:cNvPr>
        <xdr:cNvSpPr/>
      </xdr:nvSpPr>
      <xdr:spPr>
        <a:xfrm>
          <a:off x="9588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146454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1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52174</xdr:rowOff>
    </xdr:from>
    <xdr:to>
      <xdr:col>12</xdr:col>
      <xdr:colOff>561975</xdr:colOff>
      <xdr:row>78</xdr:row>
      <xdr:rowOff>153774</xdr:rowOff>
    </xdr:to>
    <xdr:sp macro="" textlink="">
      <xdr:nvSpPr>
        <xdr:cNvPr id="410" name="フローチャート : 判断 409">
          <a:extLst>
            <a:ext uri="{FF2B5EF4-FFF2-40B4-BE49-F238E27FC236}">
              <a16:creationId xmlns:a16="http://schemas.microsoft.com/office/drawing/2014/main" id="{00000000-0008-0000-0600-00009A010000}"/>
            </a:ext>
          </a:extLst>
        </xdr:cNvPr>
        <xdr:cNvSpPr/>
      </xdr:nvSpPr>
      <xdr:spPr>
        <a:xfrm>
          <a:off x="8699500" y="1342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170301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0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79442</xdr:rowOff>
    </xdr:from>
    <xdr:to>
      <xdr:col>15</xdr:col>
      <xdr:colOff>231775</xdr:colOff>
      <xdr:row>79</xdr:row>
      <xdr:rowOff>9592</xdr:rowOff>
    </xdr:to>
    <xdr:sp macro="" textlink="">
      <xdr:nvSpPr>
        <xdr:cNvPr id="417" name="円/楕円 416">
          <a:extLst>
            <a:ext uri="{FF2B5EF4-FFF2-40B4-BE49-F238E27FC236}">
              <a16:creationId xmlns:a16="http://schemas.microsoft.com/office/drawing/2014/main" id="{00000000-0008-0000-0600-0000A1010000}"/>
            </a:ext>
          </a:extLst>
        </xdr:cNvPr>
        <xdr:cNvSpPr/>
      </xdr:nvSpPr>
      <xdr:spPr>
        <a:xfrm>
          <a:off x="10426700" y="1345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35232</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0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10,343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51673</xdr:rowOff>
    </xdr:from>
    <xdr:to>
      <xdr:col>14</xdr:col>
      <xdr:colOff>79375</xdr:colOff>
      <xdr:row>78</xdr:row>
      <xdr:rowOff>153273</xdr:rowOff>
    </xdr:to>
    <xdr:sp macro="" textlink="">
      <xdr:nvSpPr>
        <xdr:cNvPr id="419" name="円/楕円 418">
          <a:extLst>
            <a:ext uri="{FF2B5EF4-FFF2-40B4-BE49-F238E27FC236}">
              <a16:creationId xmlns:a16="http://schemas.microsoft.com/office/drawing/2014/main" id="{00000000-0008-0000-0600-0000A3010000}"/>
            </a:ext>
          </a:extLst>
        </xdr:cNvPr>
        <xdr:cNvSpPr/>
      </xdr:nvSpPr>
      <xdr:spPr>
        <a:xfrm>
          <a:off x="9588500" y="1342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169800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20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59728</xdr:rowOff>
    </xdr:from>
    <xdr:to>
      <xdr:col>12</xdr:col>
      <xdr:colOff>561975</xdr:colOff>
      <xdr:row>78</xdr:row>
      <xdr:rowOff>161328</xdr:rowOff>
    </xdr:to>
    <xdr:sp macro="" textlink="">
      <xdr:nvSpPr>
        <xdr:cNvPr id="421" name="円/楕円 420">
          <a:extLst>
            <a:ext uri="{FF2B5EF4-FFF2-40B4-BE49-F238E27FC236}">
              <a16:creationId xmlns:a16="http://schemas.microsoft.com/office/drawing/2014/main" id="{00000000-0008-0000-0600-0000A5010000}"/>
            </a:ext>
          </a:extLst>
        </xdr:cNvPr>
        <xdr:cNvSpPr/>
      </xdr:nvSpPr>
      <xdr:spPr>
        <a:xfrm>
          <a:off x="8699500" y="134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152455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35882</xdr:rowOff>
    </xdr:from>
    <xdr:to>
      <xdr:col>15</xdr:col>
      <xdr:colOff>180340</xdr:colOff>
      <xdr:row>97</xdr:row>
      <xdr:rowOff>163297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flipV="1">
          <a:off x="10475595" y="15637832"/>
          <a:ext cx="1270" cy="115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167124</xdr:rowOff>
    </xdr:from>
    <xdr:ext cx="469744" cy="259045"/>
    <xdr:sp macro="" textlink="">
      <xdr:nvSpPr>
        <xdr:cNvPr id="443" name="普通建設事業費 （ うち更新整備　）最小値テキスト">
          <a:extLst>
            <a:ext uri="{FF2B5EF4-FFF2-40B4-BE49-F238E27FC236}">
              <a16:creationId xmlns:a16="http://schemas.microsoft.com/office/drawing/2014/main" id="{00000000-0008-0000-0600-0000BB010000}"/>
            </a:ext>
          </a:extLst>
        </xdr:cNvPr>
        <xdr:cNvSpPr txBox="1"/>
      </xdr:nvSpPr>
      <xdr:spPr>
        <a:xfrm>
          <a:off x="10528300" y="167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5,871</a:t>
          </a:r>
          <a:endParaRPr kumimoji="1" lang="ja-JP" altLang="en-US" sz="1000" b="1">
            <a:latin typeface="ＭＳ Ｐゴシック"/>
          </a:endParaRPr>
        </a:p>
      </xdr:txBody>
    </xdr:sp>
    <xdr:clientData/>
  </xdr:oneCellAnchor>
  <xdr:twoCellAnchor>
    <xdr:from>
      <xdr:col>15</xdr:col>
      <xdr:colOff>92075</xdr:colOff>
      <xdr:row>97</xdr:row>
      <xdr:rowOff>163297</xdr:rowOff>
    </xdr:from>
    <xdr:to>
      <xdr:col>15</xdr:col>
      <xdr:colOff>269875</xdr:colOff>
      <xdr:row>97</xdr:row>
      <xdr:rowOff>163297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10388600" y="1679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154009</xdr:rowOff>
    </xdr:from>
    <xdr:ext cx="599010" cy="259045"/>
    <xdr:sp macro="" textlink="">
      <xdr:nvSpPr>
        <xdr:cNvPr id="445" name="普通建設事業費 （ うち更新整備　）最大値テキスト">
          <a:extLst>
            <a:ext uri="{FF2B5EF4-FFF2-40B4-BE49-F238E27FC236}">
              <a16:creationId xmlns:a16="http://schemas.microsoft.com/office/drawing/2014/main" id="{00000000-0008-0000-0600-0000BD010000}"/>
            </a:ext>
          </a:extLst>
        </xdr:cNvPr>
        <xdr:cNvSpPr txBox="1"/>
      </xdr:nvSpPr>
      <xdr:spPr>
        <a:xfrm>
          <a:off x="10528300" y="154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208,166</a:t>
          </a:r>
          <a:endParaRPr kumimoji="1" lang="ja-JP" altLang="en-US" sz="1000" b="1">
            <a:latin typeface="ＭＳ Ｐゴシック"/>
          </a:endParaRPr>
        </a:p>
      </xdr:txBody>
    </xdr:sp>
    <xdr:clientData/>
  </xdr:oneCellAnchor>
  <xdr:twoCellAnchor>
    <xdr:from>
      <xdr:col>15</xdr:col>
      <xdr:colOff>92075</xdr:colOff>
      <xdr:row>91</xdr:row>
      <xdr:rowOff>35882</xdr:rowOff>
    </xdr:from>
    <xdr:to>
      <xdr:col>15</xdr:col>
      <xdr:colOff>269875</xdr:colOff>
      <xdr:row>91</xdr:row>
      <xdr:rowOff>35882</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563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86641</xdr:rowOff>
    </xdr:from>
    <xdr:to>
      <xdr:col>15</xdr:col>
      <xdr:colOff>180975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9639300" y="16717291"/>
          <a:ext cx="838200" cy="1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31515</xdr:rowOff>
    </xdr:from>
    <xdr:ext cx="534377" cy="259045"/>
    <xdr:sp macro="" textlink="">
      <xdr:nvSpPr>
        <xdr:cNvPr id="448" name="普通建設事業費 （ うち更新整備　）平均値テキスト">
          <a:extLst>
            <a:ext uri="{FF2B5EF4-FFF2-40B4-BE49-F238E27FC236}">
              <a16:creationId xmlns:a16="http://schemas.microsoft.com/office/drawing/2014/main" id="{00000000-0008-0000-0600-0000C0010000}"/>
            </a:ext>
          </a:extLst>
        </xdr:cNvPr>
        <xdr:cNvSpPr txBox="1"/>
      </xdr:nvSpPr>
      <xdr:spPr>
        <a:xfrm>
          <a:off x="10528300" y="16319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54,044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8638</xdr:rowOff>
    </xdr:from>
    <xdr:to>
      <xdr:col>15</xdr:col>
      <xdr:colOff>231775</xdr:colOff>
      <xdr:row>96</xdr:row>
      <xdr:rowOff>110238</xdr:rowOff>
    </xdr:to>
    <xdr:sp macro="" textlink="">
      <xdr:nvSpPr>
        <xdr:cNvPr id="449" name="フローチャート : 判断 448">
          <a:extLst>
            <a:ext uri="{FF2B5EF4-FFF2-40B4-BE49-F238E27FC236}">
              <a16:creationId xmlns:a16="http://schemas.microsoft.com/office/drawing/2014/main" id="{00000000-0008-0000-0600-0000C1010000}"/>
            </a:ext>
          </a:extLst>
        </xdr:cNvPr>
        <xdr:cNvSpPr/>
      </xdr:nvSpPr>
      <xdr:spPr>
        <a:xfrm>
          <a:off x="104267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7117</xdr:rowOff>
    </xdr:from>
    <xdr:to>
      <xdr:col>14</xdr:col>
      <xdr:colOff>28575</xdr:colOff>
      <xdr:row>98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8750300" y="16809217"/>
          <a:ext cx="889000" cy="1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90094</xdr:rowOff>
    </xdr:from>
    <xdr:to>
      <xdr:col>14</xdr:col>
      <xdr:colOff>79375</xdr:colOff>
      <xdr:row>97</xdr:row>
      <xdr:rowOff>20244</xdr:rowOff>
    </xdr:to>
    <xdr:sp macro="" textlink="">
      <xdr:nvSpPr>
        <xdr:cNvPr id="451" name="フローチャート : 判断 450">
          <a:extLst>
            <a:ext uri="{FF2B5EF4-FFF2-40B4-BE49-F238E27FC236}">
              <a16:creationId xmlns:a16="http://schemas.microsoft.com/office/drawing/2014/main" id="{00000000-0008-0000-0600-0000C3010000}"/>
            </a:ext>
          </a:extLst>
        </xdr:cNvPr>
        <xdr:cNvSpPr/>
      </xdr:nvSpPr>
      <xdr:spPr>
        <a:xfrm>
          <a:off x="9588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36771</xdr:rowOff>
    </xdr:from>
    <xdr:ext cx="534377"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9372111" y="1632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78356</xdr:rowOff>
    </xdr:from>
    <xdr:to>
      <xdr:col>12</xdr:col>
      <xdr:colOff>561975</xdr:colOff>
      <xdr:row>97</xdr:row>
      <xdr:rowOff>8506</xdr:rowOff>
    </xdr:to>
    <xdr:sp macro="" textlink="">
      <xdr:nvSpPr>
        <xdr:cNvPr id="453" name="フローチャート : 判断 452">
          <a:extLst>
            <a:ext uri="{FF2B5EF4-FFF2-40B4-BE49-F238E27FC236}">
              <a16:creationId xmlns:a16="http://schemas.microsoft.com/office/drawing/2014/main" id="{00000000-0008-0000-0600-0000C5010000}"/>
            </a:ext>
          </a:extLst>
        </xdr:cNvPr>
        <xdr:cNvSpPr/>
      </xdr:nvSpPr>
      <xdr:spPr>
        <a:xfrm>
          <a:off x="8699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25033</xdr:rowOff>
    </xdr:from>
    <xdr:ext cx="534377"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8483111" y="163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35841</xdr:rowOff>
    </xdr:from>
    <xdr:to>
      <xdr:col>15</xdr:col>
      <xdr:colOff>231775</xdr:colOff>
      <xdr:row>97</xdr:row>
      <xdr:rowOff>137441</xdr:rowOff>
    </xdr:to>
    <xdr:sp macro="" textlink="">
      <xdr:nvSpPr>
        <xdr:cNvPr id="460" name="円/楕円 459">
          <a:extLst>
            <a:ext uri="{FF2B5EF4-FFF2-40B4-BE49-F238E27FC236}">
              <a16:creationId xmlns:a16="http://schemas.microsoft.com/office/drawing/2014/main" id="{00000000-0008-0000-0600-0000CC010000}"/>
            </a:ext>
          </a:extLst>
        </xdr:cNvPr>
        <xdr:cNvSpPr/>
      </xdr:nvSpPr>
      <xdr:spPr>
        <a:xfrm>
          <a:off x="10426700" y="1666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122218</xdr:rowOff>
    </xdr:from>
    <xdr:ext cx="534377" cy="259045"/>
    <xdr:sp macro="" textlink="">
      <xdr:nvSpPr>
        <xdr:cNvPr id="461" name="普通建設事業費 （ うち更新整備　）該当値テキスト">
          <a:extLst>
            <a:ext uri="{FF2B5EF4-FFF2-40B4-BE49-F238E27FC236}">
              <a16:creationId xmlns:a16="http://schemas.microsoft.com/office/drawing/2014/main" id="{00000000-0008-0000-0600-0000CD010000}"/>
            </a:ext>
          </a:extLst>
        </xdr:cNvPr>
        <xdr:cNvSpPr txBox="1"/>
      </xdr:nvSpPr>
      <xdr:spPr>
        <a:xfrm>
          <a:off x="10528300" y="1658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19,284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146050</xdr:rowOff>
    </xdr:from>
    <xdr:to>
      <xdr:col>14</xdr:col>
      <xdr:colOff>79375</xdr:colOff>
      <xdr:row>98</xdr:row>
      <xdr:rowOff>76200</xdr:rowOff>
    </xdr:to>
    <xdr:sp macro="" textlink="">
      <xdr:nvSpPr>
        <xdr:cNvPr id="462" name="円/楕円 461">
          <a:extLst>
            <a:ext uri="{FF2B5EF4-FFF2-40B4-BE49-F238E27FC236}">
              <a16:creationId xmlns:a16="http://schemas.microsoft.com/office/drawing/2014/main" id="{00000000-0008-0000-0600-0000CE010000}"/>
            </a:ext>
          </a:extLst>
        </xdr:cNvPr>
        <xdr:cNvSpPr/>
      </xdr:nvSpPr>
      <xdr:spPr>
        <a:xfrm>
          <a:off x="9588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98</xdr:row>
      <xdr:rowOff>67327</xdr:rowOff>
    </xdr:from>
    <xdr:ext cx="249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514649"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127767</xdr:rowOff>
    </xdr:from>
    <xdr:to>
      <xdr:col>12</xdr:col>
      <xdr:colOff>561975</xdr:colOff>
      <xdr:row>98</xdr:row>
      <xdr:rowOff>57917</xdr:rowOff>
    </xdr:to>
    <xdr:sp macro="" textlink="">
      <xdr:nvSpPr>
        <xdr:cNvPr id="464" name="円/楕円 463">
          <a:extLst>
            <a:ext uri="{FF2B5EF4-FFF2-40B4-BE49-F238E27FC236}">
              <a16:creationId xmlns:a16="http://schemas.microsoft.com/office/drawing/2014/main" id="{00000000-0008-0000-0600-0000D0010000}"/>
            </a:ext>
          </a:extLst>
        </xdr:cNvPr>
        <xdr:cNvSpPr/>
      </xdr:nvSpPr>
      <xdr:spPr>
        <a:xfrm>
          <a:off x="8699500" y="1675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49044</xdr:rowOff>
    </xdr:from>
    <xdr:ext cx="469744"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15427" y="1685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a:extLst>
            <a:ext uri="{FF2B5EF4-FFF2-40B4-BE49-F238E27FC236}">
              <a16:creationId xmlns:a16="http://schemas.microsoft.com/office/drawing/2014/main" id="{00000000-0008-0000-0600-0000D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144920</xdr:rowOff>
    </xdr:from>
    <xdr:to>
      <xdr:col>23</xdr:col>
      <xdr:colOff>516889</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flipV="1">
          <a:off x="16317595" y="5288420"/>
          <a:ext cx="1269" cy="14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a:extLst>
            <a:ext uri="{FF2B5EF4-FFF2-40B4-BE49-F238E27FC236}">
              <a16:creationId xmlns:a16="http://schemas.microsoft.com/office/drawing/2014/main" id="{00000000-0008-0000-0600-0000EA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91597</xdr:rowOff>
    </xdr:from>
    <xdr:ext cx="599010" cy="259045"/>
    <xdr:sp macro="" textlink="">
      <xdr:nvSpPr>
        <xdr:cNvPr id="492" name="災害復旧事業費最大値テキスト">
          <a:extLst>
            <a:ext uri="{FF2B5EF4-FFF2-40B4-BE49-F238E27FC236}">
              <a16:creationId xmlns:a16="http://schemas.microsoft.com/office/drawing/2014/main" id="{00000000-0008-0000-0600-0000EC010000}"/>
            </a:ext>
          </a:extLst>
        </xdr:cNvPr>
        <xdr:cNvSpPr txBox="1"/>
      </xdr:nvSpPr>
      <xdr:spPr>
        <a:xfrm>
          <a:off x="16370300" y="506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189,315</a:t>
          </a:r>
          <a:endParaRPr kumimoji="1" lang="ja-JP" altLang="en-US" sz="1000" b="1">
            <a:latin typeface="ＭＳ Ｐゴシック"/>
          </a:endParaRPr>
        </a:p>
      </xdr:txBody>
    </xdr:sp>
    <xdr:clientData/>
  </xdr:oneCellAnchor>
  <xdr:twoCellAnchor>
    <xdr:from>
      <xdr:col>23</xdr:col>
      <xdr:colOff>428625</xdr:colOff>
      <xdr:row>30</xdr:row>
      <xdr:rowOff>144920</xdr:rowOff>
    </xdr:from>
    <xdr:to>
      <xdr:col>23</xdr:col>
      <xdr:colOff>606425</xdr:colOff>
      <xdr:row>30</xdr:row>
      <xdr:rowOff>144920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6230600" y="528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43726</xdr:rowOff>
    </xdr:from>
    <xdr:to>
      <xdr:col>23</xdr:col>
      <xdr:colOff>517525</xdr:colOff>
      <xdr:row>39</xdr:row>
      <xdr:rowOff>44450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flipV="1">
          <a:off x="15481300" y="6730276"/>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113362</xdr:rowOff>
    </xdr:from>
    <xdr:ext cx="469744" cy="259045"/>
    <xdr:sp macro="" textlink="">
      <xdr:nvSpPr>
        <xdr:cNvPr id="495" name="災害復旧事業費平均値テキスト">
          <a:extLst>
            <a:ext uri="{FF2B5EF4-FFF2-40B4-BE49-F238E27FC236}">
              <a16:creationId xmlns:a16="http://schemas.microsoft.com/office/drawing/2014/main" id="{00000000-0008-0000-0600-0000EF010000}"/>
            </a:ext>
          </a:extLst>
        </xdr:cNvPr>
        <xdr:cNvSpPr txBox="1"/>
      </xdr:nvSpPr>
      <xdr:spPr>
        <a:xfrm>
          <a:off x="16370300" y="6457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90485</xdr:rowOff>
    </xdr:from>
    <xdr:to>
      <xdr:col>23</xdr:col>
      <xdr:colOff>568325</xdr:colOff>
      <xdr:row>39</xdr:row>
      <xdr:rowOff>20635</xdr:rowOff>
    </xdr:to>
    <xdr:sp macro="" textlink="">
      <xdr:nvSpPr>
        <xdr:cNvPr id="496" name="フローチャート : 判断 495">
          <a:extLst>
            <a:ext uri="{FF2B5EF4-FFF2-40B4-BE49-F238E27FC236}">
              <a16:creationId xmlns:a16="http://schemas.microsoft.com/office/drawing/2014/main" id="{00000000-0008-0000-0600-0000F0010000}"/>
            </a:ext>
          </a:extLst>
        </xdr:cNvPr>
        <xdr:cNvSpPr/>
      </xdr:nvSpPr>
      <xdr:spPr>
        <a:xfrm>
          <a:off x="16268700" y="66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43970</xdr:rowOff>
    </xdr:from>
    <xdr:to>
      <xdr:col>22</xdr:col>
      <xdr:colOff>365125</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4592300" y="6730520"/>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120683</xdr:rowOff>
    </xdr:from>
    <xdr:to>
      <xdr:col>22</xdr:col>
      <xdr:colOff>415925</xdr:colOff>
      <xdr:row>39</xdr:row>
      <xdr:rowOff>50833</xdr:rowOff>
    </xdr:to>
    <xdr:sp macro="" textlink="">
      <xdr:nvSpPr>
        <xdr:cNvPr id="498" name="フローチャート : 判断 497">
          <a:extLst>
            <a:ext uri="{FF2B5EF4-FFF2-40B4-BE49-F238E27FC236}">
              <a16:creationId xmlns:a16="http://schemas.microsoft.com/office/drawing/2014/main" id="{00000000-0008-0000-0600-0000F2010000}"/>
            </a:ext>
          </a:extLst>
        </xdr:cNvPr>
        <xdr:cNvSpPr/>
      </xdr:nvSpPr>
      <xdr:spPr>
        <a:xfrm>
          <a:off x="15430500" y="66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67360</xdr:rowOff>
    </xdr:from>
    <xdr:ext cx="469744"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5246427" y="641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20729</xdr:rowOff>
    </xdr:from>
    <xdr:to>
      <xdr:col>21</xdr:col>
      <xdr:colOff>161925</xdr:colOff>
      <xdr:row>39</xdr:row>
      <xdr:rowOff>43970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3703300" y="6707279"/>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106822</xdr:rowOff>
    </xdr:from>
    <xdr:to>
      <xdr:col>21</xdr:col>
      <xdr:colOff>212725</xdr:colOff>
      <xdr:row>39</xdr:row>
      <xdr:rowOff>36972</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4541500" y="6621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53499</xdr:rowOff>
    </xdr:from>
    <xdr:ext cx="469744"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4357427" y="639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20729</xdr:rowOff>
    </xdr:from>
    <xdr:to>
      <xdr:col>19</xdr:col>
      <xdr:colOff>644525</xdr:colOff>
      <xdr:row>39</xdr:row>
      <xdr:rowOff>44000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2814300" y="6707279"/>
          <a:ext cx="8890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109703</xdr:rowOff>
    </xdr:from>
    <xdr:to>
      <xdr:col>20</xdr:col>
      <xdr:colOff>9525</xdr:colOff>
      <xdr:row>39</xdr:row>
      <xdr:rowOff>39853</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3652500" y="662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56380</xdr:rowOff>
    </xdr:from>
    <xdr:ext cx="469744"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3468427" y="6400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98623</xdr:rowOff>
    </xdr:from>
    <xdr:to>
      <xdr:col>18</xdr:col>
      <xdr:colOff>492125</xdr:colOff>
      <xdr:row>39</xdr:row>
      <xdr:rowOff>28773</xdr:rowOff>
    </xdr:to>
    <xdr:sp macro="" textlink="">
      <xdr:nvSpPr>
        <xdr:cNvPr id="506" name="フローチャート : 判断 505">
          <a:extLst>
            <a:ext uri="{FF2B5EF4-FFF2-40B4-BE49-F238E27FC236}">
              <a16:creationId xmlns:a16="http://schemas.microsoft.com/office/drawing/2014/main" id="{00000000-0008-0000-0600-0000FA010000}"/>
            </a:ext>
          </a:extLst>
        </xdr:cNvPr>
        <xdr:cNvSpPr/>
      </xdr:nvSpPr>
      <xdr:spPr>
        <a:xfrm>
          <a:off x="12763500" y="661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45300</xdr:rowOff>
    </xdr:from>
    <xdr:ext cx="469744"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579427" y="638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164376</xdr:rowOff>
    </xdr:from>
    <xdr:to>
      <xdr:col>23</xdr:col>
      <xdr:colOff>568325</xdr:colOff>
      <xdr:row>39</xdr:row>
      <xdr:rowOff>94526</xdr:rowOff>
    </xdr:to>
    <xdr:sp macro="" textlink="">
      <xdr:nvSpPr>
        <xdr:cNvPr id="513" name="円/楕円 512">
          <a:extLst>
            <a:ext uri="{FF2B5EF4-FFF2-40B4-BE49-F238E27FC236}">
              <a16:creationId xmlns:a16="http://schemas.microsoft.com/office/drawing/2014/main" id="{00000000-0008-0000-0600-000001020000}"/>
            </a:ext>
          </a:extLst>
        </xdr:cNvPr>
        <xdr:cNvSpPr/>
      </xdr:nvSpPr>
      <xdr:spPr>
        <a:xfrm>
          <a:off x="162687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79303</xdr:rowOff>
    </xdr:from>
    <xdr:ext cx="313932" cy="259045"/>
    <xdr:sp macro="" textlink="">
      <xdr:nvSpPr>
        <xdr:cNvPr id="514" name="災害復旧事業費該当値テキスト">
          <a:extLst>
            <a:ext uri="{FF2B5EF4-FFF2-40B4-BE49-F238E27FC236}">
              <a16:creationId xmlns:a16="http://schemas.microsoft.com/office/drawing/2014/main" id="{00000000-0008-0000-0600-000002020000}"/>
            </a:ext>
          </a:extLst>
        </xdr:cNvPr>
        <xdr:cNvSpPr txBox="1"/>
      </xdr:nvSpPr>
      <xdr:spPr>
        <a:xfrm>
          <a:off x="16370300" y="6594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a:extLst>
            <a:ext uri="{FF2B5EF4-FFF2-40B4-BE49-F238E27FC236}">
              <a16:creationId xmlns:a16="http://schemas.microsoft.com/office/drawing/2014/main" id="{00000000-0008-0000-0600-000003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164620</xdr:rowOff>
    </xdr:from>
    <xdr:to>
      <xdr:col>21</xdr:col>
      <xdr:colOff>212725</xdr:colOff>
      <xdr:row>39</xdr:row>
      <xdr:rowOff>94770</xdr:rowOff>
    </xdr:to>
    <xdr:sp macro="" textlink="">
      <xdr:nvSpPr>
        <xdr:cNvPr id="517" name="円/楕円 516">
          <a:extLst>
            <a:ext uri="{FF2B5EF4-FFF2-40B4-BE49-F238E27FC236}">
              <a16:creationId xmlns:a16="http://schemas.microsoft.com/office/drawing/2014/main" id="{00000000-0008-0000-0600-000005020000}"/>
            </a:ext>
          </a:extLst>
        </xdr:cNvPr>
        <xdr:cNvSpPr/>
      </xdr:nvSpPr>
      <xdr:spPr>
        <a:xfrm>
          <a:off x="14541500" y="66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85897</xdr:rowOff>
    </xdr:from>
    <xdr:ext cx="313932"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435333" y="6772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141379</xdr:rowOff>
    </xdr:from>
    <xdr:to>
      <xdr:col>20</xdr:col>
      <xdr:colOff>9525</xdr:colOff>
      <xdr:row>39</xdr:row>
      <xdr:rowOff>71529</xdr:rowOff>
    </xdr:to>
    <xdr:sp macro="" textlink="">
      <xdr:nvSpPr>
        <xdr:cNvPr id="519" name="円/楕円 518">
          <a:extLst>
            <a:ext uri="{FF2B5EF4-FFF2-40B4-BE49-F238E27FC236}">
              <a16:creationId xmlns:a16="http://schemas.microsoft.com/office/drawing/2014/main" id="{00000000-0008-0000-0600-000007020000}"/>
            </a:ext>
          </a:extLst>
        </xdr:cNvPr>
        <xdr:cNvSpPr/>
      </xdr:nvSpPr>
      <xdr:spPr>
        <a:xfrm>
          <a:off x="13652500" y="665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62656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68427" y="674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164650</xdr:rowOff>
    </xdr:from>
    <xdr:to>
      <xdr:col>18</xdr:col>
      <xdr:colOff>492125</xdr:colOff>
      <xdr:row>39</xdr:row>
      <xdr:rowOff>94800</xdr:rowOff>
    </xdr:to>
    <xdr:sp macro="" textlink="">
      <xdr:nvSpPr>
        <xdr:cNvPr id="521" name="円/楕円 520">
          <a:extLst>
            <a:ext uri="{FF2B5EF4-FFF2-40B4-BE49-F238E27FC236}">
              <a16:creationId xmlns:a16="http://schemas.microsoft.com/office/drawing/2014/main" id="{00000000-0008-0000-0600-000009020000}"/>
            </a:ext>
          </a:extLst>
        </xdr:cNvPr>
        <xdr:cNvSpPr/>
      </xdr:nvSpPr>
      <xdr:spPr>
        <a:xfrm>
          <a:off x="12763500" y="667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85927</xdr:rowOff>
    </xdr:from>
    <xdr:ext cx="313932"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57333" y="6772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a:extLst>
            <a:ext uri="{FF2B5EF4-FFF2-40B4-BE49-F238E27FC236}">
              <a16:creationId xmlns:a16="http://schemas.microsoft.com/office/drawing/2014/main" id="{00000000-0008-0000-0600-00001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a:extLst>
            <a:ext uri="{FF2B5EF4-FFF2-40B4-BE49-F238E27FC236}">
              <a16:creationId xmlns:a16="http://schemas.microsoft.com/office/drawing/2014/main" id="{00000000-0008-0000-0600-00001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a:extLst>
            <a:ext uri="{FF2B5EF4-FFF2-40B4-BE49-F238E27FC236}">
              <a16:creationId xmlns:a16="http://schemas.microsoft.com/office/drawing/2014/main" id="{00000000-0008-0000-0600-00001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a:extLst>
            <a:ext uri="{FF2B5EF4-FFF2-40B4-BE49-F238E27FC236}">
              <a16:creationId xmlns:a16="http://schemas.microsoft.com/office/drawing/2014/main" id="{00000000-0008-0000-0600-00002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a:extLst>
            <a:ext uri="{FF2B5EF4-FFF2-40B4-BE49-F238E27FC236}">
              <a16:creationId xmlns:a16="http://schemas.microsoft.com/office/drawing/2014/main" id="{00000000-0008-0000-0600-00002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a:extLst>
            <a:ext uri="{FF2B5EF4-FFF2-40B4-BE49-F238E27FC236}">
              <a16:creationId xmlns:a16="http://schemas.microsoft.com/office/drawing/2014/main" id="{00000000-0008-0000-0600-00002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a:extLst>
            <a:ext uri="{FF2B5EF4-FFF2-40B4-BE49-F238E27FC236}">
              <a16:creationId xmlns:a16="http://schemas.microsoft.com/office/drawing/2014/main" id="{00000000-0008-0000-0600-00002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a:extLst>
            <a:ext uri="{FF2B5EF4-FFF2-40B4-BE49-F238E27FC236}">
              <a16:creationId xmlns:a16="http://schemas.microsoft.com/office/drawing/2014/main" id="{00000000-0008-0000-0600-00002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a:extLst>
            <a:ext uri="{FF2B5EF4-FFF2-40B4-BE49-F238E27FC236}">
              <a16:creationId xmlns:a16="http://schemas.microsoft.com/office/drawing/2014/main" id="{00000000-0008-0000-0600-00002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a:extLst>
            <a:ext uri="{FF2B5EF4-FFF2-40B4-BE49-F238E27FC236}">
              <a16:creationId xmlns:a16="http://schemas.microsoft.com/office/drawing/2014/main" id="{00000000-0008-0000-0600-00003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a:extLst>
            <a:ext uri="{FF2B5EF4-FFF2-40B4-BE49-F238E27FC236}">
              <a16:creationId xmlns:a16="http://schemas.microsoft.com/office/drawing/2014/main" id="{00000000-0008-0000-0600-00003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88850</xdr:rowOff>
    </xdr:from>
    <xdr:to>
      <xdr:col>23</xdr:col>
      <xdr:colOff>516889</xdr:colOff>
      <xdr:row>78</xdr:row>
      <xdr:rowOff>51932</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flipV="1">
          <a:off x="16317595" y="12433250"/>
          <a:ext cx="1269" cy="99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55759</xdr:rowOff>
    </xdr:from>
    <xdr:ext cx="534377" cy="259045"/>
    <xdr:sp macro="" textlink="">
      <xdr:nvSpPr>
        <xdr:cNvPr id="594" name="公債費最小値テキスト">
          <a:extLst>
            <a:ext uri="{FF2B5EF4-FFF2-40B4-BE49-F238E27FC236}">
              <a16:creationId xmlns:a16="http://schemas.microsoft.com/office/drawing/2014/main" id="{00000000-0008-0000-0600-000052020000}"/>
            </a:ext>
          </a:extLst>
        </xdr:cNvPr>
        <xdr:cNvSpPr txBox="1"/>
      </xdr:nvSpPr>
      <xdr:spPr>
        <a:xfrm>
          <a:off x="16370300" y="134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78</xdr:row>
      <xdr:rowOff>51932</xdr:rowOff>
    </xdr:from>
    <xdr:to>
      <xdr:col>23</xdr:col>
      <xdr:colOff>606425</xdr:colOff>
      <xdr:row>78</xdr:row>
      <xdr:rowOff>51932</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6230600" y="1342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35527</xdr:rowOff>
    </xdr:from>
    <xdr:ext cx="599010" cy="259045"/>
    <xdr:sp macro="" textlink="">
      <xdr:nvSpPr>
        <xdr:cNvPr id="596" name="公債費最大値テキスト">
          <a:extLst>
            <a:ext uri="{FF2B5EF4-FFF2-40B4-BE49-F238E27FC236}">
              <a16:creationId xmlns:a16="http://schemas.microsoft.com/office/drawing/2014/main" id="{00000000-0008-0000-0600-000054020000}"/>
            </a:ext>
          </a:extLst>
        </xdr:cNvPr>
        <xdr:cNvSpPr txBox="1"/>
      </xdr:nvSpPr>
      <xdr:spPr>
        <a:xfrm>
          <a:off x="16370300" y="122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236,122</a:t>
          </a:r>
          <a:endParaRPr kumimoji="1" lang="ja-JP" altLang="en-US" sz="1000" b="1">
            <a:latin typeface="ＭＳ Ｐゴシック"/>
          </a:endParaRPr>
        </a:p>
      </xdr:txBody>
    </xdr:sp>
    <xdr:clientData/>
  </xdr:oneCellAnchor>
  <xdr:twoCellAnchor>
    <xdr:from>
      <xdr:col>23</xdr:col>
      <xdr:colOff>428625</xdr:colOff>
      <xdr:row>72</xdr:row>
      <xdr:rowOff>88850</xdr:rowOff>
    </xdr:from>
    <xdr:to>
      <xdr:col>23</xdr:col>
      <xdr:colOff>606425</xdr:colOff>
      <xdr:row>72</xdr:row>
      <xdr:rowOff>88850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6230600" y="1243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51812</xdr:rowOff>
    </xdr:from>
    <xdr:to>
      <xdr:col>23</xdr:col>
      <xdr:colOff>517525</xdr:colOff>
      <xdr:row>78</xdr:row>
      <xdr:rowOff>51932</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5481300" y="13424912"/>
          <a:ext cx="8382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81063</xdr:rowOff>
    </xdr:from>
    <xdr:ext cx="534377" cy="259045"/>
    <xdr:sp macro="" textlink="">
      <xdr:nvSpPr>
        <xdr:cNvPr id="599" name="公債費平均値テキスト">
          <a:extLst>
            <a:ext uri="{FF2B5EF4-FFF2-40B4-BE49-F238E27FC236}">
              <a16:creationId xmlns:a16="http://schemas.microsoft.com/office/drawing/2014/main" id="{00000000-0008-0000-0600-000057020000}"/>
            </a:ext>
          </a:extLst>
        </xdr:cNvPr>
        <xdr:cNvSpPr txBox="1"/>
      </xdr:nvSpPr>
      <xdr:spPr>
        <a:xfrm>
          <a:off x="16370300" y="12939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81,718</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58186</xdr:rowOff>
    </xdr:from>
    <xdr:to>
      <xdr:col>23</xdr:col>
      <xdr:colOff>568325</xdr:colOff>
      <xdr:row>76</xdr:row>
      <xdr:rowOff>159786</xdr:rowOff>
    </xdr:to>
    <xdr:sp macro="" textlink="">
      <xdr:nvSpPr>
        <xdr:cNvPr id="600" name="フローチャート : 判断 599">
          <a:extLst>
            <a:ext uri="{FF2B5EF4-FFF2-40B4-BE49-F238E27FC236}">
              <a16:creationId xmlns:a16="http://schemas.microsoft.com/office/drawing/2014/main" id="{00000000-0008-0000-0600-000058020000}"/>
            </a:ext>
          </a:extLst>
        </xdr:cNvPr>
        <xdr:cNvSpPr/>
      </xdr:nvSpPr>
      <xdr:spPr>
        <a:xfrm>
          <a:off x="162687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41970</xdr:rowOff>
    </xdr:from>
    <xdr:to>
      <xdr:col>22</xdr:col>
      <xdr:colOff>365125</xdr:colOff>
      <xdr:row>78</xdr:row>
      <xdr:rowOff>51812</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4592300" y="13415070"/>
          <a:ext cx="889000" cy="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48475</xdr:rowOff>
    </xdr:from>
    <xdr:to>
      <xdr:col>22</xdr:col>
      <xdr:colOff>415925</xdr:colOff>
      <xdr:row>76</xdr:row>
      <xdr:rowOff>150075</xdr:rowOff>
    </xdr:to>
    <xdr:sp macro="" textlink="">
      <xdr:nvSpPr>
        <xdr:cNvPr id="602" name="フローチャート : 判断 601">
          <a:extLst>
            <a:ext uri="{FF2B5EF4-FFF2-40B4-BE49-F238E27FC236}">
              <a16:creationId xmlns:a16="http://schemas.microsoft.com/office/drawing/2014/main" id="{00000000-0008-0000-0600-00005A020000}"/>
            </a:ext>
          </a:extLst>
        </xdr:cNvPr>
        <xdr:cNvSpPr/>
      </xdr:nvSpPr>
      <xdr:spPr>
        <a:xfrm>
          <a:off x="15430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166602</xdr:rowOff>
    </xdr:from>
    <xdr:ext cx="534377"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214111" y="128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41970</xdr:rowOff>
    </xdr:from>
    <xdr:to>
      <xdr:col>21</xdr:col>
      <xdr:colOff>161925</xdr:colOff>
      <xdr:row>78</xdr:row>
      <xdr:rowOff>45366</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3703300" y="13415070"/>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59666</xdr:rowOff>
    </xdr:from>
    <xdr:to>
      <xdr:col>21</xdr:col>
      <xdr:colOff>212725</xdr:colOff>
      <xdr:row>76</xdr:row>
      <xdr:rowOff>161266</xdr:rowOff>
    </xdr:to>
    <xdr:sp macro="" textlink="">
      <xdr:nvSpPr>
        <xdr:cNvPr id="605" name="フローチャート : 判断 604">
          <a:extLst>
            <a:ext uri="{FF2B5EF4-FFF2-40B4-BE49-F238E27FC236}">
              <a16:creationId xmlns:a16="http://schemas.microsoft.com/office/drawing/2014/main" id="{00000000-0008-0000-0600-00005D020000}"/>
            </a:ext>
          </a:extLst>
        </xdr:cNvPr>
        <xdr:cNvSpPr/>
      </xdr:nvSpPr>
      <xdr:spPr>
        <a:xfrm>
          <a:off x="14541500" y="130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6344</xdr:rowOff>
    </xdr:from>
    <xdr:ext cx="534377"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4325111" y="1286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45366</xdr:rowOff>
    </xdr:from>
    <xdr:to>
      <xdr:col>19</xdr:col>
      <xdr:colOff>644525</xdr:colOff>
      <xdr:row>78</xdr:row>
      <xdr:rowOff>46837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2814300" y="13418466"/>
          <a:ext cx="8890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52732</xdr:rowOff>
    </xdr:from>
    <xdr:to>
      <xdr:col>20</xdr:col>
      <xdr:colOff>9525</xdr:colOff>
      <xdr:row>76</xdr:row>
      <xdr:rowOff>154332</xdr:rowOff>
    </xdr:to>
    <xdr:sp macro="" textlink="">
      <xdr:nvSpPr>
        <xdr:cNvPr id="608" name="フローチャート : 判断 607">
          <a:extLst>
            <a:ext uri="{FF2B5EF4-FFF2-40B4-BE49-F238E27FC236}">
              <a16:creationId xmlns:a16="http://schemas.microsoft.com/office/drawing/2014/main" id="{00000000-0008-0000-0600-000060020000}"/>
            </a:ext>
          </a:extLst>
        </xdr:cNvPr>
        <xdr:cNvSpPr/>
      </xdr:nvSpPr>
      <xdr:spPr>
        <a:xfrm>
          <a:off x="13652500" y="1308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170858</xdr:rowOff>
    </xdr:from>
    <xdr:ext cx="534377"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3436111" y="1285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51446</xdr:rowOff>
    </xdr:from>
    <xdr:to>
      <xdr:col>18</xdr:col>
      <xdr:colOff>492125</xdr:colOff>
      <xdr:row>76</xdr:row>
      <xdr:rowOff>153046</xdr:rowOff>
    </xdr:to>
    <xdr:sp macro="" textlink="">
      <xdr:nvSpPr>
        <xdr:cNvPr id="610" name="フローチャート : 判断 609">
          <a:extLst>
            <a:ext uri="{FF2B5EF4-FFF2-40B4-BE49-F238E27FC236}">
              <a16:creationId xmlns:a16="http://schemas.microsoft.com/office/drawing/2014/main" id="{00000000-0008-0000-0600-000062020000}"/>
            </a:ext>
          </a:extLst>
        </xdr:cNvPr>
        <xdr:cNvSpPr/>
      </xdr:nvSpPr>
      <xdr:spPr>
        <a:xfrm>
          <a:off x="12763500" y="1308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169573</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547111" y="1285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1132</xdr:rowOff>
    </xdr:from>
    <xdr:to>
      <xdr:col>23</xdr:col>
      <xdr:colOff>568325</xdr:colOff>
      <xdr:row>78</xdr:row>
      <xdr:rowOff>102732</xdr:rowOff>
    </xdr:to>
    <xdr:sp macro="" textlink="">
      <xdr:nvSpPr>
        <xdr:cNvPr id="617" name="円/楕円 616">
          <a:extLst>
            <a:ext uri="{FF2B5EF4-FFF2-40B4-BE49-F238E27FC236}">
              <a16:creationId xmlns:a16="http://schemas.microsoft.com/office/drawing/2014/main" id="{00000000-0008-0000-0600-000069020000}"/>
            </a:ext>
          </a:extLst>
        </xdr:cNvPr>
        <xdr:cNvSpPr/>
      </xdr:nvSpPr>
      <xdr:spPr>
        <a:xfrm>
          <a:off x="16268700" y="1337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87509</xdr:rowOff>
    </xdr:from>
    <xdr:ext cx="534377" cy="259045"/>
    <xdr:sp macro="" textlink="">
      <xdr:nvSpPr>
        <xdr:cNvPr id="618" name="公債費該当値テキスト">
          <a:extLst>
            <a:ext uri="{FF2B5EF4-FFF2-40B4-BE49-F238E27FC236}">
              <a16:creationId xmlns:a16="http://schemas.microsoft.com/office/drawing/2014/main" id="{00000000-0008-0000-0600-00006A020000}"/>
            </a:ext>
          </a:extLst>
        </xdr:cNvPr>
        <xdr:cNvSpPr txBox="1"/>
      </xdr:nvSpPr>
      <xdr:spPr>
        <a:xfrm>
          <a:off x="16370300" y="1328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19,197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1012</xdr:rowOff>
    </xdr:from>
    <xdr:to>
      <xdr:col>22</xdr:col>
      <xdr:colOff>415925</xdr:colOff>
      <xdr:row>78</xdr:row>
      <xdr:rowOff>102612</xdr:rowOff>
    </xdr:to>
    <xdr:sp macro="" textlink="">
      <xdr:nvSpPr>
        <xdr:cNvPr id="619" name="円/楕円 618">
          <a:extLst>
            <a:ext uri="{FF2B5EF4-FFF2-40B4-BE49-F238E27FC236}">
              <a16:creationId xmlns:a16="http://schemas.microsoft.com/office/drawing/2014/main" id="{00000000-0008-0000-0600-00006B020000}"/>
            </a:ext>
          </a:extLst>
        </xdr:cNvPr>
        <xdr:cNvSpPr/>
      </xdr:nvSpPr>
      <xdr:spPr>
        <a:xfrm>
          <a:off x="15430500" y="133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93739</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14111" y="1346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162620</xdr:rowOff>
    </xdr:from>
    <xdr:to>
      <xdr:col>21</xdr:col>
      <xdr:colOff>212725</xdr:colOff>
      <xdr:row>78</xdr:row>
      <xdr:rowOff>92770</xdr:rowOff>
    </xdr:to>
    <xdr:sp macro="" textlink="">
      <xdr:nvSpPr>
        <xdr:cNvPr id="621" name="円/楕円 620">
          <a:extLst>
            <a:ext uri="{FF2B5EF4-FFF2-40B4-BE49-F238E27FC236}">
              <a16:creationId xmlns:a16="http://schemas.microsoft.com/office/drawing/2014/main" id="{00000000-0008-0000-0600-00006D020000}"/>
            </a:ext>
          </a:extLst>
        </xdr:cNvPr>
        <xdr:cNvSpPr/>
      </xdr:nvSpPr>
      <xdr:spPr>
        <a:xfrm>
          <a:off x="14541500" y="1336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83897</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325111" y="1345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166016</xdr:rowOff>
    </xdr:from>
    <xdr:to>
      <xdr:col>20</xdr:col>
      <xdr:colOff>9525</xdr:colOff>
      <xdr:row>78</xdr:row>
      <xdr:rowOff>96166</xdr:rowOff>
    </xdr:to>
    <xdr:sp macro="" textlink="">
      <xdr:nvSpPr>
        <xdr:cNvPr id="623" name="円/楕円 622">
          <a:extLst>
            <a:ext uri="{FF2B5EF4-FFF2-40B4-BE49-F238E27FC236}">
              <a16:creationId xmlns:a16="http://schemas.microsoft.com/office/drawing/2014/main" id="{00000000-0008-0000-0600-00006F020000}"/>
            </a:ext>
          </a:extLst>
        </xdr:cNvPr>
        <xdr:cNvSpPr/>
      </xdr:nvSpPr>
      <xdr:spPr>
        <a:xfrm>
          <a:off x="13652500" y="1336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87293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346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167487</xdr:rowOff>
    </xdr:from>
    <xdr:to>
      <xdr:col>18</xdr:col>
      <xdr:colOff>492125</xdr:colOff>
      <xdr:row>78</xdr:row>
      <xdr:rowOff>97637</xdr:rowOff>
    </xdr:to>
    <xdr:sp macro="" textlink="">
      <xdr:nvSpPr>
        <xdr:cNvPr id="625" name="円/楕円 624">
          <a:extLst>
            <a:ext uri="{FF2B5EF4-FFF2-40B4-BE49-F238E27FC236}">
              <a16:creationId xmlns:a16="http://schemas.microsoft.com/office/drawing/2014/main" id="{00000000-0008-0000-0600-000071020000}"/>
            </a:ext>
          </a:extLst>
        </xdr:cNvPr>
        <xdr:cNvSpPr/>
      </xdr:nvSpPr>
      <xdr:spPr>
        <a:xfrm>
          <a:off x="12763500" y="1336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88764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346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a:extLst>
            <a:ext uri="{FF2B5EF4-FFF2-40B4-BE49-F238E27FC236}">
              <a16:creationId xmlns:a16="http://schemas.microsoft.com/office/drawing/2014/main" id="{00000000-0008-0000-0600-00007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a:extLst>
            <a:ext uri="{FF2B5EF4-FFF2-40B4-BE49-F238E27FC236}">
              <a16:creationId xmlns:a16="http://schemas.microsoft.com/office/drawing/2014/main" id="{00000000-0008-0000-0600-00007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a:extLst>
            <a:ext uri="{FF2B5EF4-FFF2-40B4-BE49-F238E27FC236}">
              <a16:creationId xmlns:a16="http://schemas.microsoft.com/office/drawing/2014/main" id="{00000000-0008-0000-0600-00007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a:extLst>
            <a:ext uri="{FF2B5EF4-FFF2-40B4-BE49-F238E27FC236}">
              <a16:creationId xmlns:a16="http://schemas.microsoft.com/office/drawing/2014/main" id="{00000000-0008-0000-0600-00007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149938</xdr:rowOff>
    </xdr:from>
    <xdr:to>
      <xdr:col>23</xdr:col>
      <xdr:colOff>516889</xdr:colOff>
      <xdr:row>99</xdr:row>
      <xdr:rowOff>90117</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flipV="1">
          <a:off x="16317595" y="15580438"/>
          <a:ext cx="1269" cy="1483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93944</xdr:rowOff>
    </xdr:from>
    <xdr:ext cx="469744" cy="259045"/>
    <xdr:sp macro="" textlink="">
      <xdr:nvSpPr>
        <xdr:cNvPr id="653" name="積立金最小値テキスト">
          <a:extLst>
            <a:ext uri="{FF2B5EF4-FFF2-40B4-BE49-F238E27FC236}">
              <a16:creationId xmlns:a16="http://schemas.microsoft.com/office/drawing/2014/main" id="{00000000-0008-0000-0600-00008D020000}"/>
            </a:ext>
          </a:extLst>
        </xdr:cNvPr>
        <xdr:cNvSpPr txBox="1"/>
      </xdr:nvSpPr>
      <xdr:spPr>
        <a:xfrm>
          <a:off x="16370300" y="1706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2,683</a:t>
          </a:r>
          <a:endParaRPr kumimoji="1" lang="ja-JP" altLang="en-US" sz="1000" b="1">
            <a:latin typeface="ＭＳ Ｐゴシック"/>
          </a:endParaRPr>
        </a:p>
      </xdr:txBody>
    </xdr:sp>
    <xdr:clientData/>
  </xdr:oneCellAnchor>
  <xdr:twoCellAnchor>
    <xdr:from>
      <xdr:col>23</xdr:col>
      <xdr:colOff>428625</xdr:colOff>
      <xdr:row>99</xdr:row>
      <xdr:rowOff>90117</xdr:rowOff>
    </xdr:from>
    <xdr:to>
      <xdr:col>23</xdr:col>
      <xdr:colOff>606425</xdr:colOff>
      <xdr:row>99</xdr:row>
      <xdr:rowOff>90117</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6230600" y="1706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96615</xdr:rowOff>
    </xdr:from>
    <xdr:ext cx="599010" cy="259045"/>
    <xdr:sp macro="" textlink="">
      <xdr:nvSpPr>
        <xdr:cNvPr id="655" name="積立金最大値テキスト">
          <a:extLst>
            <a:ext uri="{FF2B5EF4-FFF2-40B4-BE49-F238E27FC236}">
              <a16:creationId xmlns:a16="http://schemas.microsoft.com/office/drawing/2014/main" id="{00000000-0008-0000-0600-00008F020000}"/>
            </a:ext>
          </a:extLst>
        </xdr:cNvPr>
        <xdr:cNvSpPr txBox="1"/>
      </xdr:nvSpPr>
      <xdr:spPr>
        <a:xfrm>
          <a:off x="16370300" y="1535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456,865</a:t>
          </a:r>
          <a:endParaRPr kumimoji="1" lang="ja-JP" altLang="en-US" sz="1000" b="1">
            <a:latin typeface="ＭＳ Ｐゴシック"/>
          </a:endParaRPr>
        </a:p>
      </xdr:txBody>
    </xdr:sp>
    <xdr:clientData/>
  </xdr:oneCellAnchor>
  <xdr:twoCellAnchor>
    <xdr:from>
      <xdr:col>23</xdr:col>
      <xdr:colOff>428625</xdr:colOff>
      <xdr:row>90</xdr:row>
      <xdr:rowOff>149938</xdr:rowOff>
    </xdr:from>
    <xdr:to>
      <xdr:col>23</xdr:col>
      <xdr:colOff>606425</xdr:colOff>
      <xdr:row>90</xdr:row>
      <xdr:rowOff>149938</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6230600" y="1558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17047</xdr:rowOff>
    </xdr:from>
    <xdr:to>
      <xdr:col>23</xdr:col>
      <xdr:colOff>517525</xdr:colOff>
      <xdr:row>99</xdr:row>
      <xdr:rowOff>39103</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flipV="1">
          <a:off x="15481300" y="16990597"/>
          <a:ext cx="838200" cy="2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128774</xdr:rowOff>
    </xdr:from>
    <xdr:ext cx="534377" cy="259045"/>
    <xdr:sp macro="" textlink="">
      <xdr:nvSpPr>
        <xdr:cNvPr id="658" name="積立金平均値テキスト">
          <a:extLst>
            <a:ext uri="{FF2B5EF4-FFF2-40B4-BE49-F238E27FC236}">
              <a16:creationId xmlns:a16="http://schemas.microsoft.com/office/drawing/2014/main" id="{00000000-0008-0000-0600-000092020000}"/>
            </a:ext>
          </a:extLst>
        </xdr:cNvPr>
        <xdr:cNvSpPr txBox="1"/>
      </xdr:nvSpPr>
      <xdr:spPr>
        <a:xfrm>
          <a:off x="16370300" y="167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34,795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105897</xdr:rowOff>
    </xdr:from>
    <xdr:to>
      <xdr:col>23</xdr:col>
      <xdr:colOff>568325</xdr:colOff>
      <xdr:row>99</xdr:row>
      <xdr:rowOff>36047</xdr:rowOff>
    </xdr:to>
    <xdr:sp macro="" textlink="">
      <xdr:nvSpPr>
        <xdr:cNvPr id="659" name="フローチャート : 判断 658">
          <a:extLst>
            <a:ext uri="{FF2B5EF4-FFF2-40B4-BE49-F238E27FC236}">
              <a16:creationId xmlns:a16="http://schemas.microsoft.com/office/drawing/2014/main" id="{00000000-0008-0000-0600-000093020000}"/>
            </a:ext>
          </a:extLst>
        </xdr:cNvPr>
        <xdr:cNvSpPr/>
      </xdr:nvSpPr>
      <xdr:spPr>
        <a:xfrm>
          <a:off x="16268700" y="169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35305</xdr:rowOff>
    </xdr:from>
    <xdr:to>
      <xdr:col>22</xdr:col>
      <xdr:colOff>365125</xdr:colOff>
      <xdr:row>99</xdr:row>
      <xdr:rowOff>39103</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4592300" y="17008855"/>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132762</xdr:rowOff>
    </xdr:from>
    <xdr:to>
      <xdr:col>22</xdr:col>
      <xdr:colOff>415925</xdr:colOff>
      <xdr:row>99</xdr:row>
      <xdr:rowOff>62912</xdr:rowOff>
    </xdr:to>
    <xdr:sp macro="" textlink="">
      <xdr:nvSpPr>
        <xdr:cNvPr id="661" name="フローチャート : 判断 660">
          <a:extLst>
            <a:ext uri="{FF2B5EF4-FFF2-40B4-BE49-F238E27FC236}">
              <a16:creationId xmlns:a16="http://schemas.microsoft.com/office/drawing/2014/main" id="{00000000-0008-0000-0600-000095020000}"/>
            </a:ext>
          </a:extLst>
        </xdr:cNvPr>
        <xdr:cNvSpPr/>
      </xdr:nvSpPr>
      <xdr:spPr>
        <a:xfrm>
          <a:off x="15430500" y="169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79439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671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35305</xdr:rowOff>
    </xdr:from>
    <xdr:to>
      <xdr:col>21</xdr:col>
      <xdr:colOff>161925</xdr:colOff>
      <xdr:row>99</xdr:row>
      <xdr:rowOff>96495</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3703300" y="17008855"/>
          <a:ext cx="889000" cy="6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136866</xdr:rowOff>
    </xdr:from>
    <xdr:to>
      <xdr:col>21</xdr:col>
      <xdr:colOff>212725</xdr:colOff>
      <xdr:row>99</xdr:row>
      <xdr:rowOff>67016</xdr:rowOff>
    </xdr:to>
    <xdr:sp macro="" textlink="">
      <xdr:nvSpPr>
        <xdr:cNvPr id="664" name="フローチャート : 判断 663">
          <a:extLst>
            <a:ext uri="{FF2B5EF4-FFF2-40B4-BE49-F238E27FC236}">
              <a16:creationId xmlns:a16="http://schemas.microsoft.com/office/drawing/2014/main" id="{00000000-0008-0000-0600-000098020000}"/>
            </a:ext>
          </a:extLst>
        </xdr:cNvPr>
        <xdr:cNvSpPr/>
      </xdr:nvSpPr>
      <xdr:spPr>
        <a:xfrm>
          <a:off x="14541500" y="169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83543</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4325111" y="1671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94081</xdr:rowOff>
    </xdr:from>
    <xdr:to>
      <xdr:col>19</xdr:col>
      <xdr:colOff>644525</xdr:colOff>
      <xdr:row>99</xdr:row>
      <xdr:rowOff>96495</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814300" y="17067631"/>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115565</xdr:rowOff>
    </xdr:from>
    <xdr:to>
      <xdr:col>20</xdr:col>
      <xdr:colOff>9525</xdr:colOff>
      <xdr:row>99</xdr:row>
      <xdr:rowOff>45715</xdr:rowOff>
    </xdr:to>
    <xdr:sp macro="" textlink="">
      <xdr:nvSpPr>
        <xdr:cNvPr id="667" name="フローチャート : 判断 666">
          <a:extLst>
            <a:ext uri="{FF2B5EF4-FFF2-40B4-BE49-F238E27FC236}">
              <a16:creationId xmlns:a16="http://schemas.microsoft.com/office/drawing/2014/main" id="{00000000-0008-0000-0600-00009B020000}"/>
            </a:ext>
          </a:extLst>
        </xdr:cNvPr>
        <xdr:cNvSpPr/>
      </xdr:nvSpPr>
      <xdr:spPr>
        <a:xfrm>
          <a:off x="13652500" y="1691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62242</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3436111" y="1669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128533</xdr:rowOff>
    </xdr:from>
    <xdr:to>
      <xdr:col>18</xdr:col>
      <xdr:colOff>492125</xdr:colOff>
      <xdr:row>99</xdr:row>
      <xdr:rowOff>58683</xdr:rowOff>
    </xdr:to>
    <xdr:sp macro="" textlink="">
      <xdr:nvSpPr>
        <xdr:cNvPr id="669" name="フローチャート : 判断 668">
          <a:extLst>
            <a:ext uri="{FF2B5EF4-FFF2-40B4-BE49-F238E27FC236}">
              <a16:creationId xmlns:a16="http://schemas.microsoft.com/office/drawing/2014/main" id="{00000000-0008-0000-0600-00009D020000}"/>
            </a:ext>
          </a:extLst>
        </xdr:cNvPr>
        <xdr:cNvSpPr/>
      </xdr:nvSpPr>
      <xdr:spPr>
        <a:xfrm>
          <a:off x="12763500" y="169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75210</xdr:rowOff>
    </xdr:from>
    <xdr:ext cx="534377"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547111" y="167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137697</xdr:rowOff>
    </xdr:from>
    <xdr:to>
      <xdr:col>23</xdr:col>
      <xdr:colOff>568325</xdr:colOff>
      <xdr:row>99</xdr:row>
      <xdr:rowOff>67847</xdr:rowOff>
    </xdr:to>
    <xdr:sp macro="" textlink="">
      <xdr:nvSpPr>
        <xdr:cNvPr id="676" name="円/楕円 675">
          <a:extLst>
            <a:ext uri="{FF2B5EF4-FFF2-40B4-BE49-F238E27FC236}">
              <a16:creationId xmlns:a16="http://schemas.microsoft.com/office/drawing/2014/main" id="{00000000-0008-0000-0600-0000A4020000}"/>
            </a:ext>
          </a:extLst>
        </xdr:cNvPr>
        <xdr:cNvSpPr/>
      </xdr:nvSpPr>
      <xdr:spPr>
        <a:xfrm>
          <a:off x="16268700" y="1693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84326</xdr:rowOff>
    </xdr:from>
    <xdr:ext cx="534377" cy="259045"/>
    <xdr:sp macro="" textlink="">
      <xdr:nvSpPr>
        <xdr:cNvPr id="677" name="積立金該当値テキスト">
          <a:extLst>
            <a:ext uri="{FF2B5EF4-FFF2-40B4-BE49-F238E27FC236}">
              <a16:creationId xmlns:a16="http://schemas.microsoft.com/office/drawing/2014/main" id="{00000000-0008-0000-0600-0000A5020000}"/>
            </a:ext>
          </a:extLst>
        </xdr:cNvPr>
        <xdr:cNvSpPr txBox="1"/>
      </xdr:nvSpPr>
      <xdr:spPr>
        <a:xfrm>
          <a:off x="16370300" y="1688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25,058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159753</xdr:rowOff>
    </xdr:from>
    <xdr:to>
      <xdr:col>22</xdr:col>
      <xdr:colOff>415925</xdr:colOff>
      <xdr:row>99</xdr:row>
      <xdr:rowOff>89903</xdr:rowOff>
    </xdr:to>
    <xdr:sp macro="" textlink="">
      <xdr:nvSpPr>
        <xdr:cNvPr id="678" name="円/楕円 677">
          <a:extLst>
            <a:ext uri="{FF2B5EF4-FFF2-40B4-BE49-F238E27FC236}">
              <a16:creationId xmlns:a16="http://schemas.microsoft.com/office/drawing/2014/main" id="{00000000-0008-0000-0600-0000A6020000}"/>
            </a:ext>
          </a:extLst>
        </xdr:cNvPr>
        <xdr:cNvSpPr/>
      </xdr:nvSpPr>
      <xdr:spPr>
        <a:xfrm>
          <a:off x="15430500" y="1696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81030</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705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155955</xdr:rowOff>
    </xdr:from>
    <xdr:to>
      <xdr:col>21</xdr:col>
      <xdr:colOff>212725</xdr:colOff>
      <xdr:row>99</xdr:row>
      <xdr:rowOff>86105</xdr:rowOff>
    </xdr:to>
    <xdr:sp macro="" textlink="">
      <xdr:nvSpPr>
        <xdr:cNvPr id="680" name="円/楕円 679">
          <a:extLst>
            <a:ext uri="{FF2B5EF4-FFF2-40B4-BE49-F238E27FC236}">
              <a16:creationId xmlns:a16="http://schemas.microsoft.com/office/drawing/2014/main" id="{00000000-0008-0000-0600-0000A8020000}"/>
            </a:ext>
          </a:extLst>
        </xdr:cNvPr>
        <xdr:cNvSpPr/>
      </xdr:nvSpPr>
      <xdr:spPr>
        <a:xfrm>
          <a:off x="14541500" y="169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77232</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70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19,467</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45695</xdr:rowOff>
    </xdr:from>
    <xdr:to>
      <xdr:col>20</xdr:col>
      <xdr:colOff>9525</xdr:colOff>
      <xdr:row>99</xdr:row>
      <xdr:rowOff>147295</xdr:rowOff>
    </xdr:to>
    <xdr:sp macro="" textlink="">
      <xdr:nvSpPr>
        <xdr:cNvPr id="682" name="円/楕円 681">
          <a:extLst>
            <a:ext uri="{FF2B5EF4-FFF2-40B4-BE49-F238E27FC236}">
              <a16:creationId xmlns:a16="http://schemas.microsoft.com/office/drawing/2014/main" id="{00000000-0008-0000-0600-0000AA020000}"/>
            </a:ext>
          </a:extLst>
        </xdr:cNvPr>
        <xdr:cNvSpPr/>
      </xdr:nvSpPr>
      <xdr:spPr>
        <a:xfrm>
          <a:off x="13652500" y="1701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138422</xdr:rowOff>
    </xdr:from>
    <xdr:ext cx="378565"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514017" y="17111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43281</xdr:rowOff>
    </xdr:from>
    <xdr:to>
      <xdr:col>18</xdr:col>
      <xdr:colOff>492125</xdr:colOff>
      <xdr:row>99</xdr:row>
      <xdr:rowOff>144881</xdr:rowOff>
    </xdr:to>
    <xdr:sp macro="" textlink="">
      <xdr:nvSpPr>
        <xdr:cNvPr id="684" name="円/楕円 683">
          <a:extLst>
            <a:ext uri="{FF2B5EF4-FFF2-40B4-BE49-F238E27FC236}">
              <a16:creationId xmlns:a16="http://schemas.microsoft.com/office/drawing/2014/main" id="{00000000-0008-0000-0600-0000AC020000}"/>
            </a:ext>
          </a:extLst>
        </xdr:cNvPr>
        <xdr:cNvSpPr/>
      </xdr:nvSpPr>
      <xdr:spPr>
        <a:xfrm>
          <a:off x="12763500" y="1701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136008</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79427" y="1710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69596</xdr:rowOff>
    </xdr:from>
    <xdr:to>
      <xdr:col>32</xdr:col>
      <xdr:colOff>186689</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flipV="1">
          <a:off x="22159595" y="5384546"/>
          <a:ext cx="1269"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a:extLst>
            <a:ext uri="{FF2B5EF4-FFF2-40B4-BE49-F238E27FC236}">
              <a16:creationId xmlns:a16="http://schemas.microsoft.com/office/drawing/2014/main" id="{00000000-0008-0000-0600-0000C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16273</xdr:rowOff>
    </xdr:from>
    <xdr:ext cx="534377" cy="259045"/>
    <xdr:sp macro="" textlink="">
      <xdr:nvSpPr>
        <xdr:cNvPr id="712" name="投資及び出資金最大値テキスト">
          <a:extLst>
            <a:ext uri="{FF2B5EF4-FFF2-40B4-BE49-F238E27FC236}">
              <a16:creationId xmlns:a16="http://schemas.microsoft.com/office/drawing/2014/main" id="{00000000-0008-0000-0600-0000C8020000}"/>
            </a:ext>
          </a:extLst>
        </xdr:cNvPr>
        <xdr:cNvSpPr txBox="1"/>
      </xdr:nvSpPr>
      <xdr:spPr>
        <a:xfrm>
          <a:off x="22212300" y="51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10,602</a:t>
          </a:r>
          <a:endParaRPr kumimoji="1" lang="ja-JP" altLang="en-US" sz="1000" b="1">
            <a:latin typeface="ＭＳ Ｐゴシック"/>
          </a:endParaRPr>
        </a:p>
      </xdr:txBody>
    </xdr:sp>
    <xdr:clientData/>
  </xdr:oneCellAnchor>
  <xdr:twoCellAnchor>
    <xdr:from>
      <xdr:col>32</xdr:col>
      <xdr:colOff>98425</xdr:colOff>
      <xdr:row>31</xdr:row>
      <xdr:rowOff>69596</xdr:rowOff>
    </xdr:from>
    <xdr:to>
      <xdr:col>32</xdr:col>
      <xdr:colOff>276225</xdr:colOff>
      <xdr:row>31</xdr:row>
      <xdr:rowOff>69596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22072600" y="538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170815</xdr:rowOff>
    </xdr:from>
    <xdr:to>
      <xdr:col>32</xdr:col>
      <xdr:colOff>187325</xdr:colOff>
      <xdr:row>39</xdr:row>
      <xdr:rowOff>18415</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flipV="1">
          <a:off x="21323300" y="668591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51706</xdr:rowOff>
    </xdr:from>
    <xdr:ext cx="469744" cy="259045"/>
    <xdr:sp macro="" textlink="">
      <xdr:nvSpPr>
        <xdr:cNvPr id="715" name="投資及び出資金平均値テキスト">
          <a:extLst>
            <a:ext uri="{FF2B5EF4-FFF2-40B4-BE49-F238E27FC236}">
              <a16:creationId xmlns:a16="http://schemas.microsoft.com/office/drawing/2014/main" id="{00000000-0008-0000-0600-0000CB020000}"/>
            </a:ext>
          </a:extLst>
        </xdr:cNvPr>
        <xdr:cNvSpPr txBox="1"/>
      </xdr:nvSpPr>
      <xdr:spPr>
        <a:xfrm>
          <a:off x="22212300" y="6395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28829</xdr:rowOff>
    </xdr:from>
    <xdr:to>
      <xdr:col>32</xdr:col>
      <xdr:colOff>238125</xdr:colOff>
      <xdr:row>38</xdr:row>
      <xdr:rowOff>130429</xdr:rowOff>
    </xdr:to>
    <xdr:sp macro="" textlink="">
      <xdr:nvSpPr>
        <xdr:cNvPr id="716" name="フローチャート : 判断 715">
          <a:extLst>
            <a:ext uri="{FF2B5EF4-FFF2-40B4-BE49-F238E27FC236}">
              <a16:creationId xmlns:a16="http://schemas.microsoft.com/office/drawing/2014/main" id="{00000000-0008-0000-0600-0000CC020000}"/>
            </a:ext>
          </a:extLst>
        </xdr:cNvPr>
        <xdr:cNvSpPr/>
      </xdr:nvSpPr>
      <xdr:spPr>
        <a:xfrm>
          <a:off x="22110700" y="65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18415</xdr:rowOff>
    </xdr:from>
    <xdr:to>
      <xdr:col>31</xdr:col>
      <xdr:colOff>34925</xdr:colOff>
      <xdr:row>39</xdr:row>
      <xdr:rowOff>26543</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flipV="1">
          <a:off x="20434300" y="6704965"/>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44958</xdr:rowOff>
    </xdr:from>
    <xdr:to>
      <xdr:col>31</xdr:col>
      <xdr:colOff>85725</xdr:colOff>
      <xdr:row>38</xdr:row>
      <xdr:rowOff>146558</xdr:rowOff>
    </xdr:to>
    <xdr:sp macro="" textlink="">
      <xdr:nvSpPr>
        <xdr:cNvPr id="718" name="フローチャート : 判断 717">
          <a:extLst>
            <a:ext uri="{FF2B5EF4-FFF2-40B4-BE49-F238E27FC236}">
              <a16:creationId xmlns:a16="http://schemas.microsoft.com/office/drawing/2014/main" id="{00000000-0008-0000-0600-0000CE020000}"/>
            </a:ext>
          </a:extLst>
        </xdr:cNvPr>
        <xdr:cNvSpPr/>
      </xdr:nvSpPr>
      <xdr:spPr>
        <a:xfrm>
          <a:off x="21272500" y="656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163085</xdr:rowOff>
    </xdr:from>
    <xdr:ext cx="378565"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21134017" y="6335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24384</xdr:rowOff>
    </xdr:from>
    <xdr:to>
      <xdr:col>29</xdr:col>
      <xdr:colOff>517525</xdr:colOff>
      <xdr:row>39</xdr:row>
      <xdr:rowOff>26543</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9545300" y="6710934"/>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109220</xdr:rowOff>
    </xdr:from>
    <xdr:to>
      <xdr:col>29</xdr:col>
      <xdr:colOff>568325</xdr:colOff>
      <xdr:row>38</xdr:row>
      <xdr:rowOff>39370</xdr:rowOff>
    </xdr:to>
    <xdr:sp macro="" textlink="">
      <xdr:nvSpPr>
        <xdr:cNvPr id="721" name="フローチャート : 判断 720">
          <a:extLst>
            <a:ext uri="{FF2B5EF4-FFF2-40B4-BE49-F238E27FC236}">
              <a16:creationId xmlns:a16="http://schemas.microsoft.com/office/drawing/2014/main" id="{00000000-0008-0000-0600-0000D1020000}"/>
            </a:ext>
          </a:extLst>
        </xdr:cNvPr>
        <xdr:cNvSpPr/>
      </xdr:nvSpPr>
      <xdr:spPr>
        <a:xfrm>
          <a:off x="20383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55897</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20199427"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24384</xdr:rowOff>
    </xdr:from>
    <xdr:to>
      <xdr:col>28</xdr:col>
      <xdr:colOff>314325</xdr:colOff>
      <xdr:row>39</xdr:row>
      <xdr:rowOff>33655</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18656300" y="6710934"/>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33147</xdr:rowOff>
    </xdr:from>
    <xdr:to>
      <xdr:col>28</xdr:col>
      <xdr:colOff>365125</xdr:colOff>
      <xdr:row>37</xdr:row>
      <xdr:rowOff>134747</xdr:rowOff>
    </xdr:to>
    <xdr:sp macro="" textlink="">
      <xdr:nvSpPr>
        <xdr:cNvPr id="724" name="フローチャート : 判断 723">
          <a:extLst>
            <a:ext uri="{FF2B5EF4-FFF2-40B4-BE49-F238E27FC236}">
              <a16:creationId xmlns:a16="http://schemas.microsoft.com/office/drawing/2014/main" id="{00000000-0008-0000-0600-0000D4020000}"/>
            </a:ext>
          </a:extLst>
        </xdr:cNvPr>
        <xdr:cNvSpPr/>
      </xdr:nvSpPr>
      <xdr:spPr>
        <a:xfrm>
          <a:off x="19494500" y="63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151274</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9310427" y="6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44450</xdr:rowOff>
    </xdr:from>
    <xdr:to>
      <xdr:col>27</xdr:col>
      <xdr:colOff>161925</xdr:colOff>
      <xdr:row>37</xdr:row>
      <xdr:rowOff>146050</xdr:rowOff>
    </xdr:to>
    <xdr:sp macro="" textlink="">
      <xdr:nvSpPr>
        <xdr:cNvPr id="726" name="フローチャート : 判断 725">
          <a:extLst>
            <a:ext uri="{FF2B5EF4-FFF2-40B4-BE49-F238E27FC236}">
              <a16:creationId xmlns:a16="http://schemas.microsoft.com/office/drawing/2014/main" id="{00000000-0008-0000-0600-0000D6020000}"/>
            </a:ext>
          </a:extLst>
        </xdr:cNvPr>
        <xdr:cNvSpPr/>
      </xdr:nvSpPr>
      <xdr:spPr>
        <a:xfrm>
          <a:off x="18605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162577</xdr:rowOff>
    </xdr:from>
    <xdr:ext cx="469744"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421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120015</xdr:rowOff>
    </xdr:from>
    <xdr:to>
      <xdr:col>32</xdr:col>
      <xdr:colOff>238125</xdr:colOff>
      <xdr:row>39</xdr:row>
      <xdr:rowOff>50165</xdr:rowOff>
    </xdr:to>
    <xdr:sp macro="" textlink="">
      <xdr:nvSpPr>
        <xdr:cNvPr id="733" name="円/楕円 732">
          <a:extLst>
            <a:ext uri="{FF2B5EF4-FFF2-40B4-BE49-F238E27FC236}">
              <a16:creationId xmlns:a16="http://schemas.microsoft.com/office/drawing/2014/main" id="{00000000-0008-0000-0600-0000DD020000}"/>
            </a:ext>
          </a:extLst>
        </xdr:cNvPr>
        <xdr:cNvSpPr/>
      </xdr:nvSpPr>
      <xdr:spPr>
        <a:xfrm>
          <a:off x="22110700" y="66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34942</xdr:rowOff>
    </xdr:from>
    <xdr:ext cx="378565" cy="259045"/>
    <xdr:sp macro="" textlink="">
      <xdr:nvSpPr>
        <xdr:cNvPr id="734" name="投資及び出資金該当値テキスト">
          <a:extLst>
            <a:ext uri="{FF2B5EF4-FFF2-40B4-BE49-F238E27FC236}">
              <a16:creationId xmlns:a16="http://schemas.microsoft.com/office/drawing/2014/main" id="{00000000-0008-0000-0600-0000DE020000}"/>
            </a:ext>
          </a:extLst>
        </xdr:cNvPr>
        <xdr:cNvSpPr txBox="1"/>
      </xdr:nvSpPr>
      <xdr:spPr>
        <a:xfrm>
          <a:off x="22212300" y="6550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139065</xdr:rowOff>
    </xdr:from>
    <xdr:to>
      <xdr:col>31</xdr:col>
      <xdr:colOff>85725</xdr:colOff>
      <xdr:row>39</xdr:row>
      <xdr:rowOff>69215</xdr:rowOff>
    </xdr:to>
    <xdr:sp macro="" textlink="">
      <xdr:nvSpPr>
        <xdr:cNvPr id="735" name="円/楕円 734">
          <a:extLst>
            <a:ext uri="{FF2B5EF4-FFF2-40B4-BE49-F238E27FC236}">
              <a16:creationId xmlns:a16="http://schemas.microsoft.com/office/drawing/2014/main" id="{00000000-0008-0000-0600-0000DF020000}"/>
            </a:ext>
          </a:extLst>
        </xdr:cNvPr>
        <xdr:cNvSpPr/>
      </xdr:nvSpPr>
      <xdr:spPr>
        <a:xfrm>
          <a:off x="212725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60342</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134017" y="6746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147193</xdr:rowOff>
    </xdr:from>
    <xdr:to>
      <xdr:col>29</xdr:col>
      <xdr:colOff>568325</xdr:colOff>
      <xdr:row>39</xdr:row>
      <xdr:rowOff>77343</xdr:rowOff>
    </xdr:to>
    <xdr:sp macro="" textlink="">
      <xdr:nvSpPr>
        <xdr:cNvPr id="737" name="円/楕円 736">
          <a:extLst>
            <a:ext uri="{FF2B5EF4-FFF2-40B4-BE49-F238E27FC236}">
              <a16:creationId xmlns:a16="http://schemas.microsoft.com/office/drawing/2014/main" id="{00000000-0008-0000-0600-0000E1020000}"/>
            </a:ext>
          </a:extLst>
        </xdr:cNvPr>
        <xdr:cNvSpPr/>
      </xdr:nvSpPr>
      <xdr:spPr>
        <a:xfrm>
          <a:off x="20383500" y="666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68470</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755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145034</xdr:rowOff>
    </xdr:from>
    <xdr:to>
      <xdr:col>28</xdr:col>
      <xdr:colOff>365125</xdr:colOff>
      <xdr:row>39</xdr:row>
      <xdr:rowOff>75184</xdr:rowOff>
    </xdr:to>
    <xdr:sp macro="" textlink="">
      <xdr:nvSpPr>
        <xdr:cNvPr id="739" name="円/楕円 738">
          <a:extLst>
            <a:ext uri="{FF2B5EF4-FFF2-40B4-BE49-F238E27FC236}">
              <a16:creationId xmlns:a16="http://schemas.microsoft.com/office/drawing/2014/main" id="{00000000-0008-0000-0600-0000E3020000}"/>
            </a:ext>
          </a:extLst>
        </xdr:cNvPr>
        <xdr:cNvSpPr/>
      </xdr:nvSpPr>
      <xdr:spPr>
        <a:xfrm>
          <a:off x="19494500" y="666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66311</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56017" y="6752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154305</xdr:rowOff>
    </xdr:from>
    <xdr:to>
      <xdr:col>27</xdr:col>
      <xdr:colOff>161925</xdr:colOff>
      <xdr:row>39</xdr:row>
      <xdr:rowOff>84455</xdr:rowOff>
    </xdr:to>
    <xdr:sp macro="" textlink="">
      <xdr:nvSpPr>
        <xdr:cNvPr id="741" name="円/楕円 740">
          <a:extLst>
            <a:ext uri="{FF2B5EF4-FFF2-40B4-BE49-F238E27FC236}">
              <a16:creationId xmlns:a16="http://schemas.microsoft.com/office/drawing/2014/main" id="{00000000-0008-0000-0600-0000E5020000}"/>
            </a:ext>
          </a:extLst>
        </xdr:cNvPr>
        <xdr:cNvSpPr/>
      </xdr:nvSpPr>
      <xdr:spPr>
        <a:xfrm>
          <a:off x="18605500" y="666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75582</xdr:rowOff>
    </xdr:from>
    <xdr:ext cx="313932"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99333" y="6762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a:extLst>
            <a:ext uri="{FF2B5EF4-FFF2-40B4-BE49-F238E27FC236}">
              <a16:creationId xmlns:a16="http://schemas.microsoft.com/office/drawing/2014/main" id="{00000000-0008-0000-0600-0000E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132979</xdr:rowOff>
    </xdr:from>
    <xdr:to>
      <xdr:col>32</xdr:col>
      <xdr:colOff>186689</xdr:colOff>
      <xdr:row>58</xdr:row>
      <xdr:rowOff>139700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flipV="1">
          <a:off x="22159595" y="8705479"/>
          <a:ext cx="1269" cy="1378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a:extLst>
            <a:ext uri="{FF2B5EF4-FFF2-40B4-BE49-F238E27FC236}">
              <a16:creationId xmlns:a16="http://schemas.microsoft.com/office/drawing/2014/main" id="{00000000-0008-0000-0600-0000FD02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79656</xdr:rowOff>
    </xdr:from>
    <xdr:ext cx="534377" cy="259045"/>
    <xdr:sp macro="" textlink="">
      <xdr:nvSpPr>
        <xdr:cNvPr id="767" name="貸付金最大値テキスト">
          <a:extLst>
            <a:ext uri="{FF2B5EF4-FFF2-40B4-BE49-F238E27FC236}">
              <a16:creationId xmlns:a16="http://schemas.microsoft.com/office/drawing/2014/main" id="{00000000-0008-0000-0600-0000FF020000}"/>
            </a:ext>
          </a:extLst>
        </xdr:cNvPr>
        <xdr:cNvSpPr txBox="1"/>
      </xdr:nvSpPr>
      <xdr:spPr>
        <a:xfrm>
          <a:off x="22212300" y="84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60,294</a:t>
          </a:r>
          <a:endParaRPr kumimoji="1" lang="ja-JP" altLang="en-US" sz="1000" b="1">
            <a:latin typeface="ＭＳ Ｐゴシック"/>
          </a:endParaRPr>
        </a:p>
      </xdr:txBody>
    </xdr:sp>
    <xdr:clientData/>
  </xdr:oneCellAnchor>
  <xdr:twoCellAnchor>
    <xdr:from>
      <xdr:col>32</xdr:col>
      <xdr:colOff>98425</xdr:colOff>
      <xdr:row>50</xdr:row>
      <xdr:rowOff>132979</xdr:rowOff>
    </xdr:from>
    <xdr:to>
      <xdr:col>32</xdr:col>
      <xdr:colOff>276225</xdr:colOff>
      <xdr:row>50</xdr:row>
      <xdr:rowOff>132979</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22072600" y="87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139129</xdr:rowOff>
    </xdr:from>
    <xdr:to>
      <xdr:col>32</xdr:col>
      <xdr:colOff>187325</xdr:colOff>
      <xdr:row>58</xdr:row>
      <xdr:rowOff>139334</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1323300" y="10083229"/>
          <a:ext cx="8382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165315</xdr:rowOff>
    </xdr:from>
    <xdr:ext cx="469744" cy="259045"/>
    <xdr:sp macro="" textlink="">
      <xdr:nvSpPr>
        <xdr:cNvPr id="770" name="貸付金平均値テキスト">
          <a:extLst>
            <a:ext uri="{FF2B5EF4-FFF2-40B4-BE49-F238E27FC236}">
              <a16:creationId xmlns:a16="http://schemas.microsoft.com/office/drawing/2014/main" id="{00000000-0008-0000-0600-000002030000}"/>
            </a:ext>
          </a:extLst>
        </xdr:cNvPr>
        <xdr:cNvSpPr txBox="1"/>
      </xdr:nvSpPr>
      <xdr:spPr>
        <a:xfrm>
          <a:off x="22212300" y="9766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142438</xdr:rowOff>
    </xdr:from>
    <xdr:to>
      <xdr:col>32</xdr:col>
      <xdr:colOff>238125</xdr:colOff>
      <xdr:row>58</xdr:row>
      <xdr:rowOff>72588</xdr:rowOff>
    </xdr:to>
    <xdr:sp macro="" textlink="">
      <xdr:nvSpPr>
        <xdr:cNvPr id="771" name="フローチャート : 判断 770">
          <a:extLst>
            <a:ext uri="{FF2B5EF4-FFF2-40B4-BE49-F238E27FC236}">
              <a16:creationId xmlns:a16="http://schemas.microsoft.com/office/drawing/2014/main" id="{00000000-0008-0000-0600-000003030000}"/>
            </a:ext>
          </a:extLst>
        </xdr:cNvPr>
        <xdr:cNvSpPr/>
      </xdr:nvSpPr>
      <xdr:spPr>
        <a:xfrm>
          <a:off x="221107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138923</xdr:rowOff>
    </xdr:from>
    <xdr:to>
      <xdr:col>31</xdr:col>
      <xdr:colOff>34925</xdr:colOff>
      <xdr:row>58</xdr:row>
      <xdr:rowOff>139129</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0434300" y="10083023"/>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139421</xdr:rowOff>
    </xdr:from>
    <xdr:to>
      <xdr:col>31</xdr:col>
      <xdr:colOff>85725</xdr:colOff>
      <xdr:row>58</xdr:row>
      <xdr:rowOff>69571</xdr:rowOff>
    </xdr:to>
    <xdr:sp macro="" textlink="">
      <xdr:nvSpPr>
        <xdr:cNvPr id="773" name="フローチャート : 判断 772">
          <a:extLst>
            <a:ext uri="{FF2B5EF4-FFF2-40B4-BE49-F238E27FC236}">
              <a16:creationId xmlns:a16="http://schemas.microsoft.com/office/drawing/2014/main" id="{00000000-0008-0000-0600-000005030000}"/>
            </a:ext>
          </a:extLst>
        </xdr:cNvPr>
        <xdr:cNvSpPr/>
      </xdr:nvSpPr>
      <xdr:spPr>
        <a:xfrm>
          <a:off x="21272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86098</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088427"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138717</xdr:rowOff>
    </xdr:from>
    <xdr:to>
      <xdr:col>29</xdr:col>
      <xdr:colOff>517525</xdr:colOff>
      <xdr:row>58</xdr:row>
      <xdr:rowOff>138923</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9545300" y="10082817"/>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169984</xdr:rowOff>
    </xdr:from>
    <xdr:to>
      <xdr:col>29</xdr:col>
      <xdr:colOff>568325</xdr:colOff>
      <xdr:row>58</xdr:row>
      <xdr:rowOff>100134</xdr:rowOff>
    </xdr:to>
    <xdr:sp macro="" textlink="">
      <xdr:nvSpPr>
        <xdr:cNvPr id="776" name="フローチャート : 判断 775">
          <a:extLst>
            <a:ext uri="{FF2B5EF4-FFF2-40B4-BE49-F238E27FC236}">
              <a16:creationId xmlns:a16="http://schemas.microsoft.com/office/drawing/2014/main" id="{00000000-0008-0000-0600-000008030000}"/>
            </a:ext>
          </a:extLst>
        </xdr:cNvPr>
        <xdr:cNvSpPr/>
      </xdr:nvSpPr>
      <xdr:spPr>
        <a:xfrm>
          <a:off x="20383500" y="994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116661</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199427" y="971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137963</xdr:rowOff>
    </xdr:from>
    <xdr:to>
      <xdr:col>28</xdr:col>
      <xdr:colOff>314325</xdr:colOff>
      <xdr:row>58</xdr:row>
      <xdr:rowOff>138717</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656300" y="10082063"/>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166487</xdr:rowOff>
    </xdr:from>
    <xdr:to>
      <xdr:col>28</xdr:col>
      <xdr:colOff>365125</xdr:colOff>
      <xdr:row>58</xdr:row>
      <xdr:rowOff>96637</xdr:rowOff>
    </xdr:to>
    <xdr:sp macro="" textlink="">
      <xdr:nvSpPr>
        <xdr:cNvPr id="779" name="フローチャート : 判断 778">
          <a:extLst>
            <a:ext uri="{FF2B5EF4-FFF2-40B4-BE49-F238E27FC236}">
              <a16:creationId xmlns:a16="http://schemas.microsoft.com/office/drawing/2014/main" id="{00000000-0008-0000-0600-00000B030000}"/>
            </a:ext>
          </a:extLst>
        </xdr:cNvPr>
        <xdr:cNvSpPr/>
      </xdr:nvSpPr>
      <xdr:spPr>
        <a:xfrm>
          <a:off x="19494500" y="993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113164</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9310427" y="971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138986</xdr:rowOff>
    </xdr:from>
    <xdr:to>
      <xdr:col>27</xdr:col>
      <xdr:colOff>161925</xdr:colOff>
      <xdr:row>58</xdr:row>
      <xdr:rowOff>69136</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18605500" y="99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85663</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421427" y="968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88534</xdr:rowOff>
    </xdr:from>
    <xdr:to>
      <xdr:col>32</xdr:col>
      <xdr:colOff>238125</xdr:colOff>
      <xdr:row>59</xdr:row>
      <xdr:rowOff>18684</xdr:rowOff>
    </xdr:to>
    <xdr:sp macro="" textlink="">
      <xdr:nvSpPr>
        <xdr:cNvPr id="788" name="円/楕円 787">
          <a:extLst>
            <a:ext uri="{FF2B5EF4-FFF2-40B4-BE49-F238E27FC236}">
              <a16:creationId xmlns:a16="http://schemas.microsoft.com/office/drawing/2014/main" id="{00000000-0008-0000-0600-000014030000}"/>
            </a:ext>
          </a:extLst>
        </xdr:cNvPr>
        <xdr:cNvSpPr/>
      </xdr:nvSpPr>
      <xdr:spPr>
        <a:xfrm>
          <a:off x="221107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3461</xdr:rowOff>
    </xdr:from>
    <xdr:ext cx="313932" cy="259045"/>
    <xdr:sp macro="" textlink="">
      <xdr:nvSpPr>
        <xdr:cNvPr id="789" name="貸付金該当値テキスト">
          <a:extLst>
            <a:ext uri="{FF2B5EF4-FFF2-40B4-BE49-F238E27FC236}">
              <a16:creationId xmlns:a16="http://schemas.microsoft.com/office/drawing/2014/main" id="{00000000-0008-0000-0600-000015030000}"/>
            </a:ext>
          </a:extLst>
        </xdr:cNvPr>
        <xdr:cNvSpPr txBox="1"/>
      </xdr:nvSpPr>
      <xdr:spPr>
        <a:xfrm>
          <a:off x="22212300" y="99475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88329</xdr:rowOff>
    </xdr:from>
    <xdr:to>
      <xdr:col>31</xdr:col>
      <xdr:colOff>85725</xdr:colOff>
      <xdr:row>59</xdr:row>
      <xdr:rowOff>18479</xdr:rowOff>
    </xdr:to>
    <xdr:sp macro="" textlink="">
      <xdr:nvSpPr>
        <xdr:cNvPr id="790" name="円/楕円 789">
          <a:extLst>
            <a:ext uri="{FF2B5EF4-FFF2-40B4-BE49-F238E27FC236}">
              <a16:creationId xmlns:a16="http://schemas.microsoft.com/office/drawing/2014/main" id="{00000000-0008-0000-0600-000016030000}"/>
            </a:ext>
          </a:extLst>
        </xdr:cNvPr>
        <xdr:cNvSpPr/>
      </xdr:nvSpPr>
      <xdr:spPr>
        <a:xfrm>
          <a:off x="21272500" y="1003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9606</xdr:rowOff>
    </xdr:from>
    <xdr:ext cx="313932"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166333" y="101251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88123</xdr:rowOff>
    </xdr:from>
    <xdr:to>
      <xdr:col>29</xdr:col>
      <xdr:colOff>568325</xdr:colOff>
      <xdr:row>59</xdr:row>
      <xdr:rowOff>18273</xdr:rowOff>
    </xdr:to>
    <xdr:sp macro="" textlink="">
      <xdr:nvSpPr>
        <xdr:cNvPr id="792" name="円/楕円 791">
          <a:extLst>
            <a:ext uri="{FF2B5EF4-FFF2-40B4-BE49-F238E27FC236}">
              <a16:creationId xmlns:a16="http://schemas.microsoft.com/office/drawing/2014/main" id="{00000000-0008-0000-0600-000018030000}"/>
            </a:ext>
          </a:extLst>
        </xdr:cNvPr>
        <xdr:cNvSpPr/>
      </xdr:nvSpPr>
      <xdr:spPr>
        <a:xfrm>
          <a:off x="20383500" y="1003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9400</xdr:rowOff>
    </xdr:from>
    <xdr:ext cx="313932"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277333" y="10124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87917</xdr:rowOff>
    </xdr:from>
    <xdr:to>
      <xdr:col>28</xdr:col>
      <xdr:colOff>365125</xdr:colOff>
      <xdr:row>59</xdr:row>
      <xdr:rowOff>18067</xdr:rowOff>
    </xdr:to>
    <xdr:sp macro="" textlink="">
      <xdr:nvSpPr>
        <xdr:cNvPr id="794" name="円/楕円 793">
          <a:extLst>
            <a:ext uri="{FF2B5EF4-FFF2-40B4-BE49-F238E27FC236}">
              <a16:creationId xmlns:a16="http://schemas.microsoft.com/office/drawing/2014/main" id="{00000000-0008-0000-0600-00001A030000}"/>
            </a:ext>
          </a:extLst>
        </xdr:cNvPr>
        <xdr:cNvSpPr/>
      </xdr:nvSpPr>
      <xdr:spPr>
        <a:xfrm>
          <a:off x="19494500" y="100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9194</xdr:rowOff>
    </xdr:from>
    <xdr:ext cx="313932"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88333" y="10124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87163</xdr:rowOff>
    </xdr:from>
    <xdr:to>
      <xdr:col>27</xdr:col>
      <xdr:colOff>161925</xdr:colOff>
      <xdr:row>59</xdr:row>
      <xdr:rowOff>17313</xdr:rowOff>
    </xdr:to>
    <xdr:sp macro="" textlink="">
      <xdr:nvSpPr>
        <xdr:cNvPr id="796" name="円/楕円 795">
          <a:extLst>
            <a:ext uri="{FF2B5EF4-FFF2-40B4-BE49-F238E27FC236}">
              <a16:creationId xmlns:a16="http://schemas.microsoft.com/office/drawing/2014/main" id="{00000000-0008-0000-0600-00001C030000}"/>
            </a:ext>
          </a:extLst>
        </xdr:cNvPr>
        <xdr:cNvSpPr/>
      </xdr:nvSpPr>
      <xdr:spPr>
        <a:xfrm>
          <a:off x="18605500" y="1003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8440</xdr:rowOff>
    </xdr:from>
    <xdr:ext cx="313932"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99333" y="10123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a:extLst>
            <a:ext uri="{FF2B5EF4-FFF2-40B4-BE49-F238E27FC236}">
              <a16:creationId xmlns:a16="http://schemas.microsoft.com/office/drawing/2014/main" id="{00000000-0008-0000-0600-00001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61405</xdr:rowOff>
    </xdr:from>
    <xdr:to>
      <xdr:col>32</xdr:col>
      <xdr:colOff>186689</xdr:colOff>
      <xdr:row>79</xdr:row>
      <xdr:rowOff>129629</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flipV="1">
          <a:off x="22159595" y="12234355"/>
          <a:ext cx="1269" cy="143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133456</xdr:rowOff>
    </xdr:from>
    <xdr:ext cx="534377" cy="259045"/>
    <xdr:sp macro="" textlink="">
      <xdr:nvSpPr>
        <xdr:cNvPr id="823" name="繰出金最小値テキスト">
          <a:extLst>
            <a:ext uri="{FF2B5EF4-FFF2-40B4-BE49-F238E27FC236}">
              <a16:creationId xmlns:a16="http://schemas.microsoft.com/office/drawing/2014/main" id="{00000000-0008-0000-0600-000037030000}"/>
            </a:ext>
          </a:extLst>
        </xdr:cNvPr>
        <xdr:cNvSpPr txBox="1"/>
      </xdr:nvSpPr>
      <xdr:spPr>
        <a:xfrm>
          <a:off x="22212300" y="136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23,293</a:t>
          </a:r>
          <a:endParaRPr kumimoji="1" lang="ja-JP" altLang="en-US" sz="1000" b="1">
            <a:latin typeface="ＭＳ Ｐゴシック"/>
          </a:endParaRPr>
        </a:p>
      </xdr:txBody>
    </xdr:sp>
    <xdr:clientData/>
  </xdr:oneCellAnchor>
  <xdr:twoCellAnchor>
    <xdr:from>
      <xdr:col>32</xdr:col>
      <xdr:colOff>98425</xdr:colOff>
      <xdr:row>79</xdr:row>
      <xdr:rowOff>129629</xdr:rowOff>
    </xdr:from>
    <xdr:to>
      <xdr:col>32</xdr:col>
      <xdr:colOff>276225</xdr:colOff>
      <xdr:row>79</xdr:row>
      <xdr:rowOff>129629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22072600" y="1367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8082</xdr:rowOff>
    </xdr:from>
    <xdr:ext cx="599010" cy="259045"/>
    <xdr:sp macro="" textlink="">
      <xdr:nvSpPr>
        <xdr:cNvPr id="825" name="繰出金最大値テキスト">
          <a:extLst>
            <a:ext uri="{FF2B5EF4-FFF2-40B4-BE49-F238E27FC236}">
              <a16:creationId xmlns:a16="http://schemas.microsoft.com/office/drawing/2014/main" id="{00000000-0008-0000-0600-000039030000}"/>
            </a:ext>
          </a:extLst>
        </xdr:cNvPr>
        <xdr:cNvSpPr txBox="1"/>
      </xdr:nvSpPr>
      <xdr:spPr>
        <a:xfrm>
          <a:off x="22212300" y="120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136,665</a:t>
          </a:r>
          <a:endParaRPr kumimoji="1" lang="ja-JP" altLang="en-US" sz="1000" b="1">
            <a:latin typeface="ＭＳ Ｐゴシック"/>
          </a:endParaRPr>
        </a:p>
      </xdr:txBody>
    </xdr:sp>
    <xdr:clientData/>
  </xdr:oneCellAnchor>
  <xdr:twoCellAnchor>
    <xdr:from>
      <xdr:col>32</xdr:col>
      <xdr:colOff>98425</xdr:colOff>
      <xdr:row>71</xdr:row>
      <xdr:rowOff>61405</xdr:rowOff>
    </xdr:from>
    <xdr:to>
      <xdr:col>32</xdr:col>
      <xdr:colOff>276225</xdr:colOff>
      <xdr:row>71</xdr:row>
      <xdr:rowOff>61405</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9195</xdr:rowOff>
    </xdr:from>
    <xdr:to>
      <xdr:col>32</xdr:col>
      <xdr:colOff>187325</xdr:colOff>
      <xdr:row>78</xdr:row>
      <xdr:rowOff>37554</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flipV="1">
          <a:off x="21323300" y="13382295"/>
          <a:ext cx="838200" cy="2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139031</xdr:rowOff>
    </xdr:from>
    <xdr:ext cx="534377" cy="259045"/>
    <xdr:sp macro="" textlink="">
      <xdr:nvSpPr>
        <xdr:cNvPr id="828" name="繰出金平均値テキスト">
          <a:extLst>
            <a:ext uri="{FF2B5EF4-FFF2-40B4-BE49-F238E27FC236}">
              <a16:creationId xmlns:a16="http://schemas.microsoft.com/office/drawing/2014/main" id="{00000000-0008-0000-0600-00003C030000}"/>
            </a:ext>
          </a:extLst>
        </xdr:cNvPr>
        <xdr:cNvSpPr txBox="1"/>
      </xdr:nvSpPr>
      <xdr:spPr>
        <a:xfrm>
          <a:off x="22212300" y="1282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116154</xdr:rowOff>
    </xdr:from>
    <xdr:to>
      <xdr:col>32</xdr:col>
      <xdr:colOff>238125</xdr:colOff>
      <xdr:row>76</xdr:row>
      <xdr:rowOff>46304</xdr:rowOff>
    </xdr:to>
    <xdr:sp macro="" textlink="">
      <xdr:nvSpPr>
        <xdr:cNvPr id="829" name="フローチャート : 判断 828">
          <a:extLst>
            <a:ext uri="{FF2B5EF4-FFF2-40B4-BE49-F238E27FC236}">
              <a16:creationId xmlns:a16="http://schemas.microsoft.com/office/drawing/2014/main" id="{00000000-0008-0000-0600-00003D030000}"/>
            </a:ext>
          </a:extLst>
        </xdr:cNvPr>
        <xdr:cNvSpPr/>
      </xdr:nvSpPr>
      <xdr:spPr>
        <a:xfrm>
          <a:off x="221107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37554</xdr:rowOff>
    </xdr:from>
    <xdr:to>
      <xdr:col>31</xdr:col>
      <xdr:colOff>34925</xdr:colOff>
      <xdr:row>78</xdr:row>
      <xdr:rowOff>69431</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flipV="1">
          <a:off x="20434300" y="13410654"/>
          <a:ext cx="8890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129172</xdr:rowOff>
    </xdr:from>
    <xdr:to>
      <xdr:col>31</xdr:col>
      <xdr:colOff>85725</xdr:colOff>
      <xdr:row>76</xdr:row>
      <xdr:rowOff>59322</xdr:rowOff>
    </xdr:to>
    <xdr:sp macro="" textlink="">
      <xdr:nvSpPr>
        <xdr:cNvPr id="831" name="フローチャート : 判断 830">
          <a:extLst>
            <a:ext uri="{FF2B5EF4-FFF2-40B4-BE49-F238E27FC236}">
              <a16:creationId xmlns:a16="http://schemas.microsoft.com/office/drawing/2014/main" id="{00000000-0008-0000-0600-00003F030000}"/>
            </a:ext>
          </a:extLst>
        </xdr:cNvPr>
        <xdr:cNvSpPr/>
      </xdr:nvSpPr>
      <xdr:spPr>
        <a:xfrm>
          <a:off x="212725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75849</xdr:rowOff>
    </xdr:from>
    <xdr:ext cx="534377"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1056111" y="1276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69431</xdr:rowOff>
    </xdr:from>
    <xdr:to>
      <xdr:col>29</xdr:col>
      <xdr:colOff>517525</xdr:colOff>
      <xdr:row>78</xdr:row>
      <xdr:rowOff>90627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19545300" y="13442531"/>
          <a:ext cx="889000" cy="2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167487</xdr:rowOff>
    </xdr:from>
    <xdr:to>
      <xdr:col>29</xdr:col>
      <xdr:colOff>568325</xdr:colOff>
      <xdr:row>76</xdr:row>
      <xdr:rowOff>97637</xdr:rowOff>
    </xdr:to>
    <xdr:sp macro="" textlink="">
      <xdr:nvSpPr>
        <xdr:cNvPr id="834" name="フローチャート : 判断 833">
          <a:extLst>
            <a:ext uri="{FF2B5EF4-FFF2-40B4-BE49-F238E27FC236}">
              <a16:creationId xmlns:a16="http://schemas.microsoft.com/office/drawing/2014/main" id="{00000000-0008-0000-0600-000042030000}"/>
            </a:ext>
          </a:extLst>
        </xdr:cNvPr>
        <xdr:cNvSpPr/>
      </xdr:nvSpPr>
      <xdr:spPr>
        <a:xfrm>
          <a:off x="20383500" y="1302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114164</xdr:rowOff>
    </xdr:from>
    <xdr:ext cx="534377"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67111" y="1280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90627</xdr:rowOff>
    </xdr:from>
    <xdr:to>
      <xdr:col>28</xdr:col>
      <xdr:colOff>314325</xdr:colOff>
      <xdr:row>78</xdr:row>
      <xdr:rowOff>113297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18656300" y="13463727"/>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27991</xdr:rowOff>
    </xdr:from>
    <xdr:to>
      <xdr:col>28</xdr:col>
      <xdr:colOff>365125</xdr:colOff>
      <xdr:row>76</xdr:row>
      <xdr:rowOff>129591</xdr:rowOff>
    </xdr:to>
    <xdr:sp macro="" textlink="">
      <xdr:nvSpPr>
        <xdr:cNvPr id="837" name="フローチャート : 判断 836">
          <a:extLst>
            <a:ext uri="{FF2B5EF4-FFF2-40B4-BE49-F238E27FC236}">
              <a16:creationId xmlns:a16="http://schemas.microsoft.com/office/drawing/2014/main" id="{00000000-0008-0000-0600-000045030000}"/>
            </a:ext>
          </a:extLst>
        </xdr:cNvPr>
        <xdr:cNvSpPr/>
      </xdr:nvSpPr>
      <xdr:spPr>
        <a:xfrm>
          <a:off x="19494500" y="1305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146118</xdr:rowOff>
    </xdr:from>
    <xdr:ext cx="534377"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9278111" y="1283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51105</xdr:rowOff>
    </xdr:from>
    <xdr:to>
      <xdr:col>27</xdr:col>
      <xdr:colOff>161925</xdr:colOff>
      <xdr:row>76</xdr:row>
      <xdr:rowOff>152705</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18605500" y="1308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169232</xdr:rowOff>
    </xdr:from>
    <xdr:ext cx="534377"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389111" y="1285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129845</xdr:rowOff>
    </xdr:from>
    <xdr:to>
      <xdr:col>32</xdr:col>
      <xdr:colOff>238125</xdr:colOff>
      <xdr:row>78</xdr:row>
      <xdr:rowOff>59995</xdr:rowOff>
    </xdr:to>
    <xdr:sp macro="" textlink="">
      <xdr:nvSpPr>
        <xdr:cNvPr id="846" name="円/楕円 845">
          <a:extLst>
            <a:ext uri="{FF2B5EF4-FFF2-40B4-BE49-F238E27FC236}">
              <a16:creationId xmlns:a16="http://schemas.microsoft.com/office/drawing/2014/main" id="{00000000-0008-0000-0600-00004E030000}"/>
            </a:ext>
          </a:extLst>
        </xdr:cNvPr>
        <xdr:cNvSpPr/>
      </xdr:nvSpPr>
      <xdr:spPr>
        <a:xfrm>
          <a:off x="22110700" y="1333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108272</xdr:rowOff>
    </xdr:from>
    <xdr:ext cx="534377" cy="259045"/>
    <xdr:sp macro="" textlink="">
      <xdr:nvSpPr>
        <xdr:cNvPr id="847" name="繰出金該当値テキスト">
          <a:extLst>
            <a:ext uri="{FF2B5EF4-FFF2-40B4-BE49-F238E27FC236}">
              <a16:creationId xmlns:a16="http://schemas.microsoft.com/office/drawing/2014/main" id="{00000000-0008-0000-0600-00004F030000}"/>
            </a:ext>
          </a:extLst>
        </xdr:cNvPr>
        <xdr:cNvSpPr txBox="1"/>
      </xdr:nvSpPr>
      <xdr:spPr>
        <a:xfrm>
          <a:off x="22212300" y="1330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46,276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158204</xdr:rowOff>
    </xdr:from>
    <xdr:to>
      <xdr:col>31</xdr:col>
      <xdr:colOff>85725</xdr:colOff>
      <xdr:row>78</xdr:row>
      <xdr:rowOff>88354</xdr:rowOff>
    </xdr:to>
    <xdr:sp macro="" textlink="">
      <xdr:nvSpPr>
        <xdr:cNvPr id="848" name="円/楕円 847">
          <a:extLst>
            <a:ext uri="{FF2B5EF4-FFF2-40B4-BE49-F238E27FC236}">
              <a16:creationId xmlns:a16="http://schemas.microsoft.com/office/drawing/2014/main" id="{00000000-0008-0000-0600-000050030000}"/>
            </a:ext>
          </a:extLst>
        </xdr:cNvPr>
        <xdr:cNvSpPr/>
      </xdr:nvSpPr>
      <xdr:spPr>
        <a:xfrm>
          <a:off x="21272500" y="1335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79481</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345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44,043</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18631</xdr:rowOff>
    </xdr:from>
    <xdr:to>
      <xdr:col>29</xdr:col>
      <xdr:colOff>568325</xdr:colOff>
      <xdr:row>78</xdr:row>
      <xdr:rowOff>120231</xdr:rowOff>
    </xdr:to>
    <xdr:sp macro="" textlink="">
      <xdr:nvSpPr>
        <xdr:cNvPr id="850" name="円/楕円 849">
          <a:extLst>
            <a:ext uri="{FF2B5EF4-FFF2-40B4-BE49-F238E27FC236}">
              <a16:creationId xmlns:a16="http://schemas.microsoft.com/office/drawing/2014/main" id="{00000000-0008-0000-0600-000052030000}"/>
            </a:ext>
          </a:extLst>
        </xdr:cNvPr>
        <xdr:cNvSpPr/>
      </xdr:nvSpPr>
      <xdr:spPr>
        <a:xfrm>
          <a:off x="20383500" y="133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111358</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4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41,533</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39827</xdr:rowOff>
    </xdr:from>
    <xdr:to>
      <xdr:col>28</xdr:col>
      <xdr:colOff>365125</xdr:colOff>
      <xdr:row>78</xdr:row>
      <xdr:rowOff>141427</xdr:rowOff>
    </xdr:to>
    <xdr:sp macro="" textlink="">
      <xdr:nvSpPr>
        <xdr:cNvPr id="852" name="円/楕円 851">
          <a:extLst>
            <a:ext uri="{FF2B5EF4-FFF2-40B4-BE49-F238E27FC236}">
              <a16:creationId xmlns:a16="http://schemas.microsoft.com/office/drawing/2014/main" id="{00000000-0008-0000-0600-000054030000}"/>
            </a:ext>
          </a:extLst>
        </xdr:cNvPr>
        <xdr:cNvSpPr/>
      </xdr:nvSpPr>
      <xdr:spPr>
        <a:xfrm>
          <a:off x="19494500" y="1341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132554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350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39,864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62497</xdr:rowOff>
    </xdr:from>
    <xdr:to>
      <xdr:col>27</xdr:col>
      <xdr:colOff>161925</xdr:colOff>
      <xdr:row>78</xdr:row>
      <xdr:rowOff>164097</xdr:rowOff>
    </xdr:to>
    <xdr:sp macro="" textlink="">
      <xdr:nvSpPr>
        <xdr:cNvPr id="854" name="円/楕円 853">
          <a:extLst>
            <a:ext uri="{FF2B5EF4-FFF2-40B4-BE49-F238E27FC236}">
              <a16:creationId xmlns:a16="http://schemas.microsoft.com/office/drawing/2014/main" id="{00000000-0008-0000-0600-000056030000}"/>
            </a:ext>
          </a:extLst>
        </xdr:cNvPr>
        <xdr:cNvSpPr/>
      </xdr:nvSpPr>
      <xdr:spPr>
        <a:xfrm>
          <a:off x="18605500" y="134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155224</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352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38,079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a:extLst>
            <a:ext uri="{FF2B5EF4-FFF2-40B4-BE49-F238E27FC236}">
              <a16:creationId xmlns:a16="http://schemas.microsoft.com/office/drawing/2014/main" id="{00000000-0008-0000-0600-00006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a:extLst>
            <a:ext uri="{FF2B5EF4-FFF2-40B4-BE49-F238E27FC236}">
              <a16:creationId xmlns:a16="http://schemas.microsoft.com/office/drawing/2014/main" id="{00000000-0008-0000-0600-00006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a:extLst>
            <a:ext uri="{FF2B5EF4-FFF2-40B4-BE49-F238E27FC236}">
              <a16:creationId xmlns:a16="http://schemas.microsoft.com/office/drawing/2014/main" id="{00000000-0008-0000-0600-00006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a:extLst>
            <a:ext uri="{FF2B5EF4-FFF2-40B4-BE49-F238E27FC236}">
              <a16:creationId xmlns:a16="http://schemas.microsoft.com/office/drawing/2014/main" id="{00000000-0008-0000-0600-00006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a:extLst>
            <a:ext uri="{FF2B5EF4-FFF2-40B4-BE49-F238E27FC236}">
              <a16:creationId xmlns:a16="http://schemas.microsoft.com/office/drawing/2014/main" id="{00000000-0008-0000-0600-00007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a:extLst>
            <a:ext uri="{FF2B5EF4-FFF2-40B4-BE49-F238E27FC236}">
              <a16:creationId xmlns:a16="http://schemas.microsoft.com/office/drawing/2014/main" id="{00000000-0008-0000-0600-00007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a:extLst>
            <a:ext uri="{FF2B5EF4-FFF2-40B4-BE49-F238E27FC236}">
              <a16:creationId xmlns:a16="http://schemas.microsoft.com/office/drawing/2014/main" id="{00000000-0008-0000-0600-00007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a:extLst>
            <a:ext uri="{FF2B5EF4-FFF2-40B4-BE49-F238E27FC236}">
              <a16:creationId xmlns:a16="http://schemas.microsoft.com/office/drawing/2014/main" id="{00000000-0008-0000-0600-00007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a:extLst>
            <a:ext uri="{FF2B5EF4-FFF2-40B4-BE49-F238E27FC236}">
              <a16:creationId xmlns:a16="http://schemas.microsoft.com/office/drawing/2014/main" id="{00000000-0008-0000-0600-00008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300">
              <a:solidFill>
                <a:sysClr val="windowText" lastClr="000000"/>
              </a:solidFill>
              <a:effectLst/>
              <a:latin typeface="+mn-lt"/>
              <a:ea typeface="+mn-ea"/>
              <a:cs typeface="+mn-cs"/>
            </a:rPr>
            <a:t>性質別歳出毎の住民一人当たりのコストは、類似団体と比較すると下位に属しており、コストが高いと言える。</a:t>
          </a:r>
          <a:endParaRPr lang="ja-JP" altLang="ja-JP" sz="1300">
            <a:solidFill>
              <a:sysClr val="windowText" lastClr="000000"/>
            </a:solidFill>
            <a:effectLst/>
          </a:endParaRPr>
        </a:p>
        <a:p>
          <a:r>
            <a:rPr kumimoji="1" lang="ja-JP" altLang="ja-JP" sz="1300">
              <a:solidFill>
                <a:srgbClr val="0070C0"/>
              </a:solidFill>
              <a:effectLst/>
              <a:latin typeface="+mn-lt"/>
              <a:ea typeface="+mn-ea"/>
              <a:cs typeface="+mn-cs"/>
            </a:rPr>
            <a:t>　</a:t>
          </a:r>
          <a:r>
            <a:rPr kumimoji="1" lang="ja-JP" altLang="ja-JP" sz="1300">
              <a:solidFill>
                <a:sysClr val="windowText" lastClr="000000"/>
              </a:solidFill>
              <a:effectLst/>
              <a:latin typeface="+mn-lt"/>
              <a:ea typeface="+mn-ea"/>
              <a:cs typeface="+mn-cs"/>
            </a:rPr>
            <a:t>特に扶助費及び普通建設事業費が高いことから、人口減少及び少子高齢化に起因する自然悪化と、それに対応する改善策が不足していると考えられる。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扶助費のうち、高齢者に係る経費については、介護予防など長期間にわたる改善を要するが、年少者に係る経費については、即効性のある改善策を検討したい。</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普通建設事業費については、住民一人当たりが負担する公共施設経費と捉えることができることから、平成</a:t>
          </a:r>
          <a:r>
            <a:rPr kumimoji="1" lang="en-US" altLang="ja-JP" sz="1300">
              <a:solidFill>
                <a:sysClr val="windowText" lastClr="000000"/>
              </a:solidFill>
              <a:effectLst/>
              <a:latin typeface="+mn-lt"/>
              <a:ea typeface="+mn-ea"/>
              <a:cs typeface="+mn-cs"/>
            </a:rPr>
            <a:t>28</a:t>
          </a:r>
          <a:r>
            <a:rPr kumimoji="1" lang="ja-JP" altLang="ja-JP" sz="1300">
              <a:solidFill>
                <a:sysClr val="windowText" lastClr="000000"/>
              </a:solidFill>
              <a:effectLst/>
              <a:latin typeface="+mn-lt"/>
              <a:ea typeface="+mn-ea"/>
              <a:cs typeface="+mn-cs"/>
            </a:rPr>
            <a:t>年度に策定</a:t>
          </a:r>
          <a:r>
            <a:rPr kumimoji="1" lang="ja-JP" altLang="en-US" sz="1300">
              <a:solidFill>
                <a:sysClr val="windowText" lastClr="000000"/>
              </a:solidFill>
              <a:effectLst/>
              <a:latin typeface="+mn-lt"/>
              <a:ea typeface="+mn-ea"/>
              <a:cs typeface="+mn-cs"/>
            </a:rPr>
            <a:t>した</a:t>
          </a:r>
          <a:r>
            <a:rPr kumimoji="1" lang="ja-JP" altLang="ja-JP" sz="1300">
              <a:solidFill>
                <a:sysClr val="windowText" lastClr="000000"/>
              </a:solidFill>
              <a:effectLst/>
              <a:latin typeface="+mn-lt"/>
              <a:ea typeface="+mn-ea"/>
              <a:cs typeface="+mn-cs"/>
            </a:rPr>
            <a:t>公共施設総合管理計画を有効活用し、公共施設の適正な維持管理に努める。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なお、公共施設については、経済効果及び財政効果を視野に入れたうえで、複合化、集約化、再配置について検討を図る。</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千葉県多古町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15,046
14,689
72.80
6,790,246
6,110,903
626,164
4,329,703
3,693,870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162560</xdr:rowOff>
    </xdr:from>
    <xdr:to>
      <xdr:col>6</xdr:col>
      <xdr:colOff>510540</xdr:colOff>
      <xdr:row>38</xdr:row>
      <xdr:rowOff>138938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4610"/>
          <a:ext cx="1270" cy="1519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142765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5,202</a:t>
          </a:r>
          <a:endParaRPr kumimoji="1" lang="ja-JP" altLang="en-US" sz="1000" b="1">
            <a:latin typeface="ＭＳ Ｐゴシック"/>
          </a:endParaRPr>
        </a:p>
      </xdr:txBody>
    </xdr:sp>
    <xdr:clientData/>
  </xdr:oneCellAnchor>
  <xdr:twoCellAnchor>
    <xdr:from>
      <xdr:col>6</xdr:col>
      <xdr:colOff>422275</xdr:colOff>
      <xdr:row>38</xdr:row>
      <xdr:rowOff>138938</xdr:rowOff>
    </xdr:from>
    <xdr:to>
      <xdr:col>6</xdr:col>
      <xdr:colOff>600075</xdr:colOff>
      <xdr:row>38</xdr:row>
      <xdr:rowOff>138938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109237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9,190</a:t>
          </a:r>
          <a:endParaRPr kumimoji="1" lang="ja-JP" altLang="en-US" sz="1000" b="1">
            <a:latin typeface="ＭＳ Ｐゴシック"/>
          </a:endParaRPr>
        </a:p>
      </xdr:txBody>
    </xdr:sp>
    <xdr:clientData/>
  </xdr:oneCellAnchor>
  <xdr:twoCellAnchor>
    <xdr:from>
      <xdr:col>6</xdr:col>
      <xdr:colOff>422275</xdr:colOff>
      <xdr:row>29</xdr:row>
      <xdr:rowOff>162560</xdr:rowOff>
    </xdr:from>
    <xdr:to>
      <xdr:col>6</xdr:col>
      <xdr:colOff>600075</xdr:colOff>
      <xdr:row>29</xdr:row>
      <xdr:rowOff>162560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137414</xdr:rowOff>
    </xdr:from>
    <xdr:to>
      <xdr:col>6</xdr:col>
      <xdr:colOff>511175</xdr:colOff>
      <xdr:row>38</xdr:row>
      <xdr:rowOff>40640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09614"/>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75201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52324</xdr:rowOff>
    </xdr:from>
    <xdr:to>
      <xdr:col>6</xdr:col>
      <xdr:colOff>561975</xdr:colOff>
      <xdr:row>34</xdr:row>
      <xdr:rowOff>153924</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137414</xdr:rowOff>
    </xdr:from>
    <xdr:to>
      <xdr:col>5</xdr:col>
      <xdr:colOff>358775</xdr:colOff>
      <xdr:row>37</xdr:row>
      <xdr:rowOff>23495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09614"/>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25654</xdr:rowOff>
    </xdr:from>
    <xdr:to>
      <xdr:col>5</xdr:col>
      <xdr:colOff>409575</xdr:colOff>
      <xdr:row>33</xdr:row>
      <xdr:rowOff>127254</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568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143781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7" y="54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23495</xdr:rowOff>
    </xdr:from>
    <xdr:to>
      <xdr:col>4</xdr:col>
      <xdr:colOff>155575</xdr:colOff>
      <xdr:row>37</xdr:row>
      <xdr:rowOff>51689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67145"/>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101092</xdr:rowOff>
    </xdr:from>
    <xdr:to>
      <xdr:col>4</xdr:col>
      <xdr:colOff>206375</xdr:colOff>
      <xdr:row>37</xdr:row>
      <xdr:rowOff>31242</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627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47769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604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158369</xdr:rowOff>
    </xdr:from>
    <xdr:to>
      <xdr:col>2</xdr:col>
      <xdr:colOff>638175</xdr:colOff>
      <xdr:row>37</xdr:row>
      <xdr:rowOff>51689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30569"/>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146431</xdr:rowOff>
    </xdr:from>
    <xdr:to>
      <xdr:col>3</xdr:col>
      <xdr:colOff>3175</xdr:colOff>
      <xdr:row>37</xdr:row>
      <xdr:rowOff>76581</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631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93108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609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57658</xdr:rowOff>
    </xdr:from>
    <xdr:to>
      <xdr:col>1</xdr:col>
      <xdr:colOff>485775</xdr:colOff>
      <xdr:row>36</xdr:row>
      <xdr:rowOff>159258</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622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4335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600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161290</xdr:rowOff>
    </xdr:from>
    <xdr:to>
      <xdr:col>6</xdr:col>
      <xdr:colOff>561975</xdr:colOff>
      <xdr:row>38</xdr:row>
      <xdr:rowOff>91440</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65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76217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86614</xdr:rowOff>
    </xdr:from>
    <xdr:to>
      <xdr:col>5</xdr:col>
      <xdr:colOff>409575</xdr:colOff>
      <xdr:row>37</xdr:row>
      <xdr:rowOff>16764</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7891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635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144145</xdr:rowOff>
    </xdr:from>
    <xdr:to>
      <xdr:col>4</xdr:col>
      <xdr:colOff>206375</xdr:colOff>
      <xdr:row>37</xdr:row>
      <xdr:rowOff>74295</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65422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640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889</xdr:rowOff>
    </xdr:from>
    <xdr:to>
      <xdr:col>3</xdr:col>
      <xdr:colOff>3175</xdr:colOff>
      <xdr:row>37</xdr:row>
      <xdr:rowOff>102489</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63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93616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643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107569</xdr:rowOff>
    </xdr:from>
    <xdr:to>
      <xdr:col>1</xdr:col>
      <xdr:colOff>485775</xdr:colOff>
      <xdr:row>37</xdr:row>
      <xdr:rowOff>37719</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62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28846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637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80121</xdr:rowOff>
    </xdr:from>
    <xdr:to>
      <xdr:col>6</xdr:col>
      <xdr:colOff>510540</xdr:colOff>
      <xdr:row>58</xdr:row>
      <xdr:rowOff>127556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52621"/>
          <a:ext cx="1270" cy="141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131383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46,375</a:t>
          </a:r>
          <a:endParaRPr kumimoji="1" lang="ja-JP" altLang="en-US" sz="1000" b="1">
            <a:latin typeface="ＭＳ Ｐゴシック"/>
          </a:endParaRPr>
        </a:p>
      </xdr:txBody>
    </xdr:sp>
    <xdr:clientData/>
  </xdr:oneCellAnchor>
  <xdr:twoCellAnchor>
    <xdr:from>
      <xdr:col>6</xdr:col>
      <xdr:colOff>422275</xdr:colOff>
      <xdr:row>58</xdr:row>
      <xdr:rowOff>127556</xdr:rowOff>
    </xdr:from>
    <xdr:to>
      <xdr:col>6</xdr:col>
      <xdr:colOff>600075</xdr:colOff>
      <xdr:row>58</xdr:row>
      <xdr:rowOff>127556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7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26798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791,275</a:t>
          </a:r>
          <a:endParaRPr kumimoji="1" lang="ja-JP" altLang="en-US" sz="1000" b="1">
            <a:latin typeface="ＭＳ Ｐゴシック"/>
          </a:endParaRPr>
        </a:p>
      </xdr:txBody>
    </xdr:sp>
    <xdr:clientData/>
  </xdr:oneCellAnchor>
  <xdr:twoCellAnchor>
    <xdr:from>
      <xdr:col>6</xdr:col>
      <xdr:colOff>422275</xdr:colOff>
      <xdr:row>50</xdr:row>
      <xdr:rowOff>80121</xdr:rowOff>
    </xdr:from>
    <xdr:to>
      <xdr:col>6</xdr:col>
      <xdr:colOff>600075</xdr:colOff>
      <xdr:row>50</xdr:row>
      <xdr:rowOff>80121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48772</xdr:rowOff>
    </xdr:from>
    <xdr:to>
      <xdr:col>6</xdr:col>
      <xdr:colOff>511175</xdr:colOff>
      <xdr:row>58</xdr:row>
      <xdr:rowOff>70840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92872"/>
          <a:ext cx="838200" cy="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111457</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126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130,168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88580</xdr:rowOff>
    </xdr:from>
    <xdr:to>
      <xdr:col>6</xdr:col>
      <xdr:colOff>561975</xdr:colOff>
      <xdr:row>58</xdr:row>
      <xdr:rowOff>18730</xdr:rowOff>
    </xdr:to>
    <xdr:sp macro="" textlink="">
      <xdr:nvSpPr>
        <xdr:cNvPr id="120" name="フローチャート : 判断 119">
          <a:extLst>
            <a:ext uri="{FF2B5EF4-FFF2-40B4-BE49-F238E27FC236}">
              <a16:creationId xmlns:a16="http://schemas.microsoft.com/office/drawing/2014/main" id="{00000000-0008-0000-0700-000078000000}"/>
            </a:ext>
          </a:extLst>
        </xdr:cNvPr>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70840</xdr:rowOff>
    </xdr:from>
    <xdr:to>
      <xdr:col>5</xdr:col>
      <xdr:colOff>358775</xdr:colOff>
      <xdr:row>58</xdr:row>
      <xdr:rowOff>80613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14940"/>
          <a:ext cx="8890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132959</xdr:rowOff>
    </xdr:from>
    <xdr:to>
      <xdr:col>5</xdr:col>
      <xdr:colOff>409575</xdr:colOff>
      <xdr:row>58</xdr:row>
      <xdr:rowOff>63109</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3746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79636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4"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80613</xdr:rowOff>
    </xdr:from>
    <xdr:to>
      <xdr:col>4</xdr:col>
      <xdr:colOff>155575</xdr:colOff>
      <xdr:row>58</xdr:row>
      <xdr:rowOff>114436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24713"/>
          <a:ext cx="889000" cy="3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147839</xdr:rowOff>
    </xdr:from>
    <xdr:to>
      <xdr:col>4</xdr:col>
      <xdr:colOff>206375</xdr:colOff>
      <xdr:row>58</xdr:row>
      <xdr:rowOff>77989</xdr:rowOff>
    </xdr:to>
    <xdr:sp macro="" textlink="">
      <xdr:nvSpPr>
        <xdr:cNvPr id="125" name="フローチャート : 判断 124">
          <a:extLst>
            <a:ext uri="{FF2B5EF4-FFF2-40B4-BE49-F238E27FC236}">
              <a16:creationId xmlns:a16="http://schemas.microsoft.com/office/drawing/2014/main" id="{00000000-0008-0000-0700-00007D000000}"/>
            </a:ext>
          </a:extLst>
        </xdr:cNvPr>
        <xdr:cNvSpPr/>
      </xdr:nvSpPr>
      <xdr:spPr>
        <a:xfrm>
          <a:off x="2857500" y="992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94516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9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110266</xdr:rowOff>
    </xdr:from>
    <xdr:to>
      <xdr:col>2</xdr:col>
      <xdr:colOff>638175</xdr:colOff>
      <xdr:row>58</xdr:row>
      <xdr:rowOff>114436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54366"/>
          <a:ext cx="889000" cy="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129669</xdr:rowOff>
    </xdr:from>
    <xdr:to>
      <xdr:col>3</xdr:col>
      <xdr:colOff>3175</xdr:colOff>
      <xdr:row>58</xdr:row>
      <xdr:rowOff>59819</xdr:rowOff>
    </xdr:to>
    <xdr:sp macro="" textlink="">
      <xdr:nvSpPr>
        <xdr:cNvPr id="128" name="フローチャート : 判断 127">
          <a:extLst>
            <a:ext uri="{FF2B5EF4-FFF2-40B4-BE49-F238E27FC236}">
              <a16:creationId xmlns:a16="http://schemas.microsoft.com/office/drawing/2014/main" id="{00000000-0008-0000-0700-000080000000}"/>
            </a:ext>
          </a:extLst>
        </xdr:cNvPr>
        <xdr:cNvSpPr/>
      </xdr:nvSpPr>
      <xdr:spPr>
        <a:xfrm>
          <a:off x="1968500" y="990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76346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4" y="967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151005</xdr:rowOff>
    </xdr:from>
    <xdr:to>
      <xdr:col>1</xdr:col>
      <xdr:colOff>485775</xdr:colOff>
      <xdr:row>58</xdr:row>
      <xdr:rowOff>81155</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079500" y="992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97682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9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169422</xdr:rowOff>
    </xdr:from>
    <xdr:to>
      <xdr:col>6</xdr:col>
      <xdr:colOff>561975</xdr:colOff>
      <xdr:row>58</xdr:row>
      <xdr:rowOff>99572</xdr:rowOff>
    </xdr:to>
    <xdr:sp macro="" textlink="">
      <xdr:nvSpPr>
        <xdr:cNvPr id="137" name="円/楕円 136">
          <a:extLst>
            <a:ext uri="{FF2B5EF4-FFF2-40B4-BE49-F238E27FC236}">
              <a16:creationId xmlns:a16="http://schemas.microsoft.com/office/drawing/2014/main" id="{00000000-0008-0000-0700-000089000000}"/>
            </a:ext>
          </a:extLst>
        </xdr:cNvPr>
        <xdr:cNvSpPr/>
      </xdr:nvSpPr>
      <xdr:spPr>
        <a:xfrm>
          <a:off x="4584700" y="99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84349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5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87,731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20040</xdr:rowOff>
    </xdr:from>
    <xdr:to>
      <xdr:col>5</xdr:col>
      <xdr:colOff>409575</xdr:colOff>
      <xdr:row>58</xdr:row>
      <xdr:rowOff>121640</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3746500" y="99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112767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76,147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29813</xdr:rowOff>
    </xdr:from>
    <xdr:to>
      <xdr:col>4</xdr:col>
      <xdr:colOff>206375</xdr:colOff>
      <xdr:row>58</xdr:row>
      <xdr:rowOff>131413</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2857500" y="99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122540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6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71,017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63636</xdr:rowOff>
    </xdr:from>
    <xdr:to>
      <xdr:col>3</xdr:col>
      <xdr:colOff>3175</xdr:colOff>
      <xdr:row>58</xdr:row>
      <xdr:rowOff>165236</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1968500" y="1000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156363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0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53,262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59466</xdr:rowOff>
    </xdr:from>
    <xdr:to>
      <xdr:col>1</xdr:col>
      <xdr:colOff>485775</xdr:colOff>
      <xdr:row>58</xdr:row>
      <xdr:rowOff>161066</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079500" y="100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152193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9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116162</xdr:rowOff>
    </xdr:from>
    <xdr:to>
      <xdr:col>6</xdr:col>
      <xdr:colOff>510540</xdr:colOff>
      <xdr:row>79</xdr:row>
      <xdr:rowOff>38438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9112"/>
          <a:ext cx="127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42265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101,578</a:t>
          </a:r>
          <a:endParaRPr kumimoji="1" lang="ja-JP" altLang="en-US" sz="1000" b="1">
            <a:latin typeface="ＭＳ Ｐゴシック"/>
          </a:endParaRPr>
        </a:p>
      </xdr:txBody>
    </xdr:sp>
    <xdr:clientData/>
  </xdr:oneCellAnchor>
  <xdr:twoCellAnchor>
    <xdr:from>
      <xdr:col>6</xdr:col>
      <xdr:colOff>422275</xdr:colOff>
      <xdr:row>79</xdr:row>
      <xdr:rowOff>38438</xdr:rowOff>
    </xdr:from>
    <xdr:to>
      <xdr:col>6</xdr:col>
      <xdr:colOff>600075</xdr:colOff>
      <xdr:row>79</xdr:row>
      <xdr:rowOff>38438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62839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6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441,178</a:t>
          </a:r>
          <a:endParaRPr kumimoji="1" lang="ja-JP" altLang="en-US" sz="1000" b="1">
            <a:latin typeface="ＭＳ Ｐゴシック"/>
          </a:endParaRPr>
        </a:p>
      </xdr:txBody>
    </xdr:sp>
    <xdr:clientData/>
  </xdr:oneCellAnchor>
  <xdr:twoCellAnchor>
    <xdr:from>
      <xdr:col>6</xdr:col>
      <xdr:colOff>422275</xdr:colOff>
      <xdr:row>71</xdr:row>
      <xdr:rowOff>116162</xdr:rowOff>
    </xdr:from>
    <xdr:to>
      <xdr:col>6</xdr:col>
      <xdr:colOff>600075</xdr:colOff>
      <xdr:row>71</xdr:row>
      <xdr:rowOff>116162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38438</xdr:rowOff>
    </xdr:from>
    <xdr:to>
      <xdr:col>6</xdr:col>
      <xdr:colOff>511175</xdr:colOff>
      <xdr:row>79</xdr:row>
      <xdr:rowOff>45746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582988"/>
          <a:ext cx="838200" cy="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78009</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08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173,863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55132</xdr:rowOff>
    </xdr:from>
    <xdr:to>
      <xdr:col>6</xdr:col>
      <xdr:colOff>561975</xdr:colOff>
      <xdr:row>77</xdr:row>
      <xdr:rowOff>156732</xdr:rowOff>
    </xdr:to>
    <xdr:sp macro="" textlink="">
      <xdr:nvSpPr>
        <xdr:cNvPr id="178" name="フローチャート : 判断 177">
          <a:extLst>
            <a:ext uri="{FF2B5EF4-FFF2-40B4-BE49-F238E27FC236}">
              <a16:creationId xmlns:a16="http://schemas.microsoft.com/office/drawing/2014/main" id="{00000000-0008-0000-0700-0000B2000000}"/>
            </a:ext>
          </a:extLst>
        </xdr:cNvPr>
        <xdr:cNvSpPr/>
      </xdr:nvSpPr>
      <xdr:spPr>
        <a:xfrm>
          <a:off x="4584700" y="1325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45746</xdr:rowOff>
    </xdr:from>
    <xdr:to>
      <xdr:col>5</xdr:col>
      <xdr:colOff>358775</xdr:colOff>
      <xdr:row>79</xdr:row>
      <xdr:rowOff>64888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590296"/>
          <a:ext cx="889000" cy="1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129370</xdr:rowOff>
    </xdr:from>
    <xdr:to>
      <xdr:col>5</xdr:col>
      <xdr:colOff>409575</xdr:colOff>
      <xdr:row>78</xdr:row>
      <xdr:rowOff>59520</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3746500" y="133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76047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4" y="13106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140774</xdr:rowOff>
    </xdr:from>
    <xdr:to>
      <xdr:col>4</xdr:col>
      <xdr:colOff>155575</xdr:colOff>
      <xdr:row>79</xdr:row>
      <xdr:rowOff>64888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513874"/>
          <a:ext cx="889000" cy="9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121422</xdr:rowOff>
    </xdr:from>
    <xdr:to>
      <xdr:col>4</xdr:col>
      <xdr:colOff>206375</xdr:colOff>
      <xdr:row>78</xdr:row>
      <xdr:rowOff>51572</xdr:rowOff>
    </xdr:to>
    <xdr:sp macro="" textlink="">
      <xdr:nvSpPr>
        <xdr:cNvPr id="183" name="フローチャート : 判断 182">
          <a:extLst>
            <a:ext uri="{FF2B5EF4-FFF2-40B4-BE49-F238E27FC236}">
              <a16:creationId xmlns:a16="http://schemas.microsoft.com/office/drawing/2014/main" id="{00000000-0008-0000-0700-0000B7000000}"/>
            </a:ext>
          </a:extLst>
        </xdr:cNvPr>
        <xdr:cNvSpPr/>
      </xdr:nvSpPr>
      <xdr:spPr>
        <a:xfrm>
          <a:off x="2857500" y="1332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68099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4" y="1309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140774</xdr:rowOff>
    </xdr:from>
    <xdr:to>
      <xdr:col>2</xdr:col>
      <xdr:colOff>638175</xdr:colOff>
      <xdr:row>79</xdr:row>
      <xdr:rowOff>77064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13874"/>
          <a:ext cx="889000" cy="10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150256</xdr:rowOff>
    </xdr:from>
    <xdr:to>
      <xdr:col>3</xdr:col>
      <xdr:colOff>3175</xdr:colOff>
      <xdr:row>78</xdr:row>
      <xdr:rowOff>80406</xdr:rowOff>
    </xdr:to>
    <xdr:sp macro="" textlink="">
      <xdr:nvSpPr>
        <xdr:cNvPr id="186" name="フローチャート : 判断 185">
          <a:extLst>
            <a:ext uri="{FF2B5EF4-FFF2-40B4-BE49-F238E27FC236}">
              <a16:creationId xmlns:a16="http://schemas.microsoft.com/office/drawing/2014/main" id="{00000000-0008-0000-0700-0000BA000000}"/>
            </a:ext>
          </a:extLst>
        </xdr:cNvPr>
        <xdr:cNvSpPr/>
      </xdr:nvSpPr>
      <xdr:spPr>
        <a:xfrm>
          <a:off x="1968500" y="133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96933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4" y="1312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10933</xdr:rowOff>
    </xdr:from>
    <xdr:to>
      <xdr:col>1</xdr:col>
      <xdr:colOff>485775</xdr:colOff>
      <xdr:row>78</xdr:row>
      <xdr:rowOff>112533</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079500" y="1338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129060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4" y="1315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159088</xdr:rowOff>
    </xdr:from>
    <xdr:to>
      <xdr:col>6</xdr:col>
      <xdr:colOff>561975</xdr:colOff>
      <xdr:row>79</xdr:row>
      <xdr:rowOff>89238</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4584700" y="135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74015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44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101,578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166396</xdr:rowOff>
    </xdr:from>
    <xdr:to>
      <xdr:col>5</xdr:col>
      <xdr:colOff>409575</xdr:colOff>
      <xdr:row>79</xdr:row>
      <xdr:rowOff>96546</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3746500" y="1353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87673</xdr:rowOff>
    </xdr:from>
    <xdr:ext cx="534377"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530111" y="1363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99,660</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14088</xdr:rowOff>
    </xdr:from>
    <xdr:to>
      <xdr:col>4</xdr:col>
      <xdr:colOff>206375</xdr:colOff>
      <xdr:row>79</xdr:row>
      <xdr:rowOff>115688</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2857500" y="1355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106815</xdr:rowOff>
    </xdr:from>
    <xdr:ext cx="534377"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41111" y="1365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94,636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89974</xdr:rowOff>
    </xdr:from>
    <xdr:to>
      <xdr:col>3</xdr:col>
      <xdr:colOff>3175</xdr:colOff>
      <xdr:row>79</xdr:row>
      <xdr:rowOff>20124</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1968500" y="1346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11251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4" y="1355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119,718</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26264</xdr:rowOff>
    </xdr:from>
    <xdr:to>
      <xdr:col>1</xdr:col>
      <xdr:colOff>485775</xdr:colOff>
      <xdr:row>79</xdr:row>
      <xdr:rowOff>127864</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079500" y="135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118991</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63111" y="1366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34979</xdr:rowOff>
    </xdr:from>
    <xdr:to>
      <xdr:col>6</xdr:col>
      <xdr:colOff>510540</xdr:colOff>
      <xdr:row>98</xdr:row>
      <xdr:rowOff>36579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36929"/>
          <a:ext cx="1270" cy="12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40406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a:t>
          </a:r>
          <a:endParaRPr kumimoji="1" lang="ja-JP" altLang="en-US" sz="1000" b="1">
            <a:latin typeface="ＭＳ Ｐゴシック"/>
          </a:endParaRPr>
        </a:p>
      </xdr:txBody>
    </xdr:sp>
    <xdr:clientData/>
  </xdr:oneCellAnchor>
  <xdr:twoCellAnchor>
    <xdr:from>
      <xdr:col>6</xdr:col>
      <xdr:colOff>422275</xdr:colOff>
      <xdr:row>98</xdr:row>
      <xdr:rowOff>36579</xdr:rowOff>
    </xdr:from>
    <xdr:to>
      <xdr:col>6</xdr:col>
      <xdr:colOff>600075</xdr:colOff>
      <xdr:row>98</xdr:row>
      <xdr:rowOff>36579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153106</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1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131,870</a:t>
          </a:r>
          <a:endParaRPr kumimoji="1" lang="ja-JP" altLang="en-US" sz="1000" b="1">
            <a:latin typeface="ＭＳ Ｐゴシック"/>
          </a:endParaRPr>
        </a:p>
      </xdr:txBody>
    </xdr:sp>
    <xdr:clientData/>
  </xdr:oneCellAnchor>
  <xdr:twoCellAnchor>
    <xdr:from>
      <xdr:col>6</xdr:col>
      <xdr:colOff>422275</xdr:colOff>
      <xdr:row>91</xdr:row>
      <xdr:rowOff>34979</xdr:rowOff>
    </xdr:from>
    <xdr:to>
      <xdr:col>6</xdr:col>
      <xdr:colOff>600075</xdr:colOff>
      <xdr:row>91</xdr:row>
      <xdr:rowOff>34979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3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61389</xdr:rowOff>
    </xdr:from>
    <xdr:to>
      <xdr:col>6</xdr:col>
      <xdr:colOff>511175</xdr:colOff>
      <xdr:row>96</xdr:row>
      <xdr:rowOff>65470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520589"/>
          <a:ext cx="838200" cy="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100826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17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60,256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77949</xdr:rowOff>
    </xdr:from>
    <xdr:to>
      <xdr:col>6</xdr:col>
      <xdr:colOff>561975</xdr:colOff>
      <xdr:row>96</xdr:row>
      <xdr:rowOff>8099</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45847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61389</xdr:rowOff>
    </xdr:from>
    <xdr:to>
      <xdr:col>5</xdr:col>
      <xdr:colOff>358775</xdr:colOff>
      <xdr:row>96</xdr:row>
      <xdr:rowOff>64818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2058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110432</xdr:rowOff>
    </xdr:from>
    <xdr:to>
      <xdr:col>5</xdr:col>
      <xdr:colOff>409575</xdr:colOff>
      <xdr:row>96</xdr:row>
      <xdr:rowOff>40582</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3746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57109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64818</xdr:rowOff>
    </xdr:from>
    <xdr:to>
      <xdr:col>4</xdr:col>
      <xdr:colOff>155575</xdr:colOff>
      <xdr:row>96</xdr:row>
      <xdr:rowOff>93762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524018"/>
          <a:ext cx="889000" cy="2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170695</xdr:rowOff>
    </xdr:from>
    <xdr:to>
      <xdr:col>4</xdr:col>
      <xdr:colOff>206375</xdr:colOff>
      <xdr:row>96</xdr:row>
      <xdr:rowOff>100845</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2857500" y="1645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117372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3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93762</xdr:rowOff>
    </xdr:from>
    <xdr:to>
      <xdr:col>2</xdr:col>
      <xdr:colOff>638175</xdr:colOff>
      <xdr:row>96</xdr:row>
      <xdr:rowOff>94383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52962"/>
          <a:ext cx="889000" cy="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157316</xdr:rowOff>
    </xdr:from>
    <xdr:to>
      <xdr:col>3</xdr:col>
      <xdr:colOff>3175</xdr:colOff>
      <xdr:row>96</xdr:row>
      <xdr:rowOff>87466</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968500" y="1644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103993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2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165405</xdr:rowOff>
    </xdr:from>
    <xdr:to>
      <xdr:col>1</xdr:col>
      <xdr:colOff>485775</xdr:colOff>
      <xdr:row>96</xdr:row>
      <xdr:rowOff>95555</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079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112082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14670</xdr:rowOff>
    </xdr:from>
    <xdr:to>
      <xdr:col>6</xdr:col>
      <xdr:colOff>561975</xdr:colOff>
      <xdr:row>96</xdr:row>
      <xdr:rowOff>116270</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4584700" y="1647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164547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50,319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10589</xdr:rowOff>
    </xdr:from>
    <xdr:to>
      <xdr:col>5</xdr:col>
      <xdr:colOff>409575</xdr:colOff>
      <xdr:row>96</xdr:row>
      <xdr:rowOff>112189</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3746500" y="1646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103316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6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50,694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14018</xdr:rowOff>
    </xdr:from>
    <xdr:to>
      <xdr:col>4</xdr:col>
      <xdr:colOff>206375</xdr:colOff>
      <xdr:row>96</xdr:row>
      <xdr:rowOff>115618</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2857500" y="164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106745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56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50,379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42962</xdr:rowOff>
    </xdr:from>
    <xdr:to>
      <xdr:col>3</xdr:col>
      <xdr:colOff>3175</xdr:colOff>
      <xdr:row>96</xdr:row>
      <xdr:rowOff>144562</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968500" y="1650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135689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59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43583</xdr:rowOff>
    </xdr:from>
    <xdr:to>
      <xdr:col>1</xdr:col>
      <xdr:colOff>485775</xdr:colOff>
      <xdr:row>96</xdr:row>
      <xdr:rowOff>145183</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079500" y="1650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136310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9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52832</xdr:rowOff>
    </xdr:from>
    <xdr:to>
      <xdr:col>15</xdr:col>
      <xdr:colOff>180340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96332"/>
          <a:ext cx="1270" cy="15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170959</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a:t>
          </a:r>
          <a:endParaRPr kumimoji="1" lang="ja-JP" altLang="en-US" sz="1000" b="1">
            <a:latin typeface="ＭＳ Ｐゴシック"/>
          </a:endParaRPr>
        </a:p>
      </xdr:txBody>
    </xdr:sp>
    <xdr:clientData/>
  </xdr:oneCellAnchor>
  <xdr:twoCellAnchor>
    <xdr:from>
      <xdr:col>15</xdr:col>
      <xdr:colOff>92075</xdr:colOff>
      <xdr:row>30</xdr:row>
      <xdr:rowOff>52832</xdr:rowOff>
    </xdr:from>
    <xdr:to>
      <xdr:col>15</xdr:col>
      <xdr:colOff>269875</xdr:colOff>
      <xdr:row>30</xdr:row>
      <xdr:rowOff>52832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160110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323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137233</xdr:rowOff>
    </xdr:from>
    <xdr:to>
      <xdr:col>15</xdr:col>
      <xdr:colOff>231775</xdr:colOff>
      <xdr:row>38</xdr:row>
      <xdr:rowOff>67383</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104267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156827</xdr:rowOff>
    </xdr:from>
    <xdr:to>
      <xdr:col>14</xdr:col>
      <xdr:colOff>79375</xdr:colOff>
      <xdr:row>38</xdr:row>
      <xdr:rowOff>86977</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9588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103504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61976</xdr:rowOff>
    </xdr:from>
    <xdr:to>
      <xdr:col>12</xdr:col>
      <xdr:colOff>511175</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77076"/>
          <a:ext cx="889000" cy="20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117965</xdr:rowOff>
    </xdr:from>
    <xdr:to>
      <xdr:col>12</xdr:col>
      <xdr:colOff>561975</xdr:colOff>
      <xdr:row>37</xdr:row>
      <xdr:rowOff>48115</xdr:rowOff>
    </xdr:to>
    <xdr:sp macro="" textlink="">
      <xdr:nvSpPr>
        <xdr:cNvPr id="301" name="フローチャート : 判断 300">
          <a:extLst>
            <a:ext uri="{FF2B5EF4-FFF2-40B4-BE49-F238E27FC236}">
              <a16:creationId xmlns:a16="http://schemas.microsoft.com/office/drawing/2014/main" id="{00000000-0008-0000-0700-00002D010000}"/>
            </a:ext>
          </a:extLst>
        </xdr:cNvPr>
        <xdr:cNvSpPr/>
      </xdr:nvSpPr>
      <xdr:spPr>
        <a:xfrm>
          <a:off x="8699500" y="629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64642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7" y="606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157008</xdr:rowOff>
    </xdr:from>
    <xdr:to>
      <xdr:col>11</xdr:col>
      <xdr:colOff>307975</xdr:colOff>
      <xdr:row>38</xdr:row>
      <xdr:rowOff>61976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157758"/>
          <a:ext cx="889000" cy="41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112087</xdr:rowOff>
    </xdr:from>
    <xdr:to>
      <xdr:col>11</xdr:col>
      <xdr:colOff>358775</xdr:colOff>
      <xdr:row>36</xdr:row>
      <xdr:rowOff>42237</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7810500" y="611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58764</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7" y="588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10523</xdr:rowOff>
    </xdr:from>
    <xdr:to>
      <xdr:col>10</xdr:col>
      <xdr:colOff>155575</xdr:colOff>
      <xdr:row>34</xdr:row>
      <xdr:rowOff>112123</xdr:rowOff>
    </xdr:to>
    <xdr:sp macro="" textlink="">
      <xdr:nvSpPr>
        <xdr:cNvPr id="306" name="フローチャート : 判断 305">
          <a:extLst>
            <a:ext uri="{FF2B5EF4-FFF2-40B4-BE49-F238E27FC236}">
              <a16:creationId xmlns:a16="http://schemas.microsoft.com/office/drawing/2014/main" id="{00000000-0008-0000-0700-000032010000}"/>
            </a:ext>
          </a:extLst>
        </xdr:cNvPr>
        <xdr:cNvSpPr/>
      </xdr:nvSpPr>
      <xdr:spPr>
        <a:xfrm>
          <a:off x="6921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128650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7" y="561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11176</xdr:rowOff>
    </xdr:from>
    <xdr:to>
      <xdr:col>11</xdr:col>
      <xdr:colOff>358775</xdr:colOff>
      <xdr:row>38</xdr:row>
      <xdr:rowOff>112776</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7810500" y="65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103903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1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106208</xdr:rowOff>
    </xdr:from>
    <xdr:to>
      <xdr:col>10</xdr:col>
      <xdr:colOff>155575</xdr:colOff>
      <xdr:row>36</xdr:row>
      <xdr:rowOff>36358</xdr:rowOff>
    </xdr:to>
    <xdr:sp macro="" textlink="">
      <xdr:nvSpPr>
        <xdr:cNvPr id="321" name="円/楕円 320">
          <a:extLst>
            <a:ext uri="{FF2B5EF4-FFF2-40B4-BE49-F238E27FC236}">
              <a16:creationId xmlns:a16="http://schemas.microsoft.com/office/drawing/2014/main" id="{00000000-0008-0000-0700-000041010000}"/>
            </a:ext>
          </a:extLst>
        </xdr:cNvPr>
        <xdr:cNvSpPr/>
      </xdr:nvSpPr>
      <xdr:spPr>
        <a:xfrm>
          <a:off x="6921500" y="61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27485</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7" y="619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19266</xdr:rowOff>
    </xdr:from>
    <xdr:to>
      <xdr:col>15</xdr:col>
      <xdr:colOff>180340</xdr:colOff>
      <xdr:row>58</xdr:row>
      <xdr:rowOff>44191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91766"/>
          <a:ext cx="1270" cy="139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48018</xdr:rowOff>
    </xdr:from>
    <xdr:ext cx="534377"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99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22,534</a:t>
          </a:r>
          <a:endParaRPr kumimoji="1" lang="ja-JP" altLang="en-US" sz="1000" b="1">
            <a:latin typeface="ＭＳ Ｐゴシック"/>
          </a:endParaRPr>
        </a:p>
      </xdr:txBody>
    </xdr:sp>
    <xdr:clientData/>
  </xdr:oneCellAnchor>
  <xdr:twoCellAnchor>
    <xdr:from>
      <xdr:col>15</xdr:col>
      <xdr:colOff>92075</xdr:colOff>
      <xdr:row>58</xdr:row>
      <xdr:rowOff>44191</xdr:rowOff>
    </xdr:from>
    <xdr:to>
      <xdr:col>15</xdr:col>
      <xdr:colOff>269875</xdr:colOff>
      <xdr:row>58</xdr:row>
      <xdr:rowOff>44191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9988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137393</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205,805</a:t>
          </a:r>
          <a:endParaRPr kumimoji="1" lang="ja-JP" altLang="en-US" sz="1000" b="1">
            <a:latin typeface="ＭＳ Ｐゴシック"/>
          </a:endParaRPr>
        </a:p>
      </xdr:txBody>
    </xdr:sp>
    <xdr:clientData/>
  </xdr:oneCellAnchor>
  <xdr:twoCellAnchor>
    <xdr:from>
      <xdr:col>15</xdr:col>
      <xdr:colOff>92075</xdr:colOff>
      <xdr:row>50</xdr:row>
      <xdr:rowOff>19266</xdr:rowOff>
    </xdr:from>
    <xdr:to>
      <xdr:col>15</xdr:col>
      <xdr:colOff>269875</xdr:colOff>
      <xdr:row>50</xdr:row>
      <xdr:rowOff>19266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9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132172</xdr:rowOff>
    </xdr:from>
    <xdr:to>
      <xdr:col>15</xdr:col>
      <xdr:colOff>180975</xdr:colOff>
      <xdr:row>58</xdr:row>
      <xdr:rowOff>31686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733372"/>
          <a:ext cx="838200" cy="24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47372</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4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63,452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24495</xdr:rowOff>
    </xdr:from>
    <xdr:to>
      <xdr:col>15</xdr:col>
      <xdr:colOff>231775</xdr:colOff>
      <xdr:row>56</xdr:row>
      <xdr:rowOff>126095</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10426700" y="96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132172</xdr:rowOff>
    </xdr:from>
    <xdr:to>
      <xdr:col>14</xdr:col>
      <xdr:colOff>28575</xdr:colOff>
      <xdr:row>58</xdr:row>
      <xdr:rowOff>86398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733372"/>
          <a:ext cx="889000" cy="29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47196</xdr:rowOff>
    </xdr:from>
    <xdr:to>
      <xdr:col>14</xdr:col>
      <xdr:colOff>79375</xdr:colOff>
      <xdr:row>56</xdr:row>
      <xdr:rowOff>148796</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9588500" y="964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165323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42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113037</xdr:rowOff>
    </xdr:from>
    <xdr:to>
      <xdr:col>12</xdr:col>
      <xdr:colOff>511175</xdr:colOff>
      <xdr:row>58</xdr:row>
      <xdr:rowOff>86398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885687"/>
          <a:ext cx="889000" cy="14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73797</xdr:rowOff>
    </xdr:from>
    <xdr:to>
      <xdr:col>12</xdr:col>
      <xdr:colOff>561975</xdr:colOff>
      <xdr:row>57</xdr:row>
      <xdr:rowOff>3947</xdr:rowOff>
    </xdr:to>
    <xdr:sp macro="" textlink="">
      <xdr:nvSpPr>
        <xdr:cNvPr id="358" name="フローチャート : 判断 357">
          <a:extLst>
            <a:ext uri="{FF2B5EF4-FFF2-40B4-BE49-F238E27FC236}">
              <a16:creationId xmlns:a16="http://schemas.microsoft.com/office/drawing/2014/main" id="{00000000-0008-0000-0700-000066010000}"/>
            </a:ext>
          </a:extLst>
        </xdr:cNvPr>
        <xdr:cNvSpPr/>
      </xdr:nvSpPr>
      <xdr:spPr>
        <a:xfrm>
          <a:off x="8699500" y="9674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20474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45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113037</xdr:rowOff>
    </xdr:from>
    <xdr:to>
      <xdr:col>11</xdr:col>
      <xdr:colOff>307975</xdr:colOff>
      <xdr:row>58</xdr:row>
      <xdr:rowOff>91237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885687"/>
          <a:ext cx="889000" cy="14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96253</xdr:rowOff>
    </xdr:from>
    <xdr:to>
      <xdr:col>11</xdr:col>
      <xdr:colOff>358775</xdr:colOff>
      <xdr:row>57</xdr:row>
      <xdr:rowOff>26403</xdr:rowOff>
    </xdr:to>
    <xdr:sp macro="" textlink="">
      <xdr:nvSpPr>
        <xdr:cNvPr id="361" name="フローチャート : 判断 360">
          <a:extLst>
            <a:ext uri="{FF2B5EF4-FFF2-40B4-BE49-F238E27FC236}">
              <a16:creationId xmlns:a16="http://schemas.microsoft.com/office/drawing/2014/main" id="{00000000-0008-0000-0700-000069010000}"/>
            </a:ext>
          </a:extLst>
        </xdr:cNvPr>
        <xdr:cNvSpPr/>
      </xdr:nvSpPr>
      <xdr:spPr>
        <a:xfrm>
          <a:off x="7810500" y="969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42930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47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133241</xdr:rowOff>
    </xdr:from>
    <xdr:to>
      <xdr:col>10</xdr:col>
      <xdr:colOff>155575</xdr:colOff>
      <xdr:row>57</xdr:row>
      <xdr:rowOff>63391</xdr:rowOff>
    </xdr:to>
    <xdr:sp macro="" textlink="">
      <xdr:nvSpPr>
        <xdr:cNvPr id="363" name="フローチャート : 判断 362">
          <a:extLst>
            <a:ext uri="{FF2B5EF4-FFF2-40B4-BE49-F238E27FC236}">
              <a16:creationId xmlns:a16="http://schemas.microsoft.com/office/drawing/2014/main" id="{00000000-0008-0000-0700-00006B010000}"/>
            </a:ext>
          </a:extLst>
        </xdr:cNvPr>
        <xdr:cNvSpPr/>
      </xdr:nvSpPr>
      <xdr:spPr>
        <a:xfrm>
          <a:off x="6921500" y="973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79918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0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152336</xdr:rowOff>
    </xdr:from>
    <xdr:to>
      <xdr:col>15</xdr:col>
      <xdr:colOff>231775</xdr:colOff>
      <xdr:row>58</xdr:row>
      <xdr:rowOff>82486</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10426700" y="992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67263</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83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24,175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81372</xdr:rowOff>
    </xdr:from>
    <xdr:to>
      <xdr:col>14</xdr:col>
      <xdr:colOff>79375</xdr:colOff>
      <xdr:row>57</xdr:row>
      <xdr:rowOff>11522</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9588500" y="968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2649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77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55,988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35598</xdr:rowOff>
    </xdr:from>
    <xdr:to>
      <xdr:col>12</xdr:col>
      <xdr:colOff>561975</xdr:colOff>
      <xdr:row>58</xdr:row>
      <xdr:rowOff>137198</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8699500" y="997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128325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1007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62237</xdr:rowOff>
    </xdr:from>
    <xdr:to>
      <xdr:col>11</xdr:col>
      <xdr:colOff>358775</xdr:colOff>
      <xdr:row>57</xdr:row>
      <xdr:rowOff>163837</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7810500" y="983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154964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9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35,999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40437</xdr:rowOff>
    </xdr:from>
    <xdr:to>
      <xdr:col>10</xdr:col>
      <xdr:colOff>155575</xdr:colOff>
      <xdr:row>58</xdr:row>
      <xdr:rowOff>142037</xdr:rowOff>
    </xdr:to>
    <xdr:sp macro="" textlink="">
      <xdr:nvSpPr>
        <xdr:cNvPr id="378" name="円/楕円 377">
          <a:extLst>
            <a:ext uri="{FF2B5EF4-FFF2-40B4-BE49-F238E27FC236}">
              <a16:creationId xmlns:a16="http://schemas.microsoft.com/office/drawing/2014/main" id="{00000000-0008-0000-0700-00007A010000}"/>
            </a:ext>
          </a:extLst>
        </xdr:cNvPr>
        <xdr:cNvSpPr/>
      </xdr:nvSpPr>
      <xdr:spPr>
        <a:xfrm>
          <a:off x="6921500" y="99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133164</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07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141554</xdr:rowOff>
    </xdr:from>
    <xdr:to>
      <xdr:col>15</xdr:col>
      <xdr:colOff>180340</xdr:colOff>
      <xdr:row>79</xdr:row>
      <xdr:rowOff>14897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1971604"/>
          <a:ext cx="1270" cy="15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18724</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2,327</a:t>
          </a:r>
          <a:endParaRPr kumimoji="1" lang="ja-JP" altLang="en-US" sz="1000" b="1">
            <a:latin typeface="ＭＳ Ｐゴシック"/>
          </a:endParaRPr>
        </a:p>
      </xdr:txBody>
    </xdr:sp>
    <xdr:clientData/>
  </xdr:oneCellAnchor>
  <xdr:twoCellAnchor>
    <xdr:from>
      <xdr:col>15</xdr:col>
      <xdr:colOff>92075</xdr:colOff>
      <xdr:row>79</xdr:row>
      <xdr:rowOff>14897</xdr:rowOff>
    </xdr:from>
    <xdr:to>
      <xdr:col>15</xdr:col>
      <xdr:colOff>269875</xdr:colOff>
      <xdr:row>79</xdr:row>
      <xdr:rowOff>14897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5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88231</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127,354</a:t>
          </a:r>
          <a:endParaRPr kumimoji="1" lang="ja-JP" altLang="en-US" sz="1000" b="1">
            <a:latin typeface="ＭＳ Ｐゴシック"/>
          </a:endParaRPr>
        </a:p>
      </xdr:txBody>
    </xdr:sp>
    <xdr:clientData/>
  </xdr:oneCellAnchor>
  <xdr:twoCellAnchor>
    <xdr:from>
      <xdr:col>15</xdr:col>
      <xdr:colOff>92075</xdr:colOff>
      <xdr:row>69</xdr:row>
      <xdr:rowOff>141554</xdr:rowOff>
    </xdr:from>
    <xdr:to>
      <xdr:col>15</xdr:col>
      <xdr:colOff>269875</xdr:colOff>
      <xdr:row>69</xdr:row>
      <xdr:rowOff>141554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197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157696</xdr:rowOff>
    </xdr:from>
    <xdr:to>
      <xdr:col>15</xdr:col>
      <xdr:colOff>180975</xdr:colOff>
      <xdr:row>79</xdr:row>
      <xdr:rowOff>14897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530796"/>
          <a:ext cx="8382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96626</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26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73749</xdr:rowOff>
    </xdr:from>
    <xdr:to>
      <xdr:col>15</xdr:col>
      <xdr:colOff>231775</xdr:colOff>
      <xdr:row>78</xdr:row>
      <xdr:rowOff>3899</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10426700" y="132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157696</xdr:rowOff>
    </xdr:from>
    <xdr:to>
      <xdr:col>14</xdr:col>
      <xdr:colOff>28575</xdr:colOff>
      <xdr:row>79</xdr:row>
      <xdr:rowOff>18771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530796"/>
          <a:ext cx="889000" cy="3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6223</xdr:rowOff>
    </xdr:from>
    <xdr:to>
      <xdr:col>14</xdr:col>
      <xdr:colOff>79375</xdr:colOff>
      <xdr:row>77</xdr:row>
      <xdr:rowOff>107823</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9588500" y="1320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124350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8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18771</xdr:rowOff>
    </xdr:from>
    <xdr:to>
      <xdr:col>12</xdr:col>
      <xdr:colOff>511175</xdr:colOff>
      <xdr:row>79</xdr:row>
      <xdr:rowOff>22022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563321"/>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159741</xdr:rowOff>
    </xdr:from>
    <xdr:to>
      <xdr:col>12</xdr:col>
      <xdr:colOff>561975</xdr:colOff>
      <xdr:row>78</xdr:row>
      <xdr:rowOff>89891</xdr:rowOff>
    </xdr:to>
    <xdr:sp macro="" textlink="">
      <xdr:nvSpPr>
        <xdr:cNvPr id="415" name="フローチャート : 判断 414">
          <a:extLst>
            <a:ext uri="{FF2B5EF4-FFF2-40B4-BE49-F238E27FC236}">
              <a16:creationId xmlns:a16="http://schemas.microsoft.com/office/drawing/2014/main" id="{00000000-0008-0000-0700-00009F010000}"/>
            </a:ext>
          </a:extLst>
        </xdr:cNvPr>
        <xdr:cNvSpPr/>
      </xdr:nvSpPr>
      <xdr:spPr>
        <a:xfrm>
          <a:off x="8699500" y="13361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106418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13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12078</xdr:rowOff>
    </xdr:from>
    <xdr:to>
      <xdr:col>11</xdr:col>
      <xdr:colOff>307975</xdr:colOff>
      <xdr:row>79</xdr:row>
      <xdr:rowOff>22022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556628"/>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4978</xdr:rowOff>
    </xdr:from>
    <xdr:to>
      <xdr:col>11</xdr:col>
      <xdr:colOff>358775</xdr:colOff>
      <xdr:row>78</xdr:row>
      <xdr:rowOff>106578</xdr:rowOff>
    </xdr:to>
    <xdr:sp macro="" textlink="">
      <xdr:nvSpPr>
        <xdr:cNvPr id="418" name="フローチャート : 判断 417">
          <a:extLst>
            <a:ext uri="{FF2B5EF4-FFF2-40B4-BE49-F238E27FC236}">
              <a16:creationId xmlns:a16="http://schemas.microsoft.com/office/drawing/2014/main" id="{00000000-0008-0000-0700-0000A2010000}"/>
            </a:ext>
          </a:extLst>
        </xdr:cNvPr>
        <xdr:cNvSpPr/>
      </xdr:nvSpPr>
      <xdr:spPr>
        <a:xfrm>
          <a:off x="7810500" y="1337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123105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5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7696</xdr:rowOff>
    </xdr:from>
    <xdr:to>
      <xdr:col>10</xdr:col>
      <xdr:colOff>155575</xdr:colOff>
      <xdr:row>78</xdr:row>
      <xdr:rowOff>109296</xdr:rowOff>
    </xdr:to>
    <xdr:sp macro="" textlink="">
      <xdr:nvSpPr>
        <xdr:cNvPr id="420" name="フローチャート : 判断 419">
          <a:extLst>
            <a:ext uri="{FF2B5EF4-FFF2-40B4-BE49-F238E27FC236}">
              <a16:creationId xmlns:a16="http://schemas.microsoft.com/office/drawing/2014/main" id="{00000000-0008-0000-0700-0000A4010000}"/>
            </a:ext>
          </a:extLst>
        </xdr:cNvPr>
        <xdr:cNvSpPr/>
      </xdr:nvSpPr>
      <xdr:spPr>
        <a:xfrm>
          <a:off x="6921500" y="1338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125823</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135547</xdr:rowOff>
    </xdr:from>
    <xdr:to>
      <xdr:col>15</xdr:col>
      <xdr:colOff>231775</xdr:colOff>
      <xdr:row>79</xdr:row>
      <xdr:rowOff>65697</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10426700" y="1350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50474</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42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106896</xdr:rowOff>
    </xdr:from>
    <xdr:to>
      <xdr:col>14</xdr:col>
      <xdr:colOff>79375</xdr:colOff>
      <xdr:row>79</xdr:row>
      <xdr:rowOff>37046</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9588500" y="134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28173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7" y="1357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139421</xdr:rowOff>
    </xdr:from>
    <xdr:to>
      <xdr:col>12</xdr:col>
      <xdr:colOff>561975</xdr:colOff>
      <xdr:row>79</xdr:row>
      <xdr:rowOff>69571</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8699500" y="1351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60698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7" y="1360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142672</xdr:rowOff>
    </xdr:from>
    <xdr:to>
      <xdr:col>11</xdr:col>
      <xdr:colOff>358775</xdr:colOff>
      <xdr:row>79</xdr:row>
      <xdr:rowOff>72822</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7810500" y="1351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63949</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7" y="1360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132728</xdr:rowOff>
    </xdr:from>
    <xdr:to>
      <xdr:col>10</xdr:col>
      <xdr:colOff>155575</xdr:colOff>
      <xdr:row>79</xdr:row>
      <xdr:rowOff>62878</xdr:rowOff>
    </xdr:to>
    <xdr:sp macro="" textlink="">
      <xdr:nvSpPr>
        <xdr:cNvPr id="435" name="円/楕円 434">
          <a:extLst>
            <a:ext uri="{FF2B5EF4-FFF2-40B4-BE49-F238E27FC236}">
              <a16:creationId xmlns:a16="http://schemas.microsoft.com/office/drawing/2014/main" id="{00000000-0008-0000-0700-0000B3010000}"/>
            </a:ext>
          </a:extLst>
        </xdr:cNvPr>
        <xdr:cNvSpPr/>
      </xdr:nvSpPr>
      <xdr:spPr>
        <a:xfrm>
          <a:off x="6921500" y="1350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54005</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7" y="135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92749</xdr:rowOff>
    </xdr:from>
    <xdr:to>
      <xdr:col>15</xdr:col>
      <xdr:colOff>180340</xdr:colOff>
      <xdr:row>99</xdr:row>
      <xdr:rowOff>27632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94699"/>
          <a:ext cx="1270" cy="130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44250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1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22,071</a:t>
          </a:r>
          <a:endParaRPr kumimoji="1" lang="ja-JP" altLang="en-US" sz="1000" b="1">
            <a:latin typeface="ＭＳ Ｐゴシック"/>
          </a:endParaRPr>
        </a:p>
      </xdr:txBody>
    </xdr:sp>
    <xdr:clientData/>
  </xdr:oneCellAnchor>
  <xdr:twoCellAnchor>
    <xdr:from>
      <xdr:col>15</xdr:col>
      <xdr:colOff>92075</xdr:colOff>
      <xdr:row>99</xdr:row>
      <xdr:rowOff>27632</xdr:rowOff>
    </xdr:from>
    <xdr:to>
      <xdr:col>15</xdr:col>
      <xdr:colOff>269875</xdr:colOff>
      <xdr:row>99</xdr:row>
      <xdr:rowOff>27632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0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39426</xdr:rowOff>
    </xdr:from>
    <xdr:ext cx="690189"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69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1,736,614</a:t>
          </a:r>
          <a:endParaRPr kumimoji="1" lang="ja-JP" altLang="en-US" sz="1000" b="1">
            <a:latin typeface="ＭＳ Ｐゴシック"/>
          </a:endParaRPr>
        </a:p>
      </xdr:txBody>
    </xdr:sp>
    <xdr:clientData/>
  </xdr:oneCellAnchor>
  <xdr:twoCellAnchor>
    <xdr:from>
      <xdr:col>15</xdr:col>
      <xdr:colOff>92075</xdr:colOff>
      <xdr:row>91</xdr:row>
      <xdr:rowOff>92749</xdr:rowOff>
    </xdr:from>
    <xdr:to>
      <xdr:col>15</xdr:col>
      <xdr:colOff>269875</xdr:colOff>
      <xdr:row>91</xdr:row>
      <xdr:rowOff>92749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16081</xdr:rowOff>
    </xdr:from>
    <xdr:to>
      <xdr:col>15</xdr:col>
      <xdr:colOff>180975</xdr:colOff>
      <xdr:row>99</xdr:row>
      <xdr:rowOff>21149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989631"/>
          <a:ext cx="8382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133149</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71,952</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110272</xdr:rowOff>
    </xdr:from>
    <xdr:to>
      <xdr:col>15</xdr:col>
      <xdr:colOff>231775</xdr:colOff>
      <xdr:row>99</xdr:row>
      <xdr:rowOff>40422</xdr:rowOff>
    </xdr:to>
    <xdr:sp macro="" textlink="">
      <xdr:nvSpPr>
        <xdr:cNvPr id="467" name="フローチャート : 判断 466">
          <a:extLst>
            <a:ext uri="{FF2B5EF4-FFF2-40B4-BE49-F238E27FC236}">
              <a16:creationId xmlns:a16="http://schemas.microsoft.com/office/drawing/2014/main" id="{00000000-0008-0000-0700-0000D3010000}"/>
            </a:ext>
          </a:extLst>
        </xdr:cNvPr>
        <xdr:cNvSpPr/>
      </xdr:nvSpPr>
      <xdr:spPr>
        <a:xfrm>
          <a:off x="104267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11094</xdr:rowOff>
    </xdr:from>
    <xdr:to>
      <xdr:col>14</xdr:col>
      <xdr:colOff>28575</xdr:colOff>
      <xdr:row>99</xdr:row>
      <xdr:rowOff>16081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984644"/>
          <a:ext cx="8890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114795</xdr:rowOff>
    </xdr:from>
    <xdr:to>
      <xdr:col>14</xdr:col>
      <xdr:colOff>79375</xdr:colOff>
      <xdr:row>99</xdr:row>
      <xdr:rowOff>44945</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9588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61472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11094</xdr:rowOff>
    </xdr:from>
    <xdr:to>
      <xdr:col>12</xdr:col>
      <xdr:colOff>511175</xdr:colOff>
      <xdr:row>99</xdr:row>
      <xdr:rowOff>12677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984644"/>
          <a:ext cx="889000" cy="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121314</xdr:rowOff>
    </xdr:from>
    <xdr:to>
      <xdr:col>12</xdr:col>
      <xdr:colOff>561975</xdr:colOff>
      <xdr:row>99</xdr:row>
      <xdr:rowOff>51464</xdr:rowOff>
    </xdr:to>
    <xdr:sp macro="" textlink="">
      <xdr:nvSpPr>
        <xdr:cNvPr id="472" name="フローチャート : 判断 471">
          <a:extLst>
            <a:ext uri="{FF2B5EF4-FFF2-40B4-BE49-F238E27FC236}">
              <a16:creationId xmlns:a16="http://schemas.microsoft.com/office/drawing/2014/main" id="{00000000-0008-0000-0700-0000D8010000}"/>
            </a:ext>
          </a:extLst>
        </xdr:cNvPr>
        <xdr:cNvSpPr/>
      </xdr:nvSpPr>
      <xdr:spPr>
        <a:xfrm>
          <a:off x="8699500" y="1692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67991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9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9027</xdr:rowOff>
    </xdr:from>
    <xdr:to>
      <xdr:col>11</xdr:col>
      <xdr:colOff>307975</xdr:colOff>
      <xdr:row>99</xdr:row>
      <xdr:rowOff>12677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982577"/>
          <a:ext cx="889000" cy="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118272</xdr:rowOff>
    </xdr:from>
    <xdr:to>
      <xdr:col>11</xdr:col>
      <xdr:colOff>358775</xdr:colOff>
      <xdr:row>99</xdr:row>
      <xdr:rowOff>48422</xdr:rowOff>
    </xdr:to>
    <xdr:sp macro="" textlink="">
      <xdr:nvSpPr>
        <xdr:cNvPr id="475" name="フローチャート : 判断 474">
          <a:extLst>
            <a:ext uri="{FF2B5EF4-FFF2-40B4-BE49-F238E27FC236}">
              <a16:creationId xmlns:a16="http://schemas.microsoft.com/office/drawing/2014/main" id="{00000000-0008-0000-0700-0000DB010000}"/>
            </a:ext>
          </a:extLst>
        </xdr:cNvPr>
        <xdr:cNvSpPr/>
      </xdr:nvSpPr>
      <xdr:spPr>
        <a:xfrm>
          <a:off x="7810500" y="1692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64949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9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124673</xdr:rowOff>
    </xdr:from>
    <xdr:to>
      <xdr:col>10</xdr:col>
      <xdr:colOff>155575</xdr:colOff>
      <xdr:row>99</xdr:row>
      <xdr:rowOff>54823</xdr:rowOff>
    </xdr:to>
    <xdr:sp macro="" textlink="">
      <xdr:nvSpPr>
        <xdr:cNvPr id="477" name="フローチャート : 判断 476">
          <a:extLst>
            <a:ext uri="{FF2B5EF4-FFF2-40B4-BE49-F238E27FC236}">
              <a16:creationId xmlns:a16="http://schemas.microsoft.com/office/drawing/2014/main" id="{00000000-0008-0000-0700-0000DD010000}"/>
            </a:ext>
          </a:extLst>
        </xdr:cNvPr>
        <xdr:cNvSpPr/>
      </xdr:nvSpPr>
      <xdr:spPr>
        <a:xfrm>
          <a:off x="6921500" y="1692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71350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0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141799</xdr:rowOff>
    </xdr:from>
    <xdr:to>
      <xdr:col>15</xdr:col>
      <xdr:colOff>231775</xdr:colOff>
      <xdr:row>99</xdr:row>
      <xdr:rowOff>71949</xdr:rowOff>
    </xdr:to>
    <xdr:sp macro="" textlink="">
      <xdr:nvSpPr>
        <xdr:cNvPr id="484" name="円/楕円 483">
          <a:extLst>
            <a:ext uri="{FF2B5EF4-FFF2-40B4-BE49-F238E27FC236}">
              <a16:creationId xmlns:a16="http://schemas.microsoft.com/office/drawing/2014/main" id="{00000000-0008-0000-0700-0000E4010000}"/>
            </a:ext>
          </a:extLst>
        </xdr:cNvPr>
        <xdr:cNvSpPr/>
      </xdr:nvSpPr>
      <xdr:spPr>
        <a:xfrm>
          <a:off x="10426700" y="1694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88700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9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30,579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136731</xdr:rowOff>
    </xdr:from>
    <xdr:to>
      <xdr:col>14</xdr:col>
      <xdr:colOff>79375</xdr:colOff>
      <xdr:row>99</xdr:row>
      <xdr:rowOff>66881</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9588500" y="1693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58008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03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37,230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131744</xdr:rowOff>
    </xdr:from>
    <xdr:to>
      <xdr:col>12</xdr:col>
      <xdr:colOff>561975</xdr:colOff>
      <xdr:row>99</xdr:row>
      <xdr:rowOff>61894</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8699500" y="169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53021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2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43,774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133327</xdr:rowOff>
    </xdr:from>
    <xdr:to>
      <xdr:col>11</xdr:col>
      <xdr:colOff>358775</xdr:colOff>
      <xdr:row>99</xdr:row>
      <xdr:rowOff>63477</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7810500" y="1693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54604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0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129677</xdr:rowOff>
    </xdr:from>
    <xdr:to>
      <xdr:col>10</xdr:col>
      <xdr:colOff>155575</xdr:colOff>
      <xdr:row>99</xdr:row>
      <xdr:rowOff>59827</xdr:rowOff>
    </xdr:to>
    <xdr:sp macro="" textlink="">
      <xdr:nvSpPr>
        <xdr:cNvPr id="492" name="円/楕円 491">
          <a:extLst>
            <a:ext uri="{FF2B5EF4-FFF2-40B4-BE49-F238E27FC236}">
              <a16:creationId xmlns:a16="http://schemas.microsoft.com/office/drawing/2014/main" id="{00000000-0008-0000-0700-0000EC010000}"/>
            </a:ext>
          </a:extLst>
        </xdr:cNvPr>
        <xdr:cNvSpPr/>
      </xdr:nvSpPr>
      <xdr:spPr>
        <a:xfrm>
          <a:off x="6921500" y="1693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50954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02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55876</xdr:rowOff>
    </xdr:from>
    <xdr:to>
      <xdr:col>23</xdr:col>
      <xdr:colOff>516889</xdr:colOff>
      <xdr:row>38</xdr:row>
      <xdr:rowOff>148975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70826"/>
          <a:ext cx="1269" cy="129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152802</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6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18,580</a:t>
          </a:r>
          <a:endParaRPr kumimoji="1" lang="ja-JP" altLang="en-US" sz="1000" b="1">
            <a:latin typeface="ＭＳ Ｐゴシック"/>
          </a:endParaRPr>
        </a:p>
      </xdr:txBody>
    </xdr:sp>
    <xdr:clientData/>
  </xdr:oneCellAnchor>
  <xdr:twoCellAnchor>
    <xdr:from>
      <xdr:col>23</xdr:col>
      <xdr:colOff>428625</xdr:colOff>
      <xdr:row>38</xdr:row>
      <xdr:rowOff>148975</xdr:rowOff>
    </xdr:from>
    <xdr:to>
      <xdr:col>23</xdr:col>
      <xdr:colOff>606425</xdr:colOff>
      <xdr:row>38</xdr:row>
      <xdr:rowOff>148975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6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2553</xdr:rowOff>
    </xdr:from>
    <xdr:ext cx="599010"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1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216,584</a:t>
          </a:r>
          <a:endParaRPr kumimoji="1" lang="ja-JP" altLang="en-US" sz="1000" b="1">
            <a:latin typeface="ＭＳ Ｐゴシック"/>
          </a:endParaRPr>
        </a:p>
      </xdr:txBody>
    </xdr:sp>
    <xdr:clientData/>
  </xdr:oneCellAnchor>
  <xdr:twoCellAnchor>
    <xdr:from>
      <xdr:col>23</xdr:col>
      <xdr:colOff>428625</xdr:colOff>
      <xdr:row>31</xdr:row>
      <xdr:rowOff>55876</xdr:rowOff>
    </xdr:from>
    <xdr:to>
      <xdr:col>23</xdr:col>
      <xdr:colOff>606425</xdr:colOff>
      <xdr:row>31</xdr:row>
      <xdr:rowOff>55876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7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109289</xdr:rowOff>
    </xdr:from>
    <xdr:to>
      <xdr:col>23</xdr:col>
      <xdr:colOff>517525</xdr:colOff>
      <xdr:row>38</xdr:row>
      <xdr:rowOff>116991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624389"/>
          <a:ext cx="838200" cy="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1481</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345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36,887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150054</xdr:rowOff>
    </xdr:from>
    <xdr:to>
      <xdr:col>23</xdr:col>
      <xdr:colOff>568325</xdr:colOff>
      <xdr:row>38</xdr:row>
      <xdr:rowOff>80204</xdr:rowOff>
    </xdr:to>
    <xdr:sp macro="" textlink="">
      <xdr:nvSpPr>
        <xdr:cNvPr id="526" name="フローチャート : 判断 525">
          <a:extLst>
            <a:ext uri="{FF2B5EF4-FFF2-40B4-BE49-F238E27FC236}">
              <a16:creationId xmlns:a16="http://schemas.microsoft.com/office/drawing/2014/main" id="{00000000-0008-0000-0700-00000E020000}"/>
            </a:ext>
          </a:extLst>
        </xdr:cNvPr>
        <xdr:cNvSpPr/>
      </xdr:nvSpPr>
      <xdr:spPr>
        <a:xfrm>
          <a:off x="16268700" y="649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116991</xdr:rowOff>
    </xdr:from>
    <xdr:to>
      <xdr:col>22</xdr:col>
      <xdr:colOff>365125</xdr:colOff>
      <xdr:row>38</xdr:row>
      <xdr:rowOff>122973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632091"/>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1242</xdr:rowOff>
    </xdr:from>
    <xdr:to>
      <xdr:col>22</xdr:col>
      <xdr:colOff>415925</xdr:colOff>
      <xdr:row>38</xdr:row>
      <xdr:rowOff>102842</xdr:rowOff>
    </xdr:to>
    <xdr:sp macro="" textlink="">
      <xdr:nvSpPr>
        <xdr:cNvPr id="528" name="フローチャート : 判断 527">
          <a:extLst>
            <a:ext uri="{FF2B5EF4-FFF2-40B4-BE49-F238E27FC236}">
              <a16:creationId xmlns:a16="http://schemas.microsoft.com/office/drawing/2014/main" id="{00000000-0008-0000-0700-000010020000}"/>
            </a:ext>
          </a:extLst>
        </xdr:cNvPr>
        <xdr:cNvSpPr/>
      </xdr:nvSpPr>
      <xdr:spPr>
        <a:xfrm>
          <a:off x="15430500" y="651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119369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29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122150</xdr:rowOff>
    </xdr:from>
    <xdr:to>
      <xdr:col>21</xdr:col>
      <xdr:colOff>161925</xdr:colOff>
      <xdr:row>38</xdr:row>
      <xdr:rowOff>122973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3703300" y="6637250"/>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31586</xdr:rowOff>
    </xdr:from>
    <xdr:to>
      <xdr:col>21</xdr:col>
      <xdr:colOff>212725</xdr:colOff>
      <xdr:row>38</xdr:row>
      <xdr:rowOff>133186</xdr:rowOff>
    </xdr:to>
    <xdr:sp macro="" textlink="">
      <xdr:nvSpPr>
        <xdr:cNvPr id="531" name="フローチャート : 判断 530">
          <a:extLst>
            <a:ext uri="{FF2B5EF4-FFF2-40B4-BE49-F238E27FC236}">
              <a16:creationId xmlns:a16="http://schemas.microsoft.com/office/drawing/2014/main" id="{00000000-0008-0000-0700-000013020000}"/>
            </a:ext>
          </a:extLst>
        </xdr:cNvPr>
        <xdr:cNvSpPr/>
      </xdr:nvSpPr>
      <xdr:spPr>
        <a:xfrm>
          <a:off x="14541500" y="654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149714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32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120994</xdr:rowOff>
    </xdr:from>
    <xdr:to>
      <xdr:col>19</xdr:col>
      <xdr:colOff>644525</xdr:colOff>
      <xdr:row>38</xdr:row>
      <xdr:rowOff>122150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636094"/>
          <a:ext cx="889000" cy="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56119</xdr:rowOff>
    </xdr:from>
    <xdr:to>
      <xdr:col>20</xdr:col>
      <xdr:colOff>9525</xdr:colOff>
      <xdr:row>38</xdr:row>
      <xdr:rowOff>157719</xdr:rowOff>
    </xdr:to>
    <xdr:sp macro="" textlink="">
      <xdr:nvSpPr>
        <xdr:cNvPr id="534" name="フローチャート : 判断 533">
          <a:extLst>
            <a:ext uri="{FF2B5EF4-FFF2-40B4-BE49-F238E27FC236}">
              <a16:creationId xmlns:a16="http://schemas.microsoft.com/office/drawing/2014/main" id="{00000000-0008-0000-0700-000016020000}"/>
            </a:ext>
          </a:extLst>
        </xdr:cNvPr>
        <xdr:cNvSpPr/>
      </xdr:nvSpPr>
      <xdr:spPr>
        <a:xfrm>
          <a:off x="13652500" y="657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2796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34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61324</xdr:rowOff>
    </xdr:from>
    <xdr:to>
      <xdr:col>18</xdr:col>
      <xdr:colOff>492125</xdr:colOff>
      <xdr:row>38</xdr:row>
      <xdr:rowOff>162924</xdr:rowOff>
    </xdr:to>
    <xdr:sp macro="" textlink="">
      <xdr:nvSpPr>
        <xdr:cNvPr id="536" name="フローチャート : 判断 535">
          <a:extLst>
            <a:ext uri="{FF2B5EF4-FFF2-40B4-BE49-F238E27FC236}">
              <a16:creationId xmlns:a16="http://schemas.microsoft.com/office/drawing/2014/main" id="{00000000-0008-0000-0700-000018020000}"/>
            </a:ext>
          </a:extLst>
        </xdr:cNvPr>
        <xdr:cNvSpPr/>
      </xdr:nvSpPr>
      <xdr:spPr>
        <a:xfrm>
          <a:off x="12763500" y="6576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8001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351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58489</xdr:rowOff>
    </xdr:from>
    <xdr:to>
      <xdr:col>23</xdr:col>
      <xdr:colOff>568325</xdr:colOff>
      <xdr:row>38</xdr:row>
      <xdr:rowOff>160089</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6268700" y="657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144866</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48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24,656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66191</xdr:rowOff>
    </xdr:from>
    <xdr:to>
      <xdr:col>22</xdr:col>
      <xdr:colOff>415925</xdr:colOff>
      <xdr:row>38</xdr:row>
      <xdr:rowOff>167791</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5430500" y="658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158918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67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72173</xdr:rowOff>
    </xdr:from>
    <xdr:to>
      <xdr:col>21</xdr:col>
      <xdr:colOff>212725</xdr:colOff>
      <xdr:row>39</xdr:row>
      <xdr:rowOff>2323</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4541500" y="658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164900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68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71350</xdr:rowOff>
    </xdr:from>
    <xdr:to>
      <xdr:col>20</xdr:col>
      <xdr:colOff>9525</xdr:colOff>
      <xdr:row>39</xdr:row>
      <xdr:rowOff>1500</xdr:rowOff>
    </xdr:to>
    <xdr:sp macro="" textlink="">
      <xdr:nvSpPr>
        <xdr:cNvPr id="549" name="円/楕円 548">
          <a:extLst>
            <a:ext uri="{FF2B5EF4-FFF2-40B4-BE49-F238E27FC236}">
              <a16:creationId xmlns:a16="http://schemas.microsoft.com/office/drawing/2014/main" id="{00000000-0008-0000-0700-000025020000}"/>
            </a:ext>
          </a:extLst>
        </xdr:cNvPr>
        <xdr:cNvSpPr/>
      </xdr:nvSpPr>
      <xdr:spPr>
        <a:xfrm>
          <a:off x="13652500" y="65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164077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67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70194</xdr:rowOff>
    </xdr:from>
    <xdr:to>
      <xdr:col>18</xdr:col>
      <xdr:colOff>492125</xdr:colOff>
      <xdr:row>39</xdr:row>
      <xdr:rowOff>344</xdr:rowOff>
    </xdr:to>
    <xdr:sp macro="" textlink="">
      <xdr:nvSpPr>
        <xdr:cNvPr id="551" name="円/楕円 550">
          <a:extLst>
            <a:ext uri="{FF2B5EF4-FFF2-40B4-BE49-F238E27FC236}">
              <a16:creationId xmlns:a16="http://schemas.microsoft.com/office/drawing/2014/main" id="{00000000-0008-0000-0700-000027020000}"/>
            </a:ext>
          </a:extLst>
        </xdr:cNvPr>
        <xdr:cNvSpPr/>
      </xdr:nvSpPr>
      <xdr:spPr>
        <a:xfrm>
          <a:off x="12763500" y="658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162921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67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13684</xdr:rowOff>
    </xdr:from>
    <xdr:to>
      <xdr:col>23</xdr:col>
      <xdr:colOff>516889</xdr:colOff>
      <xdr:row>58</xdr:row>
      <xdr:rowOff>45650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586184"/>
          <a:ext cx="1269" cy="1403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49477</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28,937</a:t>
          </a:r>
          <a:endParaRPr kumimoji="1" lang="ja-JP" altLang="en-US" sz="1000" b="1">
            <a:latin typeface="ＭＳ Ｐゴシック"/>
          </a:endParaRPr>
        </a:p>
      </xdr:txBody>
    </xdr:sp>
    <xdr:clientData/>
  </xdr:oneCellAnchor>
  <xdr:twoCellAnchor>
    <xdr:from>
      <xdr:col>23</xdr:col>
      <xdr:colOff>428625</xdr:colOff>
      <xdr:row>58</xdr:row>
      <xdr:rowOff>45650</xdr:rowOff>
    </xdr:from>
    <xdr:to>
      <xdr:col>23</xdr:col>
      <xdr:colOff>606425</xdr:colOff>
      <xdr:row>58</xdr:row>
      <xdr:rowOff>45650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8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131811</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36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102,615</a:t>
          </a:r>
          <a:endParaRPr kumimoji="1" lang="ja-JP" altLang="en-US" sz="1000" b="1">
            <a:latin typeface="ＭＳ Ｐゴシック"/>
          </a:endParaRPr>
        </a:p>
      </xdr:txBody>
    </xdr:sp>
    <xdr:clientData/>
  </xdr:oneCellAnchor>
  <xdr:twoCellAnchor>
    <xdr:from>
      <xdr:col>23</xdr:col>
      <xdr:colOff>428625</xdr:colOff>
      <xdr:row>50</xdr:row>
      <xdr:rowOff>13684</xdr:rowOff>
    </xdr:from>
    <xdr:to>
      <xdr:col>23</xdr:col>
      <xdr:colOff>606425</xdr:colOff>
      <xdr:row>50</xdr:row>
      <xdr:rowOff>13684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58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51156</xdr:rowOff>
    </xdr:from>
    <xdr:to>
      <xdr:col>23</xdr:col>
      <xdr:colOff>517525</xdr:colOff>
      <xdr:row>54</xdr:row>
      <xdr:rowOff>139147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309456"/>
          <a:ext cx="838200" cy="8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89920</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348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58,814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111493</xdr:rowOff>
    </xdr:from>
    <xdr:to>
      <xdr:col>23</xdr:col>
      <xdr:colOff>568325</xdr:colOff>
      <xdr:row>55</xdr:row>
      <xdr:rowOff>41643</xdr:rowOff>
    </xdr:to>
    <xdr:sp macro="" textlink="">
      <xdr:nvSpPr>
        <xdr:cNvPr id="584" name="フローチャート : 判断 583">
          <a:extLst>
            <a:ext uri="{FF2B5EF4-FFF2-40B4-BE49-F238E27FC236}">
              <a16:creationId xmlns:a16="http://schemas.microsoft.com/office/drawing/2014/main" id="{00000000-0008-0000-0700-000048020000}"/>
            </a:ext>
          </a:extLst>
        </xdr:cNvPr>
        <xdr:cNvSpPr/>
      </xdr:nvSpPr>
      <xdr:spPr>
        <a:xfrm>
          <a:off x="16268700" y="936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51156</xdr:rowOff>
    </xdr:from>
    <xdr:to>
      <xdr:col>22</xdr:col>
      <xdr:colOff>365125</xdr:colOff>
      <xdr:row>55</xdr:row>
      <xdr:rowOff>70910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309456"/>
          <a:ext cx="889000" cy="19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59582</xdr:rowOff>
    </xdr:from>
    <xdr:to>
      <xdr:col>22</xdr:col>
      <xdr:colOff>415925</xdr:colOff>
      <xdr:row>54</xdr:row>
      <xdr:rowOff>161182</xdr:rowOff>
    </xdr:to>
    <xdr:sp macro="" textlink="">
      <xdr:nvSpPr>
        <xdr:cNvPr id="586" name="フローチャート : 判断 585">
          <a:extLst>
            <a:ext uri="{FF2B5EF4-FFF2-40B4-BE49-F238E27FC236}">
              <a16:creationId xmlns:a16="http://schemas.microsoft.com/office/drawing/2014/main" id="{00000000-0008-0000-0700-00004A020000}"/>
            </a:ext>
          </a:extLst>
        </xdr:cNvPr>
        <xdr:cNvSpPr/>
      </xdr:nvSpPr>
      <xdr:spPr>
        <a:xfrm>
          <a:off x="15430500" y="931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152309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41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104877</xdr:rowOff>
    </xdr:from>
    <xdr:to>
      <xdr:col>21</xdr:col>
      <xdr:colOff>161925</xdr:colOff>
      <xdr:row>55</xdr:row>
      <xdr:rowOff>70910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8848827"/>
          <a:ext cx="889000" cy="65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279</xdr:rowOff>
    </xdr:from>
    <xdr:to>
      <xdr:col>21</xdr:col>
      <xdr:colOff>212725</xdr:colOff>
      <xdr:row>54</xdr:row>
      <xdr:rowOff>101879</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4541500" y="925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118406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0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51</xdr:row>
      <xdr:rowOff>104877</xdr:rowOff>
    </xdr:from>
    <xdr:to>
      <xdr:col>19</xdr:col>
      <xdr:colOff>644525</xdr:colOff>
      <xdr:row>56</xdr:row>
      <xdr:rowOff>108572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8848827"/>
          <a:ext cx="889000" cy="86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42342</xdr:rowOff>
    </xdr:from>
    <xdr:to>
      <xdr:col>20</xdr:col>
      <xdr:colOff>9525</xdr:colOff>
      <xdr:row>53</xdr:row>
      <xdr:rowOff>143942</xdr:rowOff>
    </xdr:to>
    <xdr:sp macro="" textlink="">
      <xdr:nvSpPr>
        <xdr:cNvPr id="592" name="フローチャート : 判断 591">
          <a:extLst>
            <a:ext uri="{FF2B5EF4-FFF2-40B4-BE49-F238E27FC236}">
              <a16:creationId xmlns:a16="http://schemas.microsoft.com/office/drawing/2014/main" id="{00000000-0008-0000-0700-000050020000}"/>
            </a:ext>
          </a:extLst>
        </xdr:cNvPr>
        <xdr:cNvSpPr/>
      </xdr:nvSpPr>
      <xdr:spPr>
        <a:xfrm>
          <a:off x="13652500" y="912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135069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22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128848</xdr:rowOff>
    </xdr:from>
    <xdr:to>
      <xdr:col>18</xdr:col>
      <xdr:colOff>492125</xdr:colOff>
      <xdr:row>55</xdr:row>
      <xdr:rowOff>58998</xdr:rowOff>
    </xdr:to>
    <xdr:sp macro="" textlink="">
      <xdr:nvSpPr>
        <xdr:cNvPr id="594" name="フローチャート : 判断 593">
          <a:extLst>
            <a:ext uri="{FF2B5EF4-FFF2-40B4-BE49-F238E27FC236}">
              <a16:creationId xmlns:a16="http://schemas.microsoft.com/office/drawing/2014/main" id="{00000000-0008-0000-0700-000052020000}"/>
            </a:ext>
          </a:extLst>
        </xdr:cNvPr>
        <xdr:cNvSpPr/>
      </xdr:nvSpPr>
      <xdr:spPr>
        <a:xfrm>
          <a:off x="12763500" y="938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75525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16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88347</xdr:rowOff>
    </xdr:from>
    <xdr:to>
      <xdr:col>23</xdr:col>
      <xdr:colOff>568325</xdr:colOff>
      <xdr:row>55</xdr:row>
      <xdr:rowOff>18497</xdr:rowOff>
    </xdr:to>
    <xdr:sp macro="" textlink="">
      <xdr:nvSpPr>
        <xdr:cNvPr id="601" name="円/楕円 600">
          <a:extLst>
            <a:ext uri="{FF2B5EF4-FFF2-40B4-BE49-F238E27FC236}">
              <a16:creationId xmlns:a16="http://schemas.microsoft.com/office/drawing/2014/main" id="{00000000-0008-0000-0700-000059020000}"/>
            </a:ext>
          </a:extLst>
        </xdr:cNvPr>
        <xdr:cNvSpPr/>
      </xdr:nvSpPr>
      <xdr:spPr>
        <a:xfrm>
          <a:off x="16268700" y="934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111224</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1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60,029</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356</xdr:rowOff>
    </xdr:from>
    <xdr:to>
      <xdr:col>22</xdr:col>
      <xdr:colOff>415925</xdr:colOff>
      <xdr:row>54</xdr:row>
      <xdr:rowOff>101956</xdr:rowOff>
    </xdr:to>
    <xdr:sp macro="" textlink="">
      <xdr:nvSpPr>
        <xdr:cNvPr id="603" name="円/楕円 602">
          <a:extLst>
            <a:ext uri="{FF2B5EF4-FFF2-40B4-BE49-F238E27FC236}">
              <a16:creationId xmlns:a16="http://schemas.microsoft.com/office/drawing/2014/main" id="{00000000-0008-0000-0700-00005B020000}"/>
            </a:ext>
          </a:extLst>
        </xdr:cNvPr>
        <xdr:cNvSpPr/>
      </xdr:nvSpPr>
      <xdr:spPr>
        <a:xfrm>
          <a:off x="15430500" y="925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118483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03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64,648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20110</xdr:rowOff>
    </xdr:from>
    <xdr:to>
      <xdr:col>21</xdr:col>
      <xdr:colOff>212725</xdr:colOff>
      <xdr:row>55</xdr:row>
      <xdr:rowOff>121710</xdr:rowOff>
    </xdr:to>
    <xdr:sp macro="" textlink="">
      <xdr:nvSpPr>
        <xdr:cNvPr id="605" name="円/楕円 604">
          <a:extLst>
            <a:ext uri="{FF2B5EF4-FFF2-40B4-BE49-F238E27FC236}">
              <a16:creationId xmlns:a16="http://schemas.microsoft.com/office/drawing/2014/main" id="{00000000-0008-0000-0700-00005D020000}"/>
            </a:ext>
          </a:extLst>
        </xdr:cNvPr>
        <xdr:cNvSpPr/>
      </xdr:nvSpPr>
      <xdr:spPr>
        <a:xfrm>
          <a:off x="14541500" y="944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112837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54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54,611</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54077</xdr:rowOff>
    </xdr:from>
    <xdr:to>
      <xdr:col>20</xdr:col>
      <xdr:colOff>9525</xdr:colOff>
      <xdr:row>51</xdr:row>
      <xdr:rowOff>155677</xdr:rowOff>
    </xdr:to>
    <xdr:sp macro="" textlink="">
      <xdr:nvSpPr>
        <xdr:cNvPr id="607" name="円/楕円 606">
          <a:extLst>
            <a:ext uri="{FF2B5EF4-FFF2-40B4-BE49-F238E27FC236}">
              <a16:creationId xmlns:a16="http://schemas.microsoft.com/office/drawing/2014/main" id="{00000000-0008-0000-0700-00005F020000}"/>
            </a:ext>
          </a:extLst>
        </xdr:cNvPr>
        <xdr:cNvSpPr/>
      </xdr:nvSpPr>
      <xdr:spPr>
        <a:xfrm>
          <a:off x="13652500" y="879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50</xdr:row>
      <xdr:rowOff>754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857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88,828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57772</xdr:rowOff>
    </xdr:from>
    <xdr:to>
      <xdr:col>18</xdr:col>
      <xdr:colOff>492125</xdr:colOff>
      <xdr:row>56</xdr:row>
      <xdr:rowOff>159372</xdr:rowOff>
    </xdr:to>
    <xdr:sp macro="" textlink="">
      <xdr:nvSpPr>
        <xdr:cNvPr id="609" name="円/楕円 608">
          <a:extLst>
            <a:ext uri="{FF2B5EF4-FFF2-40B4-BE49-F238E27FC236}">
              <a16:creationId xmlns:a16="http://schemas.microsoft.com/office/drawing/2014/main" id="{00000000-0008-0000-0700-000061020000}"/>
            </a:ext>
          </a:extLst>
        </xdr:cNvPr>
        <xdr:cNvSpPr/>
      </xdr:nvSpPr>
      <xdr:spPr>
        <a:xfrm>
          <a:off x="12763500" y="965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150499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75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103398</xdr:rowOff>
    </xdr:from>
    <xdr:to>
      <xdr:col>23</xdr:col>
      <xdr:colOff>516889</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104898"/>
          <a:ext cx="1269" cy="148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50075</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8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194,764</a:t>
          </a:r>
          <a:endParaRPr kumimoji="1" lang="ja-JP" altLang="en-US" sz="1000" b="1">
            <a:latin typeface="ＭＳ Ｐゴシック"/>
          </a:endParaRPr>
        </a:p>
      </xdr:txBody>
    </xdr:sp>
    <xdr:clientData/>
  </xdr:oneCellAnchor>
  <xdr:twoCellAnchor>
    <xdr:from>
      <xdr:col>23</xdr:col>
      <xdr:colOff>428625</xdr:colOff>
      <xdr:row>70</xdr:row>
      <xdr:rowOff>103398</xdr:rowOff>
    </xdr:from>
    <xdr:to>
      <xdr:col>23</xdr:col>
      <xdr:colOff>606425</xdr:colOff>
      <xdr:row>70</xdr:row>
      <xdr:rowOff>103398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10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43726</xdr:rowOff>
    </xdr:from>
    <xdr:to>
      <xdr:col>23</xdr:col>
      <xdr:colOff>517525</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588276"/>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113361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1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90484</xdr:rowOff>
    </xdr:from>
    <xdr:to>
      <xdr:col>23</xdr:col>
      <xdr:colOff>568325</xdr:colOff>
      <xdr:row>79</xdr:row>
      <xdr:rowOff>20634</xdr:rowOff>
    </xdr:to>
    <xdr:sp macro="" textlink="">
      <xdr:nvSpPr>
        <xdr:cNvPr id="641" name="フローチャート : 判断 640">
          <a:extLst>
            <a:ext uri="{FF2B5EF4-FFF2-40B4-BE49-F238E27FC236}">
              <a16:creationId xmlns:a16="http://schemas.microsoft.com/office/drawing/2014/main" id="{00000000-0008-0000-0700-000081020000}"/>
            </a:ext>
          </a:extLst>
        </xdr:cNvPr>
        <xdr:cNvSpPr/>
      </xdr:nvSpPr>
      <xdr:spPr>
        <a:xfrm>
          <a:off x="16268700" y="134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43969</xdr:rowOff>
    </xdr:from>
    <xdr:to>
      <xdr:col>22</xdr:col>
      <xdr:colOff>365125</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8519"/>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120683</xdr:rowOff>
    </xdr:from>
    <xdr:to>
      <xdr:col>22</xdr:col>
      <xdr:colOff>415925</xdr:colOff>
      <xdr:row>79</xdr:row>
      <xdr:rowOff>50833</xdr:rowOff>
    </xdr:to>
    <xdr:sp macro="" textlink="">
      <xdr:nvSpPr>
        <xdr:cNvPr id="643" name="フローチャート : 判断 642">
          <a:extLst>
            <a:ext uri="{FF2B5EF4-FFF2-40B4-BE49-F238E27FC236}">
              <a16:creationId xmlns:a16="http://schemas.microsoft.com/office/drawing/2014/main" id="{00000000-0008-0000-0700-000083020000}"/>
            </a:ext>
          </a:extLst>
        </xdr:cNvPr>
        <xdr:cNvSpPr/>
      </xdr:nvSpPr>
      <xdr:spPr>
        <a:xfrm>
          <a:off x="15430500" y="1349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67360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7" y="132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20729</xdr:rowOff>
    </xdr:from>
    <xdr:to>
      <xdr:col>21</xdr:col>
      <xdr:colOff>161925</xdr:colOff>
      <xdr:row>79</xdr:row>
      <xdr:rowOff>43969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65279"/>
          <a:ext cx="8890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106823</xdr:rowOff>
    </xdr:from>
    <xdr:to>
      <xdr:col>21</xdr:col>
      <xdr:colOff>212725</xdr:colOff>
      <xdr:row>79</xdr:row>
      <xdr:rowOff>36973</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4541500" y="1347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53500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7" y="1325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20729</xdr:rowOff>
    </xdr:from>
    <xdr:to>
      <xdr:col>19</xdr:col>
      <xdr:colOff>644525</xdr:colOff>
      <xdr:row>79</xdr:row>
      <xdr:rowOff>44000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65279"/>
          <a:ext cx="889000" cy="2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109702</xdr:rowOff>
    </xdr:from>
    <xdr:to>
      <xdr:col>20</xdr:col>
      <xdr:colOff>9525</xdr:colOff>
      <xdr:row>79</xdr:row>
      <xdr:rowOff>39852</xdr:rowOff>
    </xdr:to>
    <xdr:sp macro="" textlink="">
      <xdr:nvSpPr>
        <xdr:cNvPr id="649" name="フローチャート : 判断 648">
          <a:extLst>
            <a:ext uri="{FF2B5EF4-FFF2-40B4-BE49-F238E27FC236}">
              <a16:creationId xmlns:a16="http://schemas.microsoft.com/office/drawing/2014/main" id="{00000000-0008-0000-0700-000089020000}"/>
            </a:ext>
          </a:extLst>
        </xdr:cNvPr>
        <xdr:cNvSpPr/>
      </xdr:nvSpPr>
      <xdr:spPr>
        <a:xfrm>
          <a:off x="13652500" y="1348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56379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7" y="1325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98623</xdr:rowOff>
    </xdr:from>
    <xdr:to>
      <xdr:col>18</xdr:col>
      <xdr:colOff>492125</xdr:colOff>
      <xdr:row>79</xdr:row>
      <xdr:rowOff>28773</xdr:rowOff>
    </xdr:to>
    <xdr:sp macro="" textlink="">
      <xdr:nvSpPr>
        <xdr:cNvPr id="651" name="フローチャート : 判断 650">
          <a:extLst>
            <a:ext uri="{FF2B5EF4-FFF2-40B4-BE49-F238E27FC236}">
              <a16:creationId xmlns:a16="http://schemas.microsoft.com/office/drawing/2014/main" id="{00000000-0008-0000-0700-00008B020000}"/>
            </a:ext>
          </a:extLst>
        </xdr:cNvPr>
        <xdr:cNvSpPr/>
      </xdr:nvSpPr>
      <xdr:spPr>
        <a:xfrm>
          <a:off x="12763500" y="1347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45300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7" y="1324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164376</xdr:rowOff>
    </xdr:from>
    <xdr:to>
      <xdr:col>23</xdr:col>
      <xdr:colOff>568325</xdr:colOff>
      <xdr:row>79</xdr:row>
      <xdr:rowOff>94526</xdr:rowOff>
    </xdr:to>
    <xdr:sp macro="" textlink="">
      <xdr:nvSpPr>
        <xdr:cNvPr id="658" name="円/楕円 657">
          <a:extLst>
            <a:ext uri="{FF2B5EF4-FFF2-40B4-BE49-F238E27FC236}">
              <a16:creationId xmlns:a16="http://schemas.microsoft.com/office/drawing/2014/main" id="{00000000-0008-0000-0700-000092020000}"/>
            </a:ext>
          </a:extLst>
        </xdr:cNvPr>
        <xdr:cNvSpPr/>
      </xdr:nvSpPr>
      <xdr:spPr>
        <a:xfrm>
          <a:off x="16268700" y="135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79303</xdr:rowOff>
    </xdr:from>
    <xdr:ext cx="313932"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52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164619</xdr:rowOff>
    </xdr:from>
    <xdr:to>
      <xdr:col>21</xdr:col>
      <xdr:colOff>212725</xdr:colOff>
      <xdr:row>79</xdr:row>
      <xdr:rowOff>94769</xdr:rowOff>
    </xdr:to>
    <xdr:sp macro="" textlink="">
      <xdr:nvSpPr>
        <xdr:cNvPr id="662" name="円/楕円 661">
          <a:extLst>
            <a:ext uri="{FF2B5EF4-FFF2-40B4-BE49-F238E27FC236}">
              <a16:creationId xmlns:a16="http://schemas.microsoft.com/office/drawing/2014/main" id="{00000000-0008-0000-0700-000096020000}"/>
            </a:ext>
          </a:extLst>
        </xdr:cNvPr>
        <xdr:cNvSpPr/>
      </xdr:nvSpPr>
      <xdr:spPr>
        <a:xfrm>
          <a:off x="14541500" y="135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85896</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35333" y="13630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141379</xdr:rowOff>
    </xdr:from>
    <xdr:to>
      <xdr:col>20</xdr:col>
      <xdr:colOff>9525</xdr:colOff>
      <xdr:row>79</xdr:row>
      <xdr:rowOff>71529</xdr:rowOff>
    </xdr:to>
    <xdr:sp macro="" textlink="">
      <xdr:nvSpPr>
        <xdr:cNvPr id="664" name="円/楕円 663">
          <a:extLst>
            <a:ext uri="{FF2B5EF4-FFF2-40B4-BE49-F238E27FC236}">
              <a16:creationId xmlns:a16="http://schemas.microsoft.com/office/drawing/2014/main" id="{00000000-0008-0000-0700-000098020000}"/>
            </a:ext>
          </a:extLst>
        </xdr:cNvPr>
        <xdr:cNvSpPr/>
      </xdr:nvSpPr>
      <xdr:spPr>
        <a:xfrm>
          <a:off x="13652500" y="1351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62656</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68427" y="1360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164650</xdr:rowOff>
    </xdr:from>
    <xdr:to>
      <xdr:col>18</xdr:col>
      <xdr:colOff>492125</xdr:colOff>
      <xdr:row>79</xdr:row>
      <xdr:rowOff>94800</xdr:rowOff>
    </xdr:to>
    <xdr:sp macro="" textlink="">
      <xdr:nvSpPr>
        <xdr:cNvPr id="666" name="円/楕円 665">
          <a:extLst>
            <a:ext uri="{FF2B5EF4-FFF2-40B4-BE49-F238E27FC236}">
              <a16:creationId xmlns:a16="http://schemas.microsoft.com/office/drawing/2014/main" id="{00000000-0008-0000-0700-00009A020000}"/>
            </a:ext>
          </a:extLst>
        </xdr:cNvPr>
        <xdr:cNvSpPr/>
      </xdr:nvSpPr>
      <xdr:spPr>
        <a:xfrm>
          <a:off x="12763500" y="135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85927</xdr:rowOff>
    </xdr:from>
    <xdr:ext cx="313932"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57333" y="13630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85316</xdr:rowOff>
    </xdr:from>
    <xdr:to>
      <xdr:col>23</xdr:col>
      <xdr:colOff>516889</xdr:colOff>
      <xdr:row>98</xdr:row>
      <xdr:rowOff>51932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858716"/>
          <a:ext cx="1269" cy="99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55759</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98</xdr:row>
      <xdr:rowOff>51932</xdr:rowOff>
    </xdr:from>
    <xdr:to>
      <xdr:col>23</xdr:col>
      <xdr:colOff>606425</xdr:colOff>
      <xdr:row>98</xdr:row>
      <xdr:rowOff>51932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31993</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6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236,895</a:t>
          </a:r>
          <a:endParaRPr kumimoji="1" lang="ja-JP" altLang="en-US" sz="1000" b="1">
            <a:latin typeface="ＭＳ Ｐゴシック"/>
          </a:endParaRPr>
        </a:p>
      </xdr:txBody>
    </xdr:sp>
    <xdr:clientData/>
  </xdr:oneCellAnchor>
  <xdr:twoCellAnchor>
    <xdr:from>
      <xdr:col>23</xdr:col>
      <xdr:colOff>428625</xdr:colOff>
      <xdr:row>92</xdr:row>
      <xdr:rowOff>85316</xdr:rowOff>
    </xdr:from>
    <xdr:to>
      <xdr:col>23</xdr:col>
      <xdr:colOff>606425</xdr:colOff>
      <xdr:row>92</xdr:row>
      <xdr:rowOff>85316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85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51812</xdr:rowOff>
    </xdr:from>
    <xdr:to>
      <xdr:col>23</xdr:col>
      <xdr:colOff>517525</xdr:colOff>
      <xdr:row>98</xdr:row>
      <xdr:rowOff>51932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853912"/>
          <a:ext cx="838200" cy="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80953</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36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58076</xdr:rowOff>
    </xdr:from>
    <xdr:to>
      <xdr:col>23</xdr:col>
      <xdr:colOff>568325</xdr:colOff>
      <xdr:row>96</xdr:row>
      <xdr:rowOff>159676</xdr:rowOff>
    </xdr:to>
    <xdr:sp macro="" textlink="">
      <xdr:nvSpPr>
        <xdr:cNvPr id="696" name="フローチャート : 判断 695">
          <a:extLst>
            <a:ext uri="{FF2B5EF4-FFF2-40B4-BE49-F238E27FC236}">
              <a16:creationId xmlns:a16="http://schemas.microsoft.com/office/drawing/2014/main" id="{00000000-0008-0000-0700-0000B8020000}"/>
            </a:ext>
          </a:extLst>
        </xdr:cNvPr>
        <xdr:cNvSpPr/>
      </xdr:nvSpPr>
      <xdr:spPr>
        <a:xfrm>
          <a:off x="162687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41970</xdr:rowOff>
    </xdr:from>
    <xdr:to>
      <xdr:col>22</xdr:col>
      <xdr:colOff>365125</xdr:colOff>
      <xdr:row>98</xdr:row>
      <xdr:rowOff>51812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844070"/>
          <a:ext cx="889000" cy="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48282</xdr:rowOff>
    </xdr:from>
    <xdr:to>
      <xdr:col>22</xdr:col>
      <xdr:colOff>415925</xdr:colOff>
      <xdr:row>96</xdr:row>
      <xdr:rowOff>149882</xdr:rowOff>
    </xdr:to>
    <xdr:sp macro="" textlink="">
      <xdr:nvSpPr>
        <xdr:cNvPr id="698" name="フローチャート : 判断 697">
          <a:extLst>
            <a:ext uri="{FF2B5EF4-FFF2-40B4-BE49-F238E27FC236}">
              <a16:creationId xmlns:a16="http://schemas.microsoft.com/office/drawing/2014/main" id="{00000000-0008-0000-0700-0000BA020000}"/>
            </a:ext>
          </a:extLst>
        </xdr:cNvPr>
        <xdr:cNvSpPr/>
      </xdr:nvSpPr>
      <xdr:spPr>
        <a:xfrm>
          <a:off x="15430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166409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28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41970</xdr:rowOff>
    </xdr:from>
    <xdr:to>
      <xdr:col>21</xdr:col>
      <xdr:colOff>161925</xdr:colOff>
      <xdr:row>98</xdr:row>
      <xdr:rowOff>45366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844070"/>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59579</xdr:rowOff>
    </xdr:from>
    <xdr:to>
      <xdr:col>21</xdr:col>
      <xdr:colOff>212725</xdr:colOff>
      <xdr:row>96</xdr:row>
      <xdr:rowOff>161179</xdr:rowOff>
    </xdr:to>
    <xdr:sp macro="" textlink="">
      <xdr:nvSpPr>
        <xdr:cNvPr id="701" name="フローチャート : 判断 700">
          <a:extLst>
            <a:ext uri="{FF2B5EF4-FFF2-40B4-BE49-F238E27FC236}">
              <a16:creationId xmlns:a16="http://schemas.microsoft.com/office/drawing/2014/main" id="{00000000-0008-0000-0700-0000BD020000}"/>
            </a:ext>
          </a:extLst>
        </xdr:cNvPr>
        <xdr:cNvSpPr/>
      </xdr:nvSpPr>
      <xdr:spPr>
        <a:xfrm>
          <a:off x="14541500" y="16518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6256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29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45366</xdr:rowOff>
    </xdr:from>
    <xdr:to>
      <xdr:col>19</xdr:col>
      <xdr:colOff>644525</xdr:colOff>
      <xdr:row>98</xdr:row>
      <xdr:rowOff>46837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847466"/>
          <a:ext cx="8890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52732</xdr:rowOff>
    </xdr:from>
    <xdr:to>
      <xdr:col>20</xdr:col>
      <xdr:colOff>9525</xdr:colOff>
      <xdr:row>96</xdr:row>
      <xdr:rowOff>154332</xdr:rowOff>
    </xdr:to>
    <xdr:sp macro="" textlink="">
      <xdr:nvSpPr>
        <xdr:cNvPr id="704" name="フローチャート : 判断 703">
          <a:extLst>
            <a:ext uri="{FF2B5EF4-FFF2-40B4-BE49-F238E27FC236}">
              <a16:creationId xmlns:a16="http://schemas.microsoft.com/office/drawing/2014/main" id="{00000000-0008-0000-0700-0000C0020000}"/>
            </a:ext>
          </a:extLst>
        </xdr:cNvPr>
        <xdr:cNvSpPr/>
      </xdr:nvSpPr>
      <xdr:spPr>
        <a:xfrm>
          <a:off x="13652500" y="1651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170859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28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51437</xdr:rowOff>
    </xdr:from>
    <xdr:to>
      <xdr:col>18</xdr:col>
      <xdr:colOff>492125</xdr:colOff>
      <xdr:row>96</xdr:row>
      <xdr:rowOff>153037</xdr:rowOff>
    </xdr:to>
    <xdr:sp macro="" textlink="">
      <xdr:nvSpPr>
        <xdr:cNvPr id="706" name="フローチャート : 判断 705">
          <a:extLst>
            <a:ext uri="{FF2B5EF4-FFF2-40B4-BE49-F238E27FC236}">
              <a16:creationId xmlns:a16="http://schemas.microsoft.com/office/drawing/2014/main" id="{00000000-0008-0000-0700-0000C2020000}"/>
            </a:ext>
          </a:extLst>
        </xdr:cNvPr>
        <xdr:cNvSpPr/>
      </xdr:nvSpPr>
      <xdr:spPr>
        <a:xfrm>
          <a:off x="12763500" y="1651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169564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28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1132</xdr:rowOff>
    </xdr:from>
    <xdr:to>
      <xdr:col>23</xdr:col>
      <xdr:colOff>568325</xdr:colOff>
      <xdr:row>98</xdr:row>
      <xdr:rowOff>102732</xdr:rowOff>
    </xdr:to>
    <xdr:sp macro="" textlink="">
      <xdr:nvSpPr>
        <xdr:cNvPr id="713" name="円/楕円 712">
          <a:extLst>
            <a:ext uri="{FF2B5EF4-FFF2-40B4-BE49-F238E27FC236}">
              <a16:creationId xmlns:a16="http://schemas.microsoft.com/office/drawing/2014/main" id="{00000000-0008-0000-0700-0000C9020000}"/>
            </a:ext>
          </a:extLst>
        </xdr:cNvPr>
        <xdr:cNvSpPr/>
      </xdr:nvSpPr>
      <xdr:spPr>
        <a:xfrm>
          <a:off x="16268700" y="1680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87509</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71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19,197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1012</xdr:rowOff>
    </xdr:from>
    <xdr:to>
      <xdr:col>22</xdr:col>
      <xdr:colOff>415925</xdr:colOff>
      <xdr:row>98</xdr:row>
      <xdr:rowOff>102612</xdr:rowOff>
    </xdr:to>
    <xdr:sp macro="" textlink="">
      <xdr:nvSpPr>
        <xdr:cNvPr id="715" name="円/楕円 714">
          <a:extLst>
            <a:ext uri="{FF2B5EF4-FFF2-40B4-BE49-F238E27FC236}">
              <a16:creationId xmlns:a16="http://schemas.microsoft.com/office/drawing/2014/main" id="{00000000-0008-0000-0700-0000CB020000}"/>
            </a:ext>
          </a:extLst>
        </xdr:cNvPr>
        <xdr:cNvSpPr/>
      </xdr:nvSpPr>
      <xdr:spPr>
        <a:xfrm>
          <a:off x="15430500" y="1680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93739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89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162620</xdr:rowOff>
    </xdr:from>
    <xdr:to>
      <xdr:col>21</xdr:col>
      <xdr:colOff>212725</xdr:colOff>
      <xdr:row>98</xdr:row>
      <xdr:rowOff>92770</xdr:rowOff>
    </xdr:to>
    <xdr:sp macro="" textlink="">
      <xdr:nvSpPr>
        <xdr:cNvPr id="717" name="円/楕円 716">
          <a:extLst>
            <a:ext uri="{FF2B5EF4-FFF2-40B4-BE49-F238E27FC236}">
              <a16:creationId xmlns:a16="http://schemas.microsoft.com/office/drawing/2014/main" id="{00000000-0008-0000-0700-0000CD020000}"/>
            </a:ext>
          </a:extLst>
        </xdr:cNvPr>
        <xdr:cNvSpPr/>
      </xdr:nvSpPr>
      <xdr:spPr>
        <a:xfrm>
          <a:off x="14541500" y="1679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83897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88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166016</xdr:rowOff>
    </xdr:from>
    <xdr:to>
      <xdr:col>20</xdr:col>
      <xdr:colOff>9525</xdr:colOff>
      <xdr:row>98</xdr:row>
      <xdr:rowOff>96166</xdr:rowOff>
    </xdr:to>
    <xdr:sp macro="" textlink="">
      <xdr:nvSpPr>
        <xdr:cNvPr id="719" name="円/楕円 718">
          <a:extLst>
            <a:ext uri="{FF2B5EF4-FFF2-40B4-BE49-F238E27FC236}">
              <a16:creationId xmlns:a16="http://schemas.microsoft.com/office/drawing/2014/main" id="{00000000-0008-0000-0700-0000CF020000}"/>
            </a:ext>
          </a:extLst>
        </xdr:cNvPr>
        <xdr:cNvSpPr/>
      </xdr:nvSpPr>
      <xdr:spPr>
        <a:xfrm>
          <a:off x="13652500" y="167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87293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88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167487</xdr:rowOff>
    </xdr:from>
    <xdr:to>
      <xdr:col>18</xdr:col>
      <xdr:colOff>492125</xdr:colOff>
      <xdr:row>98</xdr:row>
      <xdr:rowOff>97637</xdr:rowOff>
    </xdr:to>
    <xdr:sp macro="" textlink="">
      <xdr:nvSpPr>
        <xdr:cNvPr id="721" name="円/楕円 720">
          <a:extLst>
            <a:ext uri="{FF2B5EF4-FFF2-40B4-BE49-F238E27FC236}">
              <a16:creationId xmlns:a16="http://schemas.microsoft.com/office/drawing/2014/main" id="{00000000-0008-0000-0700-0000D1020000}"/>
            </a:ext>
          </a:extLst>
        </xdr:cNvPr>
        <xdr:cNvSpPr/>
      </xdr:nvSpPr>
      <xdr:spPr>
        <a:xfrm>
          <a:off x="12763500" y="1679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88764</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89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135585</xdr:rowOff>
    </xdr:from>
    <xdr:to>
      <xdr:col>32</xdr:col>
      <xdr:colOff>186689</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450535"/>
          <a:ext cx="1269" cy="120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156837</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671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82262</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2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a:t>
          </a:r>
          <a:endParaRPr kumimoji="1" lang="ja-JP" altLang="en-US" sz="1000" b="1">
            <a:latin typeface="ＭＳ Ｐゴシック"/>
          </a:endParaRPr>
        </a:p>
      </xdr:txBody>
    </xdr:sp>
    <xdr:clientData/>
  </xdr:oneCellAnchor>
  <xdr:twoCellAnchor>
    <xdr:from>
      <xdr:col>32</xdr:col>
      <xdr:colOff>98425</xdr:colOff>
      <xdr:row>31</xdr:row>
      <xdr:rowOff>135585</xdr:rowOff>
    </xdr:from>
    <xdr:to>
      <xdr:col>32</xdr:col>
      <xdr:colOff>276225</xdr:colOff>
      <xdr:row>31</xdr:row>
      <xdr:rowOff>135585</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450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138329</xdr:rowOff>
    </xdr:from>
    <xdr:to>
      <xdr:col>32</xdr:col>
      <xdr:colOff>187325</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653429"/>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74287</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17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51409</xdr:rowOff>
    </xdr:from>
    <xdr:to>
      <xdr:col>32</xdr:col>
      <xdr:colOff>238125</xdr:colOff>
      <xdr:row>38</xdr:row>
      <xdr:rowOff>153009</xdr:rowOff>
    </xdr:to>
    <xdr:sp macro="" textlink="">
      <xdr:nvSpPr>
        <xdr:cNvPr id="751" name="フローチャート : 判断 750">
          <a:extLst>
            <a:ext uri="{FF2B5EF4-FFF2-40B4-BE49-F238E27FC236}">
              <a16:creationId xmlns:a16="http://schemas.microsoft.com/office/drawing/2014/main" id="{00000000-0008-0000-0700-0000EF020000}"/>
            </a:ext>
          </a:extLst>
        </xdr:cNvPr>
        <xdr:cNvSpPr/>
      </xdr:nvSpPr>
      <xdr:spPr>
        <a:xfrm>
          <a:off x="221107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138329</xdr:rowOff>
    </xdr:from>
    <xdr:to>
      <xdr:col>31</xdr:col>
      <xdr:colOff>34925</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0434300" y="66534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49123</xdr:rowOff>
    </xdr:from>
    <xdr:to>
      <xdr:col>31</xdr:col>
      <xdr:colOff>85725</xdr:colOff>
      <xdr:row>38</xdr:row>
      <xdr:rowOff>150723</xdr:rowOff>
    </xdr:to>
    <xdr:sp macro="" textlink="">
      <xdr:nvSpPr>
        <xdr:cNvPr id="753" name="フローチャート : 判断 752">
          <a:extLst>
            <a:ext uri="{FF2B5EF4-FFF2-40B4-BE49-F238E27FC236}">
              <a16:creationId xmlns:a16="http://schemas.microsoft.com/office/drawing/2014/main" id="{00000000-0008-0000-0700-0000F1020000}"/>
            </a:ext>
          </a:extLst>
        </xdr:cNvPr>
        <xdr:cNvSpPr/>
      </xdr:nvSpPr>
      <xdr:spPr>
        <a:xfrm>
          <a:off x="21272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167251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78613</xdr:rowOff>
    </xdr:from>
    <xdr:to>
      <xdr:col>29</xdr:col>
      <xdr:colOff>568325</xdr:colOff>
      <xdr:row>39</xdr:row>
      <xdr:rowOff>8763</xdr:rowOff>
    </xdr:to>
    <xdr:sp macro="" textlink="">
      <xdr:nvSpPr>
        <xdr:cNvPr id="756" name="フローチャート : 判断 755">
          <a:extLst>
            <a:ext uri="{FF2B5EF4-FFF2-40B4-BE49-F238E27FC236}">
              <a16:creationId xmlns:a16="http://schemas.microsoft.com/office/drawing/2014/main" id="{00000000-0008-0000-0700-0000F4020000}"/>
            </a:ext>
          </a:extLst>
        </xdr:cNvPr>
        <xdr:cNvSpPr/>
      </xdr:nvSpPr>
      <xdr:spPr>
        <a:xfrm>
          <a:off x="20383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25290</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368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18948</xdr:rowOff>
    </xdr:from>
    <xdr:to>
      <xdr:col>28</xdr:col>
      <xdr:colOff>365125</xdr:colOff>
      <xdr:row>38</xdr:row>
      <xdr:rowOff>120548</xdr:rowOff>
    </xdr:to>
    <xdr:sp macro="" textlink="">
      <xdr:nvSpPr>
        <xdr:cNvPr id="759" name="フローチャート : 判断 758">
          <a:extLst>
            <a:ext uri="{FF2B5EF4-FFF2-40B4-BE49-F238E27FC236}">
              <a16:creationId xmlns:a16="http://schemas.microsoft.com/office/drawing/2014/main" id="{00000000-0008-0000-0700-0000F7020000}"/>
            </a:ext>
          </a:extLst>
        </xdr:cNvPr>
        <xdr:cNvSpPr/>
      </xdr:nvSpPr>
      <xdr:spPr>
        <a:xfrm>
          <a:off x="19494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137075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81128</xdr:rowOff>
    </xdr:from>
    <xdr:to>
      <xdr:col>27</xdr:col>
      <xdr:colOff>161925</xdr:colOff>
      <xdr:row>39</xdr:row>
      <xdr:rowOff>11278</xdr:rowOff>
    </xdr:to>
    <xdr:sp macro="" textlink="">
      <xdr:nvSpPr>
        <xdr:cNvPr id="761" name="フローチャート : 判断 760">
          <a:extLst>
            <a:ext uri="{FF2B5EF4-FFF2-40B4-BE49-F238E27FC236}">
              <a16:creationId xmlns:a16="http://schemas.microsoft.com/office/drawing/2014/main" id="{00000000-0008-0000-0700-0000F9020000}"/>
            </a:ext>
          </a:extLst>
        </xdr:cNvPr>
        <xdr:cNvSpPr/>
      </xdr:nvSpPr>
      <xdr:spPr>
        <a:xfrm>
          <a:off x="18605500" y="6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27805</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371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8" name="円/楕円 767">
          <a:extLst>
            <a:ext uri="{FF2B5EF4-FFF2-40B4-BE49-F238E27FC236}">
              <a16:creationId xmlns:a16="http://schemas.microsoft.com/office/drawing/2014/main" id="{00000000-0008-0000-0700-000000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29837</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44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87529</xdr:rowOff>
    </xdr:from>
    <xdr:to>
      <xdr:col>31</xdr:col>
      <xdr:colOff>85725</xdr:colOff>
      <xdr:row>39</xdr:row>
      <xdr:rowOff>17679</xdr:rowOff>
    </xdr:to>
    <xdr:sp macro="" textlink="">
      <xdr:nvSpPr>
        <xdr:cNvPr id="770" name="円/楕円 769">
          <a:extLst>
            <a:ext uri="{FF2B5EF4-FFF2-40B4-BE49-F238E27FC236}">
              <a16:creationId xmlns:a16="http://schemas.microsoft.com/office/drawing/2014/main" id="{00000000-0008-0000-0700-000002030000}"/>
            </a:ext>
          </a:extLst>
        </xdr:cNvPr>
        <xdr:cNvSpPr/>
      </xdr:nvSpPr>
      <xdr:spPr>
        <a:xfrm>
          <a:off x="21272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8806</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49"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2" name="円/楕円 771">
          <a:extLst>
            <a:ext uri="{FF2B5EF4-FFF2-40B4-BE49-F238E27FC236}">
              <a16:creationId xmlns:a16="http://schemas.microsoft.com/office/drawing/2014/main" id="{00000000-0008-0000-0700-000004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4" name="円/楕円 773">
          <a:extLst>
            <a:ext uri="{FF2B5EF4-FFF2-40B4-BE49-F238E27FC236}">
              <a16:creationId xmlns:a16="http://schemas.microsoft.com/office/drawing/2014/main" id="{00000000-0008-0000-0700-000006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6" name="円/楕円 775">
          <a:extLst>
            <a:ext uri="{FF2B5EF4-FFF2-40B4-BE49-F238E27FC236}">
              <a16:creationId xmlns:a16="http://schemas.microsoft.com/office/drawing/2014/main" id="{00000000-0008-0000-0700-000008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300">
              <a:solidFill>
                <a:sysClr val="windowText" lastClr="000000"/>
              </a:solidFill>
              <a:effectLst/>
              <a:latin typeface="+mn-lt"/>
              <a:ea typeface="+mn-ea"/>
              <a:cs typeface="+mn-cs"/>
            </a:rPr>
            <a:t>目的別歳出毎の住民一人当たりのコストは、類似団体と比較すると下位に属しており、性質別歳出と同様に高いと言える。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平成</a:t>
          </a:r>
          <a:r>
            <a:rPr kumimoji="1" lang="en-US" altLang="ja-JP" sz="1300">
              <a:solidFill>
                <a:sysClr val="windowText" lastClr="000000"/>
              </a:solidFill>
              <a:effectLst/>
              <a:latin typeface="+mn-lt"/>
              <a:ea typeface="+mn-ea"/>
              <a:cs typeface="+mn-cs"/>
            </a:rPr>
            <a:t>25</a:t>
          </a:r>
          <a:r>
            <a:rPr kumimoji="1" lang="ja-JP" altLang="ja-JP" sz="1300">
              <a:solidFill>
                <a:sysClr val="windowText" lastClr="000000"/>
              </a:solidFill>
              <a:effectLst/>
              <a:latin typeface="+mn-lt"/>
              <a:ea typeface="+mn-ea"/>
              <a:cs typeface="+mn-cs"/>
            </a:rPr>
            <a:t>年度から平成</a:t>
          </a:r>
          <a:r>
            <a:rPr kumimoji="1" lang="en-US" altLang="ja-JP" sz="1300">
              <a:solidFill>
                <a:sysClr val="windowText" lastClr="000000"/>
              </a:solidFill>
              <a:effectLst/>
              <a:latin typeface="+mn-lt"/>
              <a:ea typeface="+mn-ea"/>
              <a:cs typeface="+mn-cs"/>
            </a:rPr>
            <a:t>27</a:t>
          </a:r>
          <a:r>
            <a:rPr kumimoji="1" lang="ja-JP" altLang="ja-JP" sz="1300">
              <a:solidFill>
                <a:sysClr val="windowText" lastClr="000000"/>
              </a:solidFill>
              <a:effectLst/>
              <a:latin typeface="+mn-lt"/>
              <a:ea typeface="+mn-ea"/>
              <a:cs typeface="+mn-cs"/>
            </a:rPr>
            <a:t>年度における民生費及び教育費については、幼保一元化施設の建設に伴う歳出増減及び幼稚園費、保育所費等の見直しも重なり、大きなばらつきがある。また、平成</a:t>
          </a:r>
          <a:r>
            <a:rPr kumimoji="1" lang="en-US" altLang="ja-JP" sz="1300">
              <a:solidFill>
                <a:sysClr val="windowText" lastClr="000000"/>
              </a:solidFill>
              <a:effectLst/>
              <a:latin typeface="+mn-lt"/>
              <a:ea typeface="+mn-ea"/>
              <a:cs typeface="+mn-cs"/>
            </a:rPr>
            <a:t>27</a:t>
          </a:r>
          <a:r>
            <a:rPr kumimoji="1" lang="ja-JP" altLang="ja-JP" sz="1300">
              <a:solidFill>
                <a:sysClr val="windowText" lastClr="000000"/>
              </a:solidFill>
              <a:effectLst/>
              <a:latin typeface="+mn-lt"/>
              <a:ea typeface="+mn-ea"/>
              <a:cs typeface="+mn-cs"/>
            </a:rPr>
            <a:t>年度の農林水産業費は国営かんがい排水事業に係る負担金によって急増している。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本町は、安定した財政運営ができているものの、人口減少、少子高齢化の影響を強く受けており、人口推移だけを見ると過疎となってもおかしくない状況である。そのため、人口構造ベースで考えると、変動する人口に対して効率的な歳出計上ができていないために、全体的なコストが高くなっていると考えられ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しかしながら、産業構造ベースで考えると、基幹産業が農業であるにもかかわらず、農林水産業費のコストは類似団体と比較して</a:t>
          </a:r>
          <a:r>
            <a:rPr kumimoji="1" lang="ja-JP" altLang="en-US" sz="1300">
              <a:solidFill>
                <a:sysClr val="windowText" lastClr="000000"/>
              </a:solidFill>
              <a:effectLst/>
              <a:latin typeface="+mn-lt"/>
              <a:ea typeface="+mn-ea"/>
              <a:cs typeface="+mn-cs"/>
            </a:rPr>
            <a:t>下</a:t>
          </a:r>
          <a:r>
            <a:rPr kumimoji="1" lang="ja-JP" altLang="ja-JP" sz="1300">
              <a:solidFill>
                <a:sysClr val="windowText" lastClr="000000"/>
              </a:solidFill>
              <a:effectLst/>
              <a:latin typeface="+mn-lt"/>
              <a:ea typeface="+mn-ea"/>
              <a:cs typeface="+mn-cs"/>
            </a:rPr>
            <a:t>位となっており、比較的効率的な事業運営ができていると考えられる。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本表は、類似団体との分野別の決算額のみの比較となるため、コストに対する効果が見えず、端的な分析に留める</a:t>
          </a:r>
          <a:r>
            <a:rPr kumimoji="1" lang="ja-JP" altLang="en-US" sz="1300">
              <a:solidFill>
                <a:sysClr val="windowText" lastClr="000000"/>
              </a:solidFill>
              <a:effectLst/>
              <a:latin typeface="+mn-lt"/>
              <a:ea typeface="+mn-ea"/>
              <a:cs typeface="+mn-cs"/>
            </a:rPr>
            <a:t>ものと</a:t>
          </a:r>
          <a:r>
            <a:rPr kumimoji="1" lang="ja-JP" altLang="ja-JP" sz="1300">
              <a:solidFill>
                <a:sysClr val="windowText" lastClr="000000"/>
              </a:solidFill>
              <a:effectLst/>
              <a:latin typeface="+mn-lt"/>
              <a:ea typeface="+mn-ea"/>
              <a:cs typeface="+mn-cs"/>
            </a:rPr>
            <a:t>する。</a:t>
          </a:r>
          <a:endParaRPr lang="ja-JP" altLang="ja-JP" sz="1300">
            <a:solidFill>
              <a:sysClr val="windowText" lastClr="000000"/>
            </a:solidFill>
            <a:effectLst/>
          </a:endParaRPr>
        </a:p>
        <a:p>
          <a:r>
            <a:rPr kumimoji="1" lang="ja-JP" altLang="ja-JP" sz="1300">
              <a:solidFill>
                <a:srgbClr val="0070C0"/>
              </a:solidFill>
              <a:effectLst/>
              <a:latin typeface="+mn-lt"/>
              <a:ea typeface="+mn-ea"/>
              <a:cs typeface="+mn-cs"/>
            </a:rPr>
            <a:t>　</a:t>
          </a:r>
          <a:endParaRPr lang="ja-JP" altLang="ja-JP" sz="1300">
            <a:solidFill>
              <a:srgbClr val="0070C0"/>
            </a:solidFill>
            <a:effectLst/>
          </a:endParaRPr>
        </a:p>
        <a:p>
          <a:r>
            <a:rPr kumimoji="1" lang="ja-JP" altLang="ja-JP" sz="1300">
              <a:solidFill>
                <a:srgbClr val="0070C0"/>
              </a:solidFill>
              <a:effectLst/>
              <a:latin typeface="+mn-lt"/>
              <a:ea typeface="+mn-ea"/>
              <a:cs typeface="+mn-cs"/>
            </a:rPr>
            <a:t>　　</a:t>
          </a:r>
          <a:endParaRPr kumimoji="1" lang="ja-JP" altLang="en-US" sz="1300">
            <a:solidFill>
              <a:srgbClr val="0070C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70C0"/>
              </a:solidFill>
              <a:effectLst/>
              <a:latin typeface="+mn-lt"/>
              <a:ea typeface="+mn-ea"/>
              <a:cs typeface="+mn-cs"/>
            </a:rPr>
            <a:t>　</a:t>
          </a:r>
          <a:r>
            <a:rPr kumimoji="1" lang="ja-JP" altLang="ja-JP" sz="1300">
              <a:solidFill>
                <a:sysClr val="windowText" lastClr="000000"/>
              </a:solidFill>
              <a:effectLst/>
              <a:latin typeface="+mn-lt"/>
              <a:ea typeface="+mn-ea"/>
              <a:cs typeface="+mn-cs"/>
            </a:rPr>
            <a:t>標準財政規模と比較した財政調整基金残高と実質収支額の合計額は、</a:t>
          </a:r>
          <a:r>
            <a:rPr kumimoji="1" lang="en-US" altLang="ja-JP" sz="1300">
              <a:solidFill>
                <a:sysClr val="windowText" lastClr="000000"/>
              </a:solidFill>
              <a:effectLst/>
              <a:latin typeface="+mn-lt"/>
              <a:ea typeface="+mn-ea"/>
              <a:cs typeface="+mn-cs"/>
            </a:rPr>
            <a:t>50</a:t>
          </a:r>
          <a:r>
            <a:rPr kumimoji="1" lang="ja-JP" altLang="ja-JP" sz="1300">
              <a:solidFill>
                <a:sysClr val="windowText" lastClr="000000"/>
              </a:solidFill>
              <a:effectLst/>
              <a:latin typeface="+mn-lt"/>
              <a:ea typeface="+mn-ea"/>
              <a:cs typeface="+mn-cs"/>
            </a:rPr>
            <a:t>％超で安定推移しており、概ね良好と捉えられる。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実質単年度収支がマイナスとなる年があるものの、その年の執行状況により、臨時財政対策債の借入額を調整しているため、実質収支、基金残高ともに安定した財政運営となっている。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しかし、財政調整基金残高の割合が大きい</a:t>
          </a:r>
          <a:r>
            <a:rPr kumimoji="1" lang="ja-JP" altLang="en-US" sz="1300">
              <a:solidFill>
                <a:sysClr val="windowText" lastClr="000000"/>
              </a:solidFill>
              <a:effectLst/>
              <a:latin typeface="+mn-lt"/>
              <a:ea typeface="+mn-ea"/>
              <a:cs typeface="+mn-cs"/>
            </a:rPr>
            <a:t>が</a:t>
          </a:r>
          <a:r>
            <a:rPr kumimoji="1" lang="ja-JP" altLang="ja-JP" sz="1300">
              <a:solidFill>
                <a:sysClr val="windowText" lastClr="000000"/>
              </a:solidFill>
              <a:effectLst/>
              <a:latin typeface="+mn-lt"/>
              <a:ea typeface="+mn-ea"/>
              <a:cs typeface="+mn-cs"/>
            </a:rPr>
            <a:t>、</a:t>
          </a:r>
          <a:r>
            <a:rPr kumimoji="1" lang="ja-JP" altLang="en-US" sz="1300">
              <a:solidFill>
                <a:sysClr val="windowText" lastClr="000000"/>
              </a:solidFill>
              <a:effectLst/>
              <a:latin typeface="+mn-lt"/>
              <a:ea typeface="+mn-ea"/>
              <a:cs typeface="+mn-cs"/>
            </a:rPr>
            <a:t>空港の機能強化に伴う</a:t>
          </a:r>
          <a:r>
            <a:rPr kumimoji="1" lang="ja-JP" altLang="ja-JP" sz="1300">
              <a:solidFill>
                <a:sysClr val="windowText" lastClr="000000"/>
              </a:solidFill>
              <a:effectLst/>
              <a:latin typeface="+mn-lt"/>
              <a:ea typeface="+mn-ea"/>
              <a:cs typeface="+mn-cs"/>
            </a:rPr>
            <a:t>公共事業への歳出が</a:t>
          </a:r>
          <a:r>
            <a:rPr kumimoji="1" lang="ja-JP" altLang="en-US" sz="1300">
              <a:solidFill>
                <a:sysClr val="windowText" lastClr="000000"/>
              </a:solidFill>
              <a:effectLst/>
              <a:latin typeface="+mn-lt"/>
              <a:ea typeface="+mn-ea"/>
              <a:cs typeface="+mn-cs"/>
            </a:rPr>
            <a:t>多くなることが予想される</a:t>
          </a:r>
          <a:r>
            <a:rPr kumimoji="1" lang="ja-JP" altLang="ja-JP" sz="1300">
              <a:solidFill>
                <a:sysClr val="windowText" lastClr="000000"/>
              </a:solidFill>
              <a:effectLst/>
              <a:latin typeface="+mn-lt"/>
              <a:ea typeface="+mn-ea"/>
              <a:cs typeface="+mn-cs"/>
            </a:rPr>
            <a:t>ため、投資的経費への計画的な</a:t>
          </a:r>
          <a:r>
            <a:rPr kumimoji="1" lang="ja-JP" altLang="en-US" sz="1300">
              <a:solidFill>
                <a:sysClr val="windowText" lastClr="000000"/>
              </a:solidFill>
              <a:effectLst/>
              <a:latin typeface="+mn-lt"/>
              <a:ea typeface="+mn-ea"/>
              <a:cs typeface="+mn-cs"/>
            </a:rPr>
            <a:t>実施</a:t>
          </a:r>
          <a:r>
            <a:rPr kumimoji="1" lang="ja-JP" altLang="ja-JP" sz="1300">
              <a:solidFill>
                <a:sysClr val="windowText" lastClr="000000"/>
              </a:solidFill>
              <a:effectLst/>
              <a:latin typeface="+mn-lt"/>
              <a:ea typeface="+mn-ea"/>
              <a:cs typeface="+mn-cs"/>
            </a:rPr>
            <a:t>が必要と考える。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a:t>
          </a:r>
          <a:endParaRPr kumimoji="1" lang="ja-JP" altLang="en-US" sz="1300">
            <a:solidFill>
              <a:sysClr val="windowText" lastClr="00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rgbClr val="0070C0"/>
              </a:solidFill>
              <a:effectLst/>
              <a:latin typeface="+mn-lt"/>
              <a:ea typeface="+mn-ea"/>
              <a:cs typeface="+mn-cs"/>
            </a:rPr>
            <a:t>　</a:t>
          </a:r>
          <a:r>
            <a:rPr kumimoji="1" lang="ja-JP" altLang="ja-JP" sz="1300">
              <a:solidFill>
                <a:sysClr val="windowText" lastClr="000000"/>
              </a:solidFill>
              <a:effectLst/>
              <a:latin typeface="+mn-lt"/>
              <a:ea typeface="+mn-ea"/>
              <a:cs typeface="+mn-cs"/>
            </a:rPr>
            <a:t>一般会計及び特別会計、企業会計まで全ての会計において赤字は生じていない。</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今後も適正な財政運営に努めるとともに、更なる改善を図る。</a:t>
          </a:r>
          <a:endParaRPr lang="ja-JP" altLang="ja-JP" sz="13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6790246</v>
      </c>
      <c r="BO4" s="381"/>
      <c r="BP4" s="381"/>
      <c r="BQ4" s="381"/>
      <c r="BR4" s="381"/>
      <c r="BS4" s="381"/>
      <c r="BT4" s="381"/>
      <c r="BU4" s="382"/>
      <c r="BV4" s="380">
        <v>7388669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14.5</v>
      </c>
      <c r="CU4" s="387"/>
      <c r="CV4" s="387"/>
      <c r="CW4" s="387"/>
      <c r="CX4" s="387"/>
      <c r="CY4" s="387"/>
      <c r="CZ4" s="387"/>
      <c r="DA4" s="388"/>
      <c r="DB4" s="386">
        <v>15.3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6110903</v>
      </c>
      <c r="BO5" s="418"/>
      <c r="BP5" s="418"/>
      <c r="BQ5" s="418"/>
      <c r="BR5" s="418"/>
      <c r="BS5" s="418"/>
      <c r="BT5" s="418"/>
      <c r="BU5" s="419"/>
      <c r="BV5" s="417">
        <v>6671492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91.4</v>
      </c>
      <c r="CU5" s="415"/>
      <c r="CV5" s="415"/>
      <c r="CW5" s="415"/>
      <c r="CX5" s="415"/>
      <c r="CY5" s="415"/>
      <c r="CZ5" s="415"/>
      <c r="DA5" s="416"/>
      <c r="DB5" s="414">
        <v>86.9</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679343</v>
      </c>
      <c r="BO6" s="418"/>
      <c r="BP6" s="418"/>
      <c r="BQ6" s="418"/>
      <c r="BR6" s="418"/>
      <c r="BS6" s="418"/>
      <c r="BT6" s="418"/>
      <c r="BU6" s="419"/>
      <c r="BV6" s="417">
        <v>717177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91.4</v>
      </c>
      <c r="CU6" s="455"/>
      <c r="CV6" s="455"/>
      <c r="CW6" s="455"/>
      <c r="CX6" s="455"/>
      <c r="CY6" s="455"/>
      <c r="CZ6" s="455"/>
      <c r="DA6" s="456"/>
      <c r="DB6" s="454">
        <v>92.2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53179</v>
      </c>
      <c r="BO7" s="418"/>
      <c r="BP7" s="418"/>
      <c r="BQ7" s="418"/>
      <c r="BR7" s="418"/>
      <c r="BS7" s="418"/>
      <c r="BT7" s="418"/>
      <c r="BU7" s="419"/>
      <c r="BV7" s="417">
        <v>60525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4329703</v>
      </c>
      <c r="CU7" s="418"/>
      <c r="CV7" s="418"/>
      <c r="CW7" s="418"/>
      <c r="CX7" s="418"/>
      <c r="CY7" s="418"/>
      <c r="CZ7" s="418"/>
      <c r="DA7" s="419"/>
      <c r="DB7" s="417">
        <v>4287829</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626164</v>
      </c>
      <c r="BO8" s="418"/>
      <c r="BP8" s="418"/>
      <c r="BQ8" s="418"/>
      <c r="BR8" s="418"/>
      <c r="BS8" s="418"/>
      <c r="BT8" s="418"/>
      <c r="BU8" s="419"/>
      <c r="BV8" s="417">
        <v>656652</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0.55000000000000004</v>
      </c>
      <c r="CU8" s="458"/>
      <c r="CV8" s="458"/>
      <c r="CW8" s="458"/>
      <c r="CX8" s="458"/>
      <c r="CY8" s="458"/>
      <c r="CZ8" s="458"/>
      <c r="DA8" s="459"/>
      <c r="DB8" s="457">
        <v>0.54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14724</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-30488</v>
      </c>
      <c r="BO9" s="418"/>
      <c r="BP9" s="418"/>
      <c r="BQ9" s="418"/>
      <c r="BR9" s="418"/>
      <c r="BS9" s="418"/>
      <c r="BT9" s="418"/>
      <c r="BU9" s="419"/>
      <c r="BV9" s="417">
        <v>99498</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5.3</v>
      </c>
      <c r="CU9" s="415"/>
      <c r="CV9" s="415"/>
      <c r="CW9" s="415"/>
      <c r="CX9" s="415"/>
      <c r="CY9" s="415"/>
      <c r="CZ9" s="415"/>
      <c r="DA9" s="416"/>
      <c r="DB9" s="414">
        <v>5.2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16002</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100</v>
      </c>
      <c r="AV10" s="450"/>
      <c r="AW10" s="450"/>
      <c r="AX10" s="450"/>
      <c r="AY10" s="451" t="s">
        <v>105</v>
      </c>
      <c r="AZ10" s="452"/>
      <c r="BA10" s="452"/>
      <c r="BB10" s="452"/>
      <c r="BC10" s="452"/>
      <c r="BD10" s="452"/>
      <c r="BE10" s="452"/>
      <c r="BF10" s="452"/>
      <c r="BG10" s="452"/>
      <c r="BH10" s="452"/>
      <c r="BI10" s="452"/>
      <c r="BJ10" s="452"/>
      <c r="BK10" s="452"/>
      <c r="BL10" s="452"/>
      <c r="BM10" s="453"/>
      <c r="BN10" s="417">
        <v>326528</v>
      </c>
      <c r="BO10" s="418"/>
      <c r="BP10" s="418"/>
      <c r="BQ10" s="418"/>
      <c r="BR10" s="418"/>
      <c r="BS10" s="418"/>
      <c r="BT10" s="418"/>
      <c r="BU10" s="419"/>
      <c r="BV10" s="417">
        <v>278427</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15046</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197724</v>
      </c>
      <c r="BO12" s="418"/>
      <c r="BP12" s="418"/>
      <c r="BQ12" s="418"/>
      <c r="BR12" s="418"/>
      <c r="BS12" s="418"/>
      <c r="BT12" s="418"/>
      <c r="BU12" s="419"/>
      <c r="BV12" s="417">
        <v>258021</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14689</v>
      </c>
      <c r="S13" s="499"/>
      <c r="T13" s="499"/>
      <c r="U13" s="499"/>
      <c r="V13" s="500"/>
      <c r="W13" s="433" t="s">
        <v>123</v>
      </c>
      <c r="X13" s="434"/>
      <c r="Y13" s="434"/>
      <c r="Z13" s="434"/>
      <c r="AA13" s="434"/>
      <c r="AB13" s="424"/>
      <c r="AC13" s="468">
        <v>1535</v>
      </c>
      <c r="AD13" s="469"/>
      <c r="AE13" s="469"/>
      <c r="AF13" s="469"/>
      <c r="AG13" s="508"/>
      <c r="AH13" s="468">
        <v>1704</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98316</v>
      </c>
      <c r="BO13" s="418"/>
      <c r="BP13" s="418"/>
      <c r="BQ13" s="418"/>
      <c r="BR13" s="418"/>
      <c r="BS13" s="418"/>
      <c r="BT13" s="418"/>
      <c r="BU13" s="419"/>
      <c r="BV13" s="417">
        <v>119904</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4.0999999999999996</v>
      </c>
      <c r="CU13" s="415"/>
      <c r="CV13" s="415"/>
      <c r="CW13" s="415"/>
      <c r="CX13" s="415"/>
      <c r="CY13" s="415"/>
      <c r="CZ13" s="415"/>
      <c r="DA13" s="416"/>
      <c r="DB13" s="414">
        <v>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15240</v>
      </c>
      <c r="S14" s="499"/>
      <c r="T14" s="499"/>
      <c r="U14" s="499"/>
      <c r="V14" s="500"/>
      <c r="W14" s="407"/>
      <c r="X14" s="408"/>
      <c r="Y14" s="408"/>
      <c r="Z14" s="408"/>
      <c r="AA14" s="408"/>
      <c r="AB14" s="397"/>
      <c r="AC14" s="501">
        <v>19.5</v>
      </c>
      <c r="AD14" s="502"/>
      <c r="AE14" s="502"/>
      <c r="AF14" s="502"/>
      <c r="AG14" s="503"/>
      <c r="AH14" s="501">
        <v>20.5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14912</v>
      </c>
      <c r="S15" s="499"/>
      <c r="T15" s="499"/>
      <c r="U15" s="499"/>
      <c r="V15" s="500"/>
      <c r="W15" s="433" t="s">
        <v>130</v>
      </c>
      <c r="X15" s="434"/>
      <c r="Y15" s="434"/>
      <c r="Z15" s="434"/>
      <c r="AA15" s="434"/>
      <c r="AB15" s="424"/>
      <c r="AC15" s="468">
        <v>1545</v>
      </c>
      <c r="AD15" s="469"/>
      <c r="AE15" s="469"/>
      <c r="AF15" s="469"/>
      <c r="AG15" s="508"/>
      <c r="AH15" s="468">
        <v>1628</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1972935</v>
      </c>
      <c r="BO15" s="381"/>
      <c r="BP15" s="381"/>
      <c r="BQ15" s="381"/>
      <c r="BR15" s="381"/>
      <c r="BS15" s="381"/>
      <c r="BT15" s="381"/>
      <c r="BU15" s="382"/>
      <c r="BV15" s="380">
        <v>1869773</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19.7</v>
      </c>
      <c r="AD16" s="502"/>
      <c r="AE16" s="502"/>
      <c r="AF16" s="502"/>
      <c r="AG16" s="503"/>
      <c r="AH16" s="501">
        <v>19.600000000000001</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3533152</v>
      </c>
      <c r="BO16" s="418"/>
      <c r="BP16" s="418"/>
      <c r="BQ16" s="418"/>
      <c r="BR16" s="418"/>
      <c r="BS16" s="418"/>
      <c r="BT16" s="418"/>
      <c r="BU16" s="419"/>
      <c r="BV16" s="417">
        <v>3465073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4779</v>
      </c>
      <c r="AD17" s="469"/>
      <c r="AE17" s="469"/>
      <c r="AF17" s="469"/>
      <c r="AG17" s="508"/>
      <c r="AH17" s="468">
        <v>4962</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2523685</v>
      </c>
      <c r="BO17" s="418"/>
      <c r="BP17" s="418"/>
      <c r="BQ17" s="418"/>
      <c r="BR17" s="418"/>
      <c r="BS17" s="418"/>
      <c r="BT17" s="418"/>
      <c r="BU17" s="419"/>
      <c r="BV17" s="417">
        <v>2378843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72.8</v>
      </c>
      <c r="M18" s="530"/>
      <c r="N18" s="530"/>
      <c r="O18" s="530"/>
      <c r="P18" s="530"/>
      <c r="Q18" s="530"/>
      <c r="R18" s="531"/>
      <c r="S18" s="531"/>
      <c r="T18" s="531"/>
      <c r="U18" s="531"/>
      <c r="V18" s="532"/>
      <c r="W18" s="435"/>
      <c r="X18" s="436"/>
      <c r="Y18" s="436"/>
      <c r="Z18" s="436"/>
      <c r="AA18" s="436"/>
      <c r="AB18" s="427"/>
      <c r="AC18" s="533">
        <v>60.8</v>
      </c>
      <c r="AD18" s="534"/>
      <c r="AE18" s="534"/>
      <c r="AF18" s="534"/>
      <c r="AG18" s="535"/>
      <c r="AH18" s="533">
        <v>59.8</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3735564</v>
      </c>
      <c r="BO18" s="418"/>
      <c r="BP18" s="418"/>
      <c r="BQ18" s="418"/>
      <c r="BR18" s="418"/>
      <c r="BS18" s="418"/>
      <c r="BT18" s="418"/>
      <c r="BU18" s="419"/>
      <c r="BV18" s="417">
        <v>3741125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202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5393217</v>
      </c>
      <c r="BO19" s="418"/>
      <c r="BP19" s="418"/>
      <c r="BQ19" s="418"/>
      <c r="BR19" s="418"/>
      <c r="BS19" s="418"/>
      <c r="BT19" s="418"/>
      <c r="BU19" s="419"/>
      <c r="BV19" s="417">
        <v>5568295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5053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3693870</v>
      </c>
      <c r="BO23" s="418"/>
      <c r="BP23" s="418"/>
      <c r="BQ23" s="418"/>
      <c r="BR23" s="418"/>
      <c r="BS23" s="418"/>
      <c r="BT23" s="418"/>
      <c r="BU23" s="419"/>
      <c r="BV23" s="417">
        <v>3940639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7850</v>
      </c>
      <c r="R24" s="469"/>
      <c r="S24" s="469"/>
      <c r="T24" s="469"/>
      <c r="U24" s="469"/>
      <c r="V24" s="508"/>
      <c r="W24" s="563"/>
      <c r="X24" s="551"/>
      <c r="Y24" s="552"/>
      <c r="Z24" s="467" t="s">
        <v>154</v>
      </c>
      <c r="AA24" s="447"/>
      <c r="AB24" s="447"/>
      <c r="AC24" s="447"/>
      <c r="AD24" s="447"/>
      <c r="AE24" s="447"/>
      <c r="AF24" s="447"/>
      <c r="AG24" s="448"/>
      <c r="AH24" s="468">
        <v>154</v>
      </c>
      <c r="AI24" s="469"/>
      <c r="AJ24" s="469"/>
      <c r="AK24" s="469"/>
      <c r="AL24" s="508"/>
      <c r="AM24" s="468">
        <v>452760</v>
      </c>
      <c r="AN24" s="469"/>
      <c r="AO24" s="469"/>
      <c r="AP24" s="469"/>
      <c r="AQ24" s="469"/>
      <c r="AR24" s="508"/>
      <c r="AS24" s="468">
        <v>2940</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3569494</v>
      </c>
      <c r="BO24" s="418"/>
      <c r="BP24" s="418"/>
      <c r="BQ24" s="418"/>
      <c r="BR24" s="418"/>
      <c r="BS24" s="418"/>
      <c r="BT24" s="418"/>
      <c r="BU24" s="419"/>
      <c r="BV24" s="417">
        <v>3807306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6440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204</v>
      </c>
      <c r="BO25" s="381"/>
      <c r="BP25" s="381"/>
      <c r="BQ25" s="381"/>
      <c r="BR25" s="381"/>
      <c r="BS25" s="381"/>
      <c r="BT25" s="381"/>
      <c r="BU25" s="382"/>
      <c r="BV25" s="380">
        <v>267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5650</v>
      </c>
      <c r="R26" s="469"/>
      <c r="S26" s="469"/>
      <c r="T26" s="469"/>
      <c r="U26" s="469"/>
      <c r="V26" s="508"/>
      <c r="W26" s="563"/>
      <c r="X26" s="551"/>
      <c r="Y26" s="552"/>
      <c r="Z26" s="467" t="s">
        <v>160</v>
      </c>
      <c r="AA26" s="573"/>
      <c r="AB26" s="573"/>
      <c r="AC26" s="573"/>
      <c r="AD26" s="573"/>
      <c r="AE26" s="573"/>
      <c r="AF26" s="573"/>
      <c r="AG26" s="574"/>
      <c r="AH26" s="468">
        <v>9</v>
      </c>
      <c r="AI26" s="469"/>
      <c r="AJ26" s="469"/>
      <c r="AK26" s="469"/>
      <c r="AL26" s="508"/>
      <c r="AM26" s="468">
        <v>21015</v>
      </c>
      <c r="AN26" s="469"/>
      <c r="AO26" s="469"/>
      <c r="AP26" s="469"/>
      <c r="AQ26" s="469"/>
      <c r="AR26" s="508"/>
      <c r="AS26" s="468">
        <v>2335</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2980</v>
      </c>
      <c r="R27" s="469"/>
      <c r="S27" s="469"/>
      <c r="T27" s="469"/>
      <c r="U27" s="469"/>
      <c r="V27" s="508"/>
      <c r="W27" s="563"/>
      <c r="X27" s="551"/>
      <c r="Y27" s="552"/>
      <c r="Z27" s="467" t="s">
        <v>163</v>
      </c>
      <c r="AA27" s="447"/>
      <c r="AB27" s="447"/>
      <c r="AC27" s="447"/>
      <c r="AD27" s="447"/>
      <c r="AE27" s="447"/>
      <c r="AF27" s="447"/>
      <c r="AG27" s="448"/>
      <c r="AH27" s="468">
        <v>1</v>
      </c>
      <c r="AI27" s="469"/>
      <c r="AJ27" s="469"/>
      <c r="AK27" s="469"/>
      <c r="AL27" s="508"/>
      <c r="AM27" s="468" t="s">
        <v>164</v>
      </c>
      <c r="AN27" s="469"/>
      <c r="AO27" s="469"/>
      <c r="AP27" s="469"/>
      <c r="AQ27" s="469"/>
      <c r="AR27" s="508"/>
      <c r="AS27" s="468" t="s">
        <v>164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2430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1825947</v>
      </c>
      <c r="BO28" s="381"/>
      <c r="BP28" s="381"/>
      <c r="BQ28" s="381"/>
      <c r="BR28" s="381"/>
      <c r="BS28" s="381"/>
      <c r="BT28" s="381"/>
      <c r="BU28" s="382"/>
      <c r="BV28" s="380">
        <v>1697143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12</v>
      </c>
      <c r="M29" s="469"/>
      <c r="N29" s="469"/>
      <c r="O29" s="469"/>
      <c r="P29" s="508"/>
      <c r="Q29" s="468">
        <v>2200</v>
      </c>
      <c r="R29" s="469"/>
      <c r="S29" s="469"/>
      <c r="T29" s="469"/>
      <c r="U29" s="469"/>
      <c r="V29" s="508"/>
      <c r="W29" s="564"/>
      <c r="X29" s="565"/>
      <c r="Y29" s="566"/>
      <c r="Z29" s="467" t="s">
        <v>171</v>
      </c>
      <c r="AA29" s="447"/>
      <c r="AB29" s="447"/>
      <c r="AC29" s="447"/>
      <c r="AD29" s="447"/>
      <c r="AE29" s="447"/>
      <c r="AF29" s="447"/>
      <c r="AG29" s="448"/>
      <c r="AH29" s="468">
        <v>155</v>
      </c>
      <c r="AI29" s="469"/>
      <c r="AJ29" s="469"/>
      <c r="AK29" s="469"/>
      <c r="AL29" s="508"/>
      <c r="AM29" s="468">
        <v>457075</v>
      </c>
      <c r="AN29" s="469"/>
      <c r="AO29" s="469"/>
      <c r="AP29" s="469"/>
      <c r="AQ29" s="469"/>
      <c r="AR29" s="508"/>
      <c r="AS29" s="468">
        <v>2949</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355851</v>
      </c>
      <c r="BO29" s="418"/>
      <c r="BP29" s="418"/>
      <c r="BQ29" s="418"/>
      <c r="BR29" s="418"/>
      <c r="BS29" s="418"/>
      <c r="BT29" s="418"/>
      <c r="BU29" s="419"/>
      <c r="BV29" s="417">
        <v>355582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100.9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631599</v>
      </c>
      <c r="BO30" s="587"/>
      <c r="BP30" s="587"/>
      <c r="BQ30" s="587"/>
      <c r="BR30" s="587"/>
      <c r="BS30" s="587"/>
      <c r="BT30" s="587"/>
      <c r="BU30" s="588"/>
      <c r="BV30" s="586">
        <v>620599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香取広域市町村圏事務組合（一般会計）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（株）多古</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学校給食センター事業特別会計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IF('各会計、関係団体の財政状況及び健全化判断比率'!B32="","",'各会計、関係団体の財政状況及び健全化判断比率'!B32)</f>
        <v>国保多古中央病院事業会計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東総衛生組合（一般会計）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（有）ティ・ティ・エス</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匝瑳市ほか二町環境衛生組合（一般会計）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千葉県市町村総合事務組合（一般会計）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千葉県市町村総合事務組合（千葉県自治会館管理運営特別会計）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千葉県市町村総合事務組合（千葉県自治研修センター特別会計）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千葉県市町村総合事務組合（千葉県市町村交通災害共済特別会計）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千葉県後期高齢者医療広域連合（一般会計）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千葉県後期高齢者医療広域連合（後期高齢者医療特別会計）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530</v>
      </c>
      <c r="D34" s="1184"/>
      <c r="E34" s="1185"/>
      <c r="F34" s="32">
        <v>20.7</v>
      </c>
      <c r="G34" s="33">
        <v>21.3</v>
      </c>
      <c r="H34" s="33">
        <v>20.84</v>
      </c>
      <c r="I34" s="33">
        <v>18.63</v>
      </c>
      <c r="J34" s="34">
        <v>16.23</v>
      </c>
      <c r="K34" s="22"/>
      <c r="L34" s="22"/>
      <c r="M34" s="22"/>
      <c r="N34" s="22"/>
      <c r="O34" s="22"/>
      <c r="P34" s="22"/>
    </row>
    <row r="35" spans="1:16" ht="39" customHeight="1" x14ac:dyDescent="0.15">
      <c r="A35" s="22"/>
      <c r="B35" s="35"/>
      <c r="C35" s="1178" t="s">
        <v>531</v>
      </c>
      <c r="D35" s="1179"/>
      <c r="E35" s="1180"/>
      <c r="F35" s="36">
        <v>13.07</v>
      </c>
      <c r="G35" s="37">
        <v>14.17</v>
      </c>
      <c r="H35" s="37">
        <v>13.22</v>
      </c>
      <c r="I35" s="37">
        <v>15.18</v>
      </c>
      <c r="J35" s="38">
        <v>14.36</v>
      </c>
      <c r="K35" s="22"/>
      <c r="L35" s="22"/>
      <c r="M35" s="22"/>
      <c r="N35" s="22"/>
      <c r="O35" s="22"/>
      <c r="P35" s="22"/>
    </row>
    <row r="36" spans="1:16" ht="39" customHeight="1" x14ac:dyDescent="0.15">
      <c r="A36" s="22"/>
      <c r="B36" s="35"/>
      <c r="C36" s="1178" t="s">
        <v>532</v>
      </c>
      <c r="D36" s="1179"/>
      <c r="E36" s="1180"/>
      <c r="F36" s="36">
        <v>11.07</v>
      </c>
      <c r="G36" s="37">
        <v>10.77</v>
      </c>
      <c r="H36" s="37">
        <v>10.44</v>
      </c>
      <c r="I36" s="37">
        <v>10.41</v>
      </c>
      <c r="J36" s="38">
        <v>9.85</v>
      </c>
      <c r="K36" s="22"/>
      <c r="L36" s="22"/>
      <c r="M36" s="22"/>
      <c r="N36" s="22"/>
      <c r="O36" s="22"/>
      <c r="P36" s="22"/>
    </row>
    <row r="37" spans="1:16" ht="39" customHeight="1" x14ac:dyDescent="0.15">
      <c r="A37" s="22"/>
      <c r="B37" s="35"/>
      <c r="C37" s="1178" t="s">
        <v>533</v>
      </c>
      <c r="D37" s="1179"/>
      <c r="E37" s="1180"/>
      <c r="F37" s="36">
        <v>4.42</v>
      </c>
      <c r="G37" s="37">
        <v>5.21</v>
      </c>
      <c r="H37" s="37">
        <v>6.26</v>
      </c>
      <c r="I37" s="37">
        <v>6.53</v>
      </c>
      <c r="J37" s="38">
        <v>5.26</v>
      </c>
      <c r="K37" s="22"/>
      <c r="L37" s="22"/>
      <c r="M37" s="22"/>
      <c r="N37" s="22"/>
      <c r="O37" s="22"/>
      <c r="P37" s="22"/>
    </row>
    <row r="38" spans="1:16" ht="39" customHeight="1" x14ac:dyDescent="0.15">
      <c r="A38" s="22"/>
      <c r="B38" s="35"/>
      <c r="C38" s="1178" t="s">
        <v>534</v>
      </c>
      <c r="D38" s="1179"/>
      <c r="E38" s="1180"/>
      <c r="F38" s="36">
        <v>1.66</v>
      </c>
      <c r="G38" s="37">
        <v>1.74</v>
      </c>
      <c r="H38" s="37">
        <v>2.38</v>
      </c>
      <c r="I38" s="37">
        <v>2.96</v>
      </c>
      <c r="J38" s="38">
        <v>3.64</v>
      </c>
      <c r="K38" s="22"/>
      <c r="L38" s="22"/>
      <c r="M38" s="22"/>
      <c r="N38" s="22"/>
      <c r="O38" s="22"/>
      <c r="P38" s="22"/>
    </row>
    <row r="39" spans="1:16" ht="39" customHeight="1" x14ac:dyDescent="0.15">
      <c r="A39" s="22"/>
      <c r="B39" s="35"/>
      <c r="C39" s="1178" t="s">
        <v>535</v>
      </c>
      <c r="D39" s="1179"/>
      <c r="E39" s="1180"/>
      <c r="F39" s="36">
        <v>0.21</v>
      </c>
      <c r="G39" s="37">
        <v>7.0000000000000007E-2</v>
      </c>
      <c r="H39" s="37">
        <v>7.0000000000000007E-2</v>
      </c>
      <c r="I39" s="37">
        <v>0.12</v>
      </c>
      <c r="J39" s="38">
        <v>0.14000000000000001</v>
      </c>
      <c r="K39" s="22"/>
      <c r="L39" s="22"/>
      <c r="M39" s="22"/>
      <c r="N39" s="22"/>
      <c r="O39" s="22"/>
      <c r="P39" s="22"/>
    </row>
    <row r="40" spans="1:16" ht="39" customHeight="1" x14ac:dyDescent="0.15">
      <c r="A40" s="22"/>
      <c r="B40" s="35"/>
      <c r="C40" s="1178" t="s">
        <v>536</v>
      </c>
      <c r="D40" s="1179"/>
      <c r="E40" s="1180"/>
      <c r="F40" s="36">
        <v>0.05</v>
      </c>
      <c r="G40" s="37">
        <v>0.02</v>
      </c>
      <c r="H40" s="37">
        <v>0.05</v>
      </c>
      <c r="I40" s="37">
        <v>0.12</v>
      </c>
      <c r="J40" s="38">
        <v>0.09</v>
      </c>
      <c r="K40" s="22"/>
      <c r="L40" s="22"/>
      <c r="M40" s="22"/>
      <c r="N40" s="22"/>
      <c r="O40" s="22"/>
      <c r="P40" s="22"/>
    </row>
    <row r="41" spans="1:16" ht="39" customHeight="1" x14ac:dyDescent="0.15">
      <c r="A41" s="22"/>
      <c r="B41" s="35"/>
      <c r="C41" s="1178" t="s">
        <v>537</v>
      </c>
      <c r="D41" s="1179"/>
      <c r="E41" s="1180"/>
      <c r="F41" s="36">
        <v>0.02</v>
      </c>
      <c r="G41" s="37">
        <v>0.03</v>
      </c>
      <c r="H41" s="37">
        <v>0.08</v>
      </c>
      <c r="I41" s="37">
        <v>0.01</v>
      </c>
      <c r="J41" s="38">
        <v>0</v>
      </c>
      <c r="K41" s="22"/>
      <c r="L41" s="22"/>
      <c r="M41" s="22"/>
      <c r="N41" s="22"/>
      <c r="O41" s="22"/>
      <c r="P41" s="22"/>
    </row>
    <row r="42" spans="1:16" ht="39" customHeight="1" x14ac:dyDescent="0.15">
      <c r="A42" s="22"/>
      <c r="B42" s="39"/>
      <c r="C42" s="1178" t="s">
        <v>538</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539</v>
      </c>
      <c r="D43" s="1182"/>
      <c r="E43" s="1183"/>
      <c r="F43" s="41" t="s">
        <v>483</v>
      </c>
      <c r="G43" s="42" t="s">
        <v>483</v>
      </c>
      <c r="H43" s="42" t="s">
        <v>483</v>
      </c>
      <c r="I43" s="42" t="s">
        <v>483</v>
      </c>
      <c r="J43" s="43" t="s">
        <v>483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322</v>
      </c>
      <c r="L45" s="60">
        <v>323</v>
      </c>
      <c r="M45" s="60">
        <v>330</v>
      </c>
      <c r="N45" s="60">
        <v>293</v>
      </c>
      <c r="O45" s="61">
        <v>289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233</v>
      </c>
      <c r="L48" s="64">
        <v>224</v>
      </c>
      <c r="M48" s="64">
        <v>234</v>
      </c>
      <c r="N48" s="64">
        <v>204</v>
      </c>
      <c r="O48" s="65">
        <v>202</v>
      </c>
      <c r="P48" s="48"/>
      <c r="Q48" s="48"/>
      <c r="R48" s="48"/>
      <c r="S48" s="48"/>
      <c r="T48" s="48"/>
      <c r="U48" s="48"/>
    </row>
    <row r="49" spans="1:21" ht="30.75" customHeight="1" x14ac:dyDescent="0.15">
      <c r="A49" s="48"/>
      <c r="B49" s="1196"/>
      <c r="C49" s="1197"/>
      <c r="D49" s="62"/>
      <c r="E49" s="1188" t="s">
        <v>16</v>
      </c>
      <c r="F49" s="1188"/>
      <c r="G49" s="1188"/>
      <c r="H49" s="1188"/>
      <c r="I49" s="1188"/>
      <c r="J49" s="1189"/>
      <c r="K49" s="63">
        <v>48</v>
      </c>
      <c r="L49" s="64">
        <v>60</v>
      </c>
      <c r="M49" s="64">
        <v>66</v>
      </c>
      <c r="N49" s="64">
        <v>76</v>
      </c>
      <c r="O49" s="65">
        <v>84</v>
      </c>
      <c r="P49" s="48"/>
      <c r="Q49" s="48"/>
      <c r="R49" s="48"/>
      <c r="S49" s="48"/>
      <c r="T49" s="48"/>
      <c r="U49" s="48"/>
    </row>
    <row r="50" spans="1:21" ht="30.75" customHeight="1" x14ac:dyDescent="0.15">
      <c r="A50" s="48"/>
      <c r="B50" s="1196"/>
      <c r="C50" s="1197"/>
      <c r="D50" s="62"/>
      <c r="E50" s="1188" t="s">
        <v>17</v>
      </c>
      <c r="F50" s="1188"/>
      <c r="G50" s="1188"/>
      <c r="H50" s="1188"/>
      <c r="I50" s="1188"/>
      <c r="J50" s="1189"/>
      <c r="K50" s="63">
        <v>0</v>
      </c>
      <c r="L50" s="64">
        <v>0</v>
      </c>
      <c r="M50" s="64">
        <v>0</v>
      </c>
      <c r="N50" s="64">
        <v>0</v>
      </c>
      <c r="O50" s="65">
        <v>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483</v>
      </c>
      <c r="L51" s="64" t="s">
        <v>483</v>
      </c>
      <c r="M51" s="64" t="s">
        <v>483</v>
      </c>
      <c r="N51" s="64" t="s">
        <v>483</v>
      </c>
      <c r="O51" s="65" t="s">
        <v>483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396</v>
      </c>
      <c r="L52" s="64">
        <v>402</v>
      </c>
      <c r="M52" s="64">
        <v>429</v>
      </c>
      <c r="N52" s="64">
        <v>408</v>
      </c>
      <c r="O52" s="65">
        <v>466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207</v>
      </c>
      <c r="L53" s="69">
        <v>205</v>
      </c>
      <c r="M53" s="69">
        <v>201</v>
      </c>
      <c r="N53" s="69">
        <v>165</v>
      </c>
      <c r="O53" s="70">
        <v>109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02" t="s">
        <v>24</v>
      </c>
      <c r="C41" s="1203"/>
      <c r="D41" s="81"/>
      <c r="E41" s="1208" t="s">
        <v>25</v>
      </c>
      <c r="F41" s="1208"/>
      <c r="G41" s="1208"/>
      <c r="H41" s="1209"/>
      <c r="I41" s="82">
        <v>3089</v>
      </c>
      <c r="J41" s="83">
        <v>3537</v>
      </c>
      <c r="K41" s="83">
        <v>3452</v>
      </c>
      <c r="L41" s="83">
        <v>3941</v>
      </c>
      <c r="M41" s="84">
        <v>3694</v>
      </c>
    </row>
    <row r="42" spans="2:13" ht="27.75" customHeight="1" x14ac:dyDescent="0.15">
      <c r="B42" s="1204"/>
      <c r="C42" s="1205"/>
      <c r="D42" s="85"/>
      <c r="E42" s="1210" t="s">
        <v>26</v>
      </c>
      <c r="F42" s="1210"/>
      <c r="G42" s="1210"/>
      <c r="H42" s="1211"/>
      <c r="I42" s="86" t="s">
        <v>483</v>
      </c>
      <c r="J42" s="87" t="s">
        <v>483</v>
      </c>
      <c r="K42" s="87" t="s">
        <v>483</v>
      </c>
      <c r="L42" s="87" t="s">
        <v>483</v>
      </c>
      <c r="M42" s="88" t="s">
        <v>483</v>
      </c>
    </row>
    <row r="43" spans="2:13" ht="27.75" customHeight="1" x14ac:dyDescent="0.15">
      <c r="B43" s="1204"/>
      <c r="C43" s="1205"/>
      <c r="D43" s="85"/>
      <c r="E43" s="1210" t="s">
        <v>27</v>
      </c>
      <c r="F43" s="1210"/>
      <c r="G43" s="1210"/>
      <c r="H43" s="1211"/>
      <c r="I43" s="86">
        <v>2292</v>
      </c>
      <c r="J43" s="87">
        <v>2176</v>
      </c>
      <c r="K43" s="87">
        <v>2001</v>
      </c>
      <c r="L43" s="87">
        <v>1844</v>
      </c>
      <c r="M43" s="88">
        <v>1708</v>
      </c>
    </row>
    <row r="44" spans="2:13" ht="27.75" customHeight="1" x14ac:dyDescent="0.15">
      <c r="B44" s="1204"/>
      <c r="C44" s="1205"/>
      <c r="D44" s="85"/>
      <c r="E44" s="1210" t="s">
        <v>28</v>
      </c>
      <c r="F44" s="1210"/>
      <c r="G44" s="1210"/>
      <c r="H44" s="1211"/>
      <c r="I44" s="86">
        <v>525</v>
      </c>
      <c r="J44" s="87">
        <v>493</v>
      </c>
      <c r="K44" s="87">
        <v>438</v>
      </c>
      <c r="L44" s="87">
        <v>380</v>
      </c>
      <c r="M44" s="88">
        <v>314</v>
      </c>
    </row>
    <row r="45" spans="2:13" ht="27.75" customHeight="1" x14ac:dyDescent="0.15">
      <c r="B45" s="1204"/>
      <c r="C45" s="1205"/>
      <c r="D45" s="85"/>
      <c r="E45" s="1210" t="s">
        <v>29</v>
      </c>
      <c r="F45" s="1210"/>
      <c r="G45" s="1210"/>
      <c r="H45" s="1211"/>
      <c r="I45" s="86">
        <v>1587</v>
      </c>
      <c r="J45" s="87">
        <v>1552</v>
      </c>
      <c r="K45" s="87">
        <v>1395</v>
      </c>
      <c r="L45" s="87">
        <v>1259</v>
      </c>
      <c r="M45" s="88">
        <v>1183</v>
      </c>
    </row>
    <row r="46" spans="2:13" ht="27.75" customHeight="1" x14ac:dyDescent="0.15">
      <c r="B46" s="1204"/>
      <c r="C46" s="1205"/>
      <c r="D46" s="89"/>
      <c r="E46" s="1210" t="s">
        <v>30</v>
      </c>
      <c r="F46" s="1210"/>
      <c r="G46" s="1210"/>
      <c r="H46" s="1211"/>
      <c r="I46" s="86" t="s">
        <v>483</v>
      </c>
      <c r="J46" s="87" t="s">
        <v>483</v>
      </c>
      <c r="K46" s="87" t="s">
        <v>483</v>
      </c>
      <c r="L46" s="87" t="s">
        <v>483</v>
      </c>
      <c r="M46" s="88" t="s">
        <v>483</v>
      </c>
    </row>
    <row r="47" spans="2:13" ht="27.75" customHeight="1" x14ac:dyDescent="0.15">
      <c r="B47" s="1204"/>
      <c r="C47" s="1205"/>
      <c r="D47" s="90"/>
      <c r="E47" s="1212" t="s">
        <v>31</v>
      </c>
      <c r="F47" s="1213"/>
      <c r="G47" s="1213"/>
      <c r="H47" s="1214"/>
      <c r="I47" s="86" t="s">
        <v>483</v>
      </c>
      <c r="J47" s="87" t="s">
        <v>483</v>
      </c>
      <c r="K47" s="87" t="s">
        <v>483</v>
      </c>
      <c r="L47" s="87" t="s">
        <v>483</v>
      </c>
      <c r="M47" s="88" t="s">
        <v>483</v>
      </c>
    </row>
    <row r="48" spans="2:13" ht="27.75" customHeight="1" x14ac:dyDescent="0.15">
      <c r="B48" s="1204"/>
      <c r="C48" s="1205"/>
      <c r="D48" s="85"/>
      <c r="E48" s="1210" t="s">
        <v>32</v>
      </c>
      <c r="F48" s="1210"/>
      <c r="G48" s="1210"/>
      <c r="H48" s="1211"/>
      <c r="I48" s="86" t="s">
        <v>483</v>
      </c>
      <c r="J48" s="87" t="s">
        <v>483</v>
      </c>
      <c r="K48" s="87" t="s">
        <v>483</v>
      </c>
      <c r="L48" s="87" t="s">
        <v>483</v>
      </c>
      <c r="M48" s="88" t="s">
        <v>483</v>
      </c>
    </row>
    <row r="49" spans="2:13" ht="27.75" customHeight="1" x14ac:dyDescent="0.15">
      <c r="B49" s="1206"/>
      <c r="C49" s="1207"/>
      <c r="D49" s="85"/>
      <c r="E49" s="1210" t="s">
        <v>33</v>
      </c>
      <c r="F49" s="1210"/>
      <c r="G49" s="1210"/>
      <c r="H49" s="1211"/>
      <c r="I49" s="86" t="s">
        <v>483</v>
      </c>
      <c r="J49" s="87" t="s">
        <v>483</v>
      </c>
      <c r="K49" s="87" t="s">
        <v>483</v>
      </c>
      <c r="L49" s="87" t="s">
        <v>483</v>
      </c>
      <c r="M49" s="88" t="s">
        <v>483</v>
      </c>
    </row>
    <row r="50" spans="2:13" ht="27.75" customHeight="1" x14ac:dyDescent="0.15">
      <c r="B50" s="1215" t="s">
        <v>34</v>
      </c>
      <c r="C50" s="1216"/>
      <c r="D50" s="91"/>
      <c r="E50" s="1210" t="s">
        <v>35</v>
      </c>
      <c r="F50" s="1210"/>
      <c r="G50" s="1210"/>
      <c r="H50" s="1211"/>
      <c r="I50" s="86">
        <v>3023</v>
      </c>
      <c r="J50" s="87">
        <v>2795</v>
      </c>
      <c r="K50" s="87">
        <v>2769</v>
      </c>
      <c r="L50" s="87">
        <v>2781</v>
      </c>
      <c r="M50" s="88">
        <v>2963</v>
      </c>
    </row>
    <row r="51" spans="2:13" ht="27.75" customHeight="1" x14ac:dyDescent="0.15">
      <c r="B51" s="1204"/>
      <c r="C51" s="1205"/>
      <c r="D51" s="85"/>
      <c r="E51" s="1210" t="s">
        <v>36</v>
      </c>
      <c r="F51" s="1210"/>
      <c r="G51" s="1210"/>
      <c r="H51" s="1211"/>
      <c r="I51" s="86" t="s">
        <v>483</v>
      </c>
      <c r="J51" s="87" t="s">
        <v>483</v>
      </c>
      <c r="K51" s="87" t="s">
        <v>483</v>
      </c>
      <c r="L51" s="87" t="s">
        <v>483</v>
      </c>
      <c r="M51" s="88" t="s">
        <v>483</v>
      </c>
    </row>
    <row r="52" spans="2:13" ht="27.75" customHeight="1" x14ac:dyDescent="0.15">
      <c r="B52" s="1206"/>
      <c r="C52" s="1207"/>
      <c r="D52" s="85"/>
      <c r="E52" s="1210" t="s">
        <v>37</v>
      </c>
      <c r="F52" s="1210"/>
      <c r="G52" s="1210"/>
      <c r="H52" s="1211"/>
      <c r="I52" s="86">
        <v>4842</v>
      </c>
      <c r="J52" s="87">
        <v>4943</v>
      </c>
      <c r="K52" s="87">
        <v>4912</v>
      </c>
      <c r="L52" s="87">
        <v>4955</v>
      </c>
      <c r="M52" s="88">
        <v>4946</v>
      </c>
    </row>
    <row r="53" spans="2:13" ht="27.75" customHeight="1" thickBot="1" x14ac:dyDescent="0.2">
      <c r="B53" s="1217" t="s">
        <v>21</v>
      </c>
      <c r="C53" s="1218"/>
      <c r="D53" s="92"/>
      <c r="E53" s="1219" t="s">
        <v>38</v>
      </c>
      <c r="F53" s="1219"/>
      <c r="G53" s="1219"/>
      <c r="H53" s="1220"/>
      <c r="I53" s="93">
        <v>-373</v>
      </c>
      <c r="J53" s="94">
        <v>20</v>
      </c>
      <c r="K53" s="94">
        <v>-395</v>
      </c>
      <c r="L53" s="94">
        <v>-313</v>
      </c>
      <c r="M53" s="95">
        <v>-1010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4" zoomScaleNormal="64" zoomScaleSheetLayoutView="55" workbookViewId="0">
      <selection activeCell="G43" sqref="G43:O47"/>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566</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566</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567</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568</v>
      </c>
      <c r="I42" s="354"/>
      <c r="J42" s="354"/>
      <c r="K42" s="354"/>
      <c r="L42" s="246"/>
      <c r="M42" s="246"/>
      <c r="N42" s="246"/>
      <c r="O42" s="246"/>
    </row>
    <row r="43" spans="2:17" x14ac:dyDescent="0.15">
      <c r="B43" s="250"/>
      <c r="C43" s="246"/>
      <c r="D43" s="246"/>
      <c r="E43" s="246"/>
      <c r="F43" s="246"/>
      <c r="G43" s="1233"/>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569</v>
      </c>
    </row>
    <row r="50" spans="1:17" x14ac:dyDescent="0.15">
      <c r="B50" s="250"/>
      <c r="C50" s="246"/>
      <c r="D50" s="246"/>
      <c r="E50" s="246"/>
      <c r="F50" s="246"/>
      <c r="G50" s="1242"/>
      <c r="H50" s="1243"/>
      <c r="I50" s="1243"/>
      <c r="J50" s="1244"/>
      <c r="K50" s="356" t="s">
        <v>523</v>
      </c>
      <c r="L50" s="356" t="s">
        <v>524</v>
      </c>
      <c r="M50" s="356" t="s">
        <v>525</v>
      </c>
      <c r="N50" s="356" t="s">
        <v>526</v>
      </c>
      <c r="O50" s="356" t="s">
        <v>527</v>
      </c>
    </row>
    <row r="51" spans="1:17" x14ac:dyDescent="0.15">
      <c r="B51" s="250"/>
      <c r="C51" s="246"/>
      <c r="D51" s="246"/>
      <c r="E51" s="246"/>
      <c r="F51" s="246"/>
      <c r="G51" s="1245" t="s">
        <v>570</v>
      </c>
      <c r="H51" s="1246"/>
      <c r="I51" s="1251" t="s">
        <v>571</v>
      </c>
      <c r="J51" s="1251"/>
      <c r="K51" s="1255"/>
      <c r="L51" s="1255"/>
      <c r="M51" s="1255"/>
      <c r="N51" s="1255"/>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572</v>
      </c>
      <c r="J53" s="1231"/>
      <c r="K53" s="1256"/>
      <c r="L53" s="1256"/>
      <c r="M53" s="1256"/>
      <c r="N53" s="1256"/>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573</v>
      </c>
      <c r="H55" s="1226"/>
      <c r="I55" s="1231" t="s">
        <v>571</v>
      </c>
      <c r="J55" s="1231"/>
      <c r="K55" s="1255"/>
      <c r="L55" s="1255"/>
      <c r="M55" s="1255"/>
      <c r="N55" s="1255"/>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572</v>
      </c>
      <c r="J57" s="1223"/>
      <c r="K57" s="1256"/>
      <c r="L57" s="1256"/>
      <c r="M57" s="1256"/>
      <c r="N57" s="1256"/>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574</v>
      </c>
      <c r="C63" s="246"/>
      <c r="D63" s="246"/>
      <c r="E63" s="246"/>
      <c r="F63" s="246"/>
      <c r="G63" s="246"/>
      <c r="H63" s="246"/>
      <c r="I63" s="246"/>
      <c r="J63" s="246"/>
      <c r="K63" s="246"/>
      <c r="L63" s="246"/>
      <c r="M63" s="246"/>
      <c r="N63" s="246"/>
      <c r="O63" s="246"/>
    </row>
    <row r="64" spans="1:17" x14ac:dyDescent="0.15">
      <c r="B64" s="250"/>
      <c r="C64" s="246"/>
      <c r="D64" s="246"/>
      <c r="E64" s="246"/>
      <c r="F64" s="246"/>
      <c r="G64" s="353" t="s">
        <v>568</v>
      </c>
      <c r="I64" s="354"/>
      <c r="J64" s="354"/>
      <c r="K64" s="354"/>
      <c r="L64" s="246"/>
      <c r="M64" s="246"/>
      <c r="N64" s="246"/>
      <c r="O64" s="246"/>
    </row>
    <row r="65" spans="2:30" x14ac:dyDescent="0.15">
      <c r="B65" s="250"/>
      <c r="C65" s="246"/>
      <c r="D65" s="246"/>
      <c r="E65" s="246"/>
      <c r="F65" s="246"/>
      <c r="G65" s="1233" t="s">
        <v>577</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575</v>
      </c>
      <c r="I71" s="370"/>
      <c r="J71" s="366"/>
      <c r="K71" s="366"/>
      <c r="L71" s="367"/>
      <c r="M71" s="366"/>
      <c r="N71" s="367"/>
      <c r="O71" s="368"/>
    </row>
    <row r="72" spans="2:30" x14ac:dyDescent="0.15">
      <c r="B72" s="250"/>
      <c r="C72" s="246"/>
      <c r="D72" s="246"/>
      <c r="E72" s="246"/>
      <c r="F72" s="246"/>
      <c r="G72" s="1242"/>
      <c r="H72" s="1243"/>
      <c r="I72" s="1243"/>
      <c r="J72" s="1244"/>
      <c r="K72" s="356" t="s">
        <v>523</v>
      </c>
      <c r="L72" s="356" t="s">
        <v>524</v>
      </c>
      <c r="M72" s="356" t="s">
        <v>525</v>
      </c>
      <c r="N72" s="356" t="s">
        <v>526</v>
      </c>
      <c r="O72" s="356" t="s">
        <v>527</v>
      </c>
    </row>
    <row r="73" spans="2:30" x14ac:dyDescent="0.15">
      <c r="B73" s="250"/>
      <c r="C73" s="246"/>
      <c r="D73" s="246"/>
      <c r="E73" s="246"/>
      <c r="F73" s="246"/>
      <c r="G73" s="1245" t="s">
        <v>570</v>
      </c>
      <c r="H73" s="1246"/>
      <c r="I73" s="1251" t="s">
        <v>571</v>
      </c>
      <c r="J73" s="1251"/>
      <c r="K73" s="1232"/>
      <c r="L73" s="1232">
        <v>0.5</v>
      </c>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576</v>
      </c>
      <c r="J75" s="1231"/>
      <c r="K75" s="1253">
        <v>6.1</v>
      </c>
      <c r="L75" s="1253">
        <v>5.5</v>
      </c>
      <c r="M75" s="1253">
        <v>5.4</v>
      </c>
      <c r="N75" s="1253">
        <v>5</v>
      </c>
      <c r="O75" s="1253">
        <v>4.0999999999999996</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573</v>
      </c>
      <c r="H77" s="1226"/>
      <c r="I77" s="1231" t="s">
        <v>571</v>
      </c>
      <c r="J77" s="1231"/>
      <c r="K77" s="1232">
        <v>72</v>
      </c>
      <c r="L77" s="1232">
        <v>58.8</v>
      </c>
      <c r="M77" s="1221">
        <v>49.7</v>
      </c>
      <c r="N77" s="1221">
        <v>58.9</v>
      </c>
      <c r="O77" s="1221">
        <v>51.4</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576</v>
      </c>
      <c r="J79" s="1223"/>
      <c r="K79" s="1224">
        <v>13.3</v>
      </c>
      <c r="L79" s="1224">
        <v>12.4</v>
      </c>
      <c r="M79" s="1224">
        <v>11.2</v>
      </c>
      <c r="N79" s="1224">
        <v>10.8</v>
      </c>
      <c r="O79" s="1224">
        <v>10.199999999999999</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election activeCell="A110" sqref="A110"/>
    </sheetView>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election activeCell="A4" sqref="A4"/>
    </sheetView>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522</v>
      </c>
      <c r="G2" s="113"/>
      <c r="H2" s="114"/>
    </row>
    <row r="3" spans="1:8" x14ac:dyDescent="0.15">
      <c r="A3" s="110" t="s">
        <v>515</v>
      </c>
      <c r="B3" s="115"/>
      <c r="C3" s="116"/>
      <c r="D3" s="117">
        <v>57521</v>
      </c>
      <c r="E3" s="118"/>
      <c r="F3" s="119">
        <v>79181</v>
      </c>
      <c r="G3" s="120"/>
      <c r="H3" s="121"/>
    </row>
    <row r="4" spans="1:8" x14ac:dyDescent="0.15">
      <c r="A4" s="122"/>
      <c r="B4" s="123"/>
      <c r="C4" s="124"/>
      <c r="D4" s="125">
        <v>51047</v>
      </c>
      <c r="E4" s="126"/>
      <c r="F4" s="127">
        <v>40448</v>
      </c>
      <c r="G4" s="128"/>
      <c r="H4" s="129"/>
    </row>
    <row r="5" spans="1:8" x14ac:dyDescent="0.15">
      <c r="A5" s="110" t="s">
        <v>517</v>
      </c>
      <c r="B5" s="115"/>
      <c r="C5" s="116"/>
      <c r="D5" s="117">
        <v>142959</v>
      </c>
      <c r="E5" s="118"/>
      <c r="F5" s="119">
        <v>118124</v>
      </c>
      <c r="G5" s="120"/>
      <c r="H5" s="121"/>
    </row>
    <row r="6" spans="1:8" x14ac:dyDescent="0.15">
      <c r="A6" s="122"/>
      <c r="B6" s="123"/>
      <c r="C6" s="124"/>
      <c r="D6" s="125">
        <v>71524</v>
      </c>
      <c r="E6" s="126"/>
      <c r="F6" s="127">
        <v>54614</v>
      </c>
      <c r="G6" s="128"/>
      <c r="H6" s="129"/>
    </row>
    <row r="7" spans="1:8" x14ac:dyDescent="0.15">
      <c r="A7" s="110" t="s">
        <v>518</v>
      </c>
      <c r="B7" s="115"/>
      <c r="C7" s="116"/>
      <c r="D7" s="117">
        <v>45463</v>
      </c>
      <c r="E7" s="118"/>
      <c r="F7" s="119">
        <v>101693</v>
      </c>
      <c r="G7" s="120"/>
      <c r="H7" s="121"/>
    </row>
    <row r="8" spans="1:8" x14ac:dyDescent="0.15">
      <c r="A8" s="122"/>
      <c r="B8" s="123"/>
      <c r="C8" s="124"/>
      <c r="D8" s="125">
        <v>23811</v>
      </c>
      <c r="E8" s="126"/>
      <c r="F8" s="127">
        <v>51066</v>
      </c>
      <c r="G8" s="128"/>
      <c r="H8" s="129"/>
    </row>
    <row r="9" spans="1:8" x14ac:dyDescent="0.15">
      <c r="A9" s="110" t="s">
        <v>519</v>
      </c>
      <c r="B9" s="115"/>
      <c r="C9" s="116"/>
      <c r="D9" s="117">
        <v>51529</v>
      </c>
      <c r="E9" s="118"/>
      <c r="F9" s="119">
        <v>93741</v>
      </c>
      <c r="G9" s="120"/>
      <c r="H9" s="121"/>
    </row>
    <row r="10" spans="1:8" x14ac:dyDescent="0.15">
      <c r="A10" s="122"/>
      <c r="B10" s="123"/>
      <c r="C10" s="124"/>
      <c r="D10" s="125">
        <v>26889</v>
      </c>
      <c r="E10" s="126"/>
      <c r="F10" s="127">
        <v>46285</v>
      </c>
      <c r="G10" s="128"/>
      <c r="H10" s="129"/>
    </row>
    <row r="11" spans="1:8" x14ac:dyDescent="0.15">
      <c r="A11" s="110" t="s">
        <v>520</v>
      </c>
      <c r="B11" s="115"/>
      <c r="C11" s="116"/>
      <c r="D11" s="117">
        <v>39508</v>
      </c>
      <c r="E11" s="118"/>
      <c r="F11" s="119">
        <v>107537</v>
      </c>
      <c r="G11" s="120"/>
      <c r="H11" s="121"/>
    </row>
    <row r="12" spans="1:8" x14ac:dyDescent="0.15">
      <c r="A12" s="122"/>
      <c r="B12" s="123"/>
      <c r="C12" s="130"/>
      <c r="D12" s="125">
        <v>21088</v>
      </c>
      <c r="E12" s="126"/>
      <c r="F12" s="127">
        <v>57923</v>
      </c>
      <c r="G12" s="128"/>
      <c r="H12" s="129"/>
    </row>
    <row r="13" spans="1:8" x14ac:dyDescent="0.15">
      <c r="A13" s="110"/>
      <c r="B13" s="115"/>
      <c r="C13" s="131"/>
      <c r="D13" s="132">
        <v>67396</v>
      </c>
      <c r="E13" s="133"/>
      <c r="F13" s="134">
        <v>100055</v>
      </c>
      <c r="G13" s="135"/>
      <c r="H13" s="121"/>
    </row>
    <row r="14" spans="1:8" x14ac:dyDescent="0.15">
      <c r="A14" s="122"/>
      <c r="B14" s="123"/>
      <c r="C14" s="124"/>
      <c r="D14" s="125">
        <v>38872</v>
      </c>
      <c r="E14" s="126"/>
      <c r="F14" s="127">
        <v>50067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13.13</v>
      </c>
      <c r="C19" s="136">
        <f>ROUND(VALUE(SUBSTITUTE(実質収支比率等に係る経年分析!G$48,"▲","-")),2)</f>
        <v>14.2</v>
      </c>
      <c r="D19" s="136">
        <f>ROUND(VALUE(SUBSTITUTE(実質収支比率等に係る経年分析!H$48,"▲","-")),2)</f>
        <v>13.28</v>
      </c>
      <c r="E19" s="136">
        <f>ROUND(VALUE(SUBSTITUTE(実質収支比率等に係る経年分析!I$48,"▲","-")),2)</f>
        <v>15.31</v>
      </c>
      <c r="F19" s="136">
        <f>ROUND(VALUE(SUBSTITUTE(実質収支比率等に係る経年分析!J$48,"▲","-")),2)</f>
        <v>14.46</v>
      </c>
    </row>
    <row r="20" spans="1:11" x14ac:dyDescent="0.15">
      <c r="A20" s="136" t="s">
        <v>43</v>
      </c>
      <c r="B20" s="136">
        <f>ROUND(VALUE(SUBSTITUTE(実質収支比率等に係る経年分析!F$47,"▲","-")),2)</f>
        <v>39.5</v>
      </c>
      <c r="C20" s="136">
        <f>ROUND(VALUE(SUBSTITUTE(実質収支比率等に係る経年分析!G$47,"▲","-")),2)</f>
        <v>40.090000000000003</v>
      </c>
      <c r="D20" s="136">
        <f>ROUND(VALUE(SUBSTITUTE(実質収支比率等に係る経年分析!H$47,"▲","-")),2)</f>
        <v>39.96</v>
      </c>
      <c r="E20" s="136">
        <f>ROUND(VALUE(SUBSTITUTE(実質収支比率等に係る経年分析!I$47,"▲","-")),2)</f>
        <v>39.58</v>
      </c>
      <c r="F20" s="136">
        <f>ROUND(VALUE(SUBSTITUTE(実質収支比率等に係る経年分析!J$47,"▲","-")),2)</f>
        <v>42.17</v>
      </c>
    </row>
    <row r="21" spans="1:11" x14ac:dyDescent="0.15">
      <c r="A21" s="136" t="s">
        <v>44</v>
      </c>
      <c r="B21" s="136">
        <f>IF(ISNUMBER(VALUE(SUBSTITUTE(実質収支比率等に係る経年分析!F$49,"▲","-"))),ROUND(VALUE(SUBSTITUTE(実質収支比率等に係る経年分析!F$49,"▲","-")),2),NA())</f>
        <v>-0.92</v>
      </c>
      <c r="C21" s="136">
        <f>IF(ISNUMBER(VALUE(SUBSTITUTE(実質収支比率等に係る経年分析!G$49,"▲","-"))),ROUND(VALUE(SUBSTITUTE(実質収支比率等に係る経年分析!G$49,"▲","-")),2),NA())</f>
        <v>0.91</v>
      </c>
      <c r="D21" s="136">
        <f>IF(ISNUMBER(VALUE(SUBSTITUTE(実質収支比率等に係る経年分析!H$49,"▲","-"))),ROUND(VALUE(SUBSTITUTE(実質収支比率等に係る経年分析!H$49,"▲","-")),2),NA())</f>
        <v>-0.89</v>
      </c>
      <c r="E21" s="136">
        <f>IF(ISNUMBER(VALUE(SUBSTITUTE(実質収支比率等に係る経年分析!I$49,"▲","-"))),ROUND(VALUE(SUBSTITUTE(実質収支比率等に係る経年分析!I$49,"▲","-")),2),NA())</f>
        <v>2.8</v>
      </c>
      <c r="F21" s="136">
        <f>IF(ISNUMBER(VALUE(SUBSTITUTE(実質収支比率等に係る経年分析!J$49,"▲","-"))),ROUND(VALUE(SUBSTITUTE(実質収支比率等に係る経年分析!J$49,"▲","-")),2),NA())</f>
        <v>2.27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学校給食センター事業特別会計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0.09</v>
      </c>
    </row>
    <row r="31" spans="1:11" x14ac:dyDescent="0.15">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0.14000000000000001</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1.66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1.74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2.38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2.96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3.64</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4.42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5.21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6.26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6.53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5.26</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11.07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10.77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10.44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10.41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9.85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13.07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14.17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13.22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15.18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14.36</v>
      </c>
    </row>
    <row r="36" spans="1:16" x14ac:dyDescent="0.15">
      <c r="A36" s="137" t="str">
        <f>IF(連結実質赤字比率に係る赤字・黒字の構成分析!C$34="",NA(),連結実質赤字比率に係る赤字・黒字の構成分析!C$34)</f>
        <v>国保多古中央病院事業会計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20.7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21.3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20.84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18.63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16.23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396</v>
      </c>
      <c r="E42" s="138"/>
      <c r="F42" s="138"/>
      <c r="G42" s="138">
        <f>'実質公債費比率（分子）の構造'!L$52</f>
        <v>402</v>
      </c>
      <c r="H42" s="138"/>
      <c r="I42" s="138"/>
      <c r="J42" s="138">
        <f>'実質公債費比率（分子）の構造'!M$52</f>
        <v>429</v>
      </c>
      <c r="K42" s="138"/>
      <c r="L42" s="138"/>
      <c r="M42" s="138">
        <f>'実質公債費比率（分子）の構造'!N$52</f>
        <v>408</v>
      </c>
      <c r="N42" s="138"/>
      <c r="O42" s="138"/>
      <c r="P42" s="138">
        <f>'実質公債費比率（分子）の構造'!O$52</f>
        <v>466</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0</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x14ac:dyDescent="0.15">
      <c r="A45" s="138" t="s">
        <v>54</v>
      </c>
      <c r="B45" s="138">
        <f>'実質公債費比率（分子）の構造'!K$49</f>
        <v>48</v>
      </c>
      <c r="C45" s="138"/>
      <c r="D45" s="138"/>
      <c r="E45" s="138">
        <f>'実質公債費比率（分子）の構造'!L$49</f>
        <v>60</v>
      </c>
      <c r="F45" s="138"/>
      <c r="G45" s="138"/>
      <c r="H45" s="138">
        <f>'実質公債費比率（分子）の構造'!M$49</f>
        <v>66</v>
      </c>
      <c r="I45" s="138"/>
      <c r="J45" s="138"/>
      <c r="K45" s="138">
        <f>'実質公債費比率（分子）の構造'!N$49</f>
        <v>76</v>
      </c>
      <c r="L45" s="138"/>
      <c r="M45" s="138"/>
      <c r="N45" s="138">
        <f>'実質公債費比率（分子）の構造'!O$49</f>
        <v>84</v>
      </c>
      <c r="O45" s="138"/>
      <c r="P45" s="138"/>
    </row>
    <row r="46" spans="1:16" x14ac:dyDescent="0.15">
      <c r="A46" s="138" t="s">
        <v>55</v>
      </c>
      <c r="B46" s="138">
        <f>'実質公債費比率（分子）の構造'!K$48</f>
        <v>233</v>
      </c>
      <c r="C46" s="138"/>
      <c r="D46" s="138"/>
      <c r="E46" s="138">
        <f>'実質公債費比率（分子）の構造'!L$48</f>
        <v>224</v>
      </c>
      <c r="F46" s="138"/>
      <c r="G46" s="138"/>
      <c r="H46" s="138">
        <f>'実質公債費比率（分子）の構造'!M$48</f>
        <v>234</v>
      </c>
      <c r="I46" s="138"/>
      <c r="J46" s="138"/>
      <c r="K46" s="138">
        <f>'実質公債費比率（分子）の構造'!N$48</f>
        <v>204</v>
      </c>
      <c r="L46" s="138"/>
      <c r="M46" s="138"/>
      <c r="N46" s="138">
        <f>'実質公債費比率（分子）の構造'!O$48</f>
        <v>202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322</v>
      </c>
      <c r="C49" s="138"/>
      <c r="D49" s="138"/>
      <c r="E49" s="138">
        <f>'実質公債費比率（分子）の構造'!L$45</f>
        <v>323</v>
      </c>
      <c r="F49" s="138"/>
      <c r="G49" s="138"/>
      <c r="H49" s="138">
        <f>'実質公債費比率（分子）の構造'!M$45</f>
        <v>330</v>
      </c>
      <c r="I49" s="138"/>
      <c r="J49" s="138"/>
      <c r="K49" s="138">
        <f>'実質公債費比率（分子）の構造'!N$45</f>
        <v>293</v>
      </c>
      <c r="L49" s="138"/>
      <c r="M49" s="138"/>
      <c r="N49" s="138">
        <f>'実質公債費比率（分子）の構造'!O$45</f>
        <v>289</v>
      </c>
      <c r="O49" s="138"/>
      <c r="P49" s="138"/>
    </row>
    <row r="50" spans="1:16" x14ac:dyDescent="0.15">
      <c r="A50" s="138" t="s">
        <v>59</v>
      </c>
      <c r="B50" s="138" t="e">
        <f>NA()</f>
        <v>#N/A</v>
      </c>
      <c r="C50" s="138">
        <f>IF(ISNUMBER('実質公債費比率（分子）の構造'!K$53),'実質公債費比率（分子）の構造'!K$53,NA())</f>
        <v>207</v>
      </c>
      <c r="D50" s="138" t="e">
        <f>NA()</f>
        <v>#N/A</v>
      </c>
      <c r="E50" s="138" t="e">
        <f>NA()</f>
        <v>#N/A</v>
      </c>
      <c r="F50" s="138">
        <f>IF(ISNUMBER('実質公債費比率（分子）の構造'!L$53),'実質公債費比率（分子）の構造'!L$53,NA())</f>
        <v>205</v>
      </c>
      <c r="G50" s="138" t="e">
        <f>NA()</f>
        <v>#N/A</v>
      </c>
      <c r="H50" s="138" t="e">
        <f>NA()</f>
        <v>#N/A</v>
      </c>
      <c r="I50" s="138">
        <f>IF(ISNUMBER('実質公債費比率（分子）の構造'!M$53),'実質公債費比率（分子）の構造'!M$53,NA())</f>
        <v>201</v>
      </c>
      <c r="J50" s="138" t="e">
        <f>NA()</f>
        <v>#N/A</v>
      </c>
      <c r="K50" s="138" t="e">
        <f>NA()</f>
        <v>#N/A</v>
      </c>
      <c r="L50" s="138">
        <f>IF(ISNUMBER('実質公債費比率（分子）の構造'!N$53),'実質公債費比率（分子）の構造'!N$53,NA())</f>
        <v>165</v>
      </c>
      <c r="M50" s="138" t="e">
        <f>NA()</f>
        <v>#N/A</v>
      </c>
      <c r="N50" s="138" t="e">
        <f>NA()</f>
        <v>#N/A</v>
      </c>
      <c r="O50" s="138">
        <f>IF(ISNUMBER('実質公債費比率（分子）の構造'!O$53),'実質公債費比率（分子）の構造'!O$53,NA())</f>
        <v>109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4842</v>
      </c>
      <c r="E56" s="137"/>
      <c r="F56" s="137"/>
      <c r="G56" s="137">
        <f>'将来負担比率（分子）の構造'!J$52</f>
        <v>4943</v>
      </c>
      <c r="H56" s="137"/>
      <c r="I56" s="137"/>
      <c r="J56" s="137">
        <f>'将来負担比率（分子）の構造'!K$52</f>
        <v>4912</v>
      </c>
      <c r="K56" s="137"/>
      <c r="L56" s="137"/>
      <c r="M56" s="137">
        <f>'将来負担比率（分子）の構造'!L$52</f>
        <v>4955</v>
      </c>
      <c r="N56" s="137"/>
      <c r="O56" s="137"/>
      <c r="P56" s="137">
        <f>'将来負担比率（分子）の構造'!M$52</f>
        <v>4946</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3023</v>
      </c>
      <c r="E58" s="137"/>
      <c r="F58" s="137"/>
      <c r="G58" s="137">
        <f>'将来負担比率（分子）の構造'!J$50</f>
        <v>2795</v>
      </c>
      <c r="H58" s="137"/>
      <c r="I58" s="137"/>
      <c r="J58" s="137">
        <f>'将来負担比率（分子）の構造'!K$50</f>
        <v>2769</v>
      </c>
      <c r="K58" s="137"/>
      <c r="L58" s="137"/>
      <c r="M58" s="137">
        <f>'将来負担比率（分子）の構造'!L$50</f>
        <v>2781</v>
      </c>
      <c r="N58" s="137"/>
      <c r="O58" s="137"/>
      <c r="P58" s="137">
        <f>'将来負担比率（分子）の構造'!M$50</f>
        <v>2963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1587</v>
      </c>
      <c r="C62" s="137"/>
      <c r="D62" s="137"/>
      <c r="E62" s="137">
        <f>'将来負担比率（分子）の構造'!J$45</f>
        <v>1552</v>
      </c>
      <c r="F62" s="137"/>
      <c r="G62" s="137"/>
      <c r="H62" s="137">
        <f>'将来負担比率（分子）の構造'!K$45</f>
        <v>1395</v>
      </c>
      <c r="I62" s="137"/>
      <c r="J62" s="137"/>
      <c r="K62" s="137">
        <f>'将来負担比率（分子）の構造'!L$45</f>
        <v>1259</v>
      </c>
      <c r="L62" s="137"/>
      <c r="M62" s="137"/>
      <c r="N62" s="137">
        <f>'将来負担比率（分子）の構造'!M$45</f>
        <v>1183</v>
      </c>
      <c r="O62" s="137"/>
      <c r="P62" s="137"/>
    </row>
    <row r="63" spans="1:16" x14ac:dyDescent="0.15">
      <c r="A63" s="137" t="s">
        <v>28</v>
      </c>
      <c r="B63" s="137">
        <f>'将来負担比率（分子）の構造'!I$44</f>
        <v>525</v>
      </c>
      <c r="C63" s="137"/>
      <c r="D63" s="137"/>
      <c r="E63" s="137">
        <f>'将来負担比率（分子）の構造'!J$44</f>
        <v>493</v>
      </c>
      <c r="F63" s="137"/>
      <c r="G63" s="137"/>
      <c r="H63" s="137">
        <f>'将来負担比率（分子）の構造'!K$44</f>
        <v>438</v>
      </c>
      <c r="I63" s="137"/>
      <c r="J63" s="137"/>
      <c r="K63" s="137">
        <f>'将来負担比率（分子）の構造'!L$44</f>
        <v>380</v>
      </c>
      <c r="L63" s="137"/>
      <c r="M63" s="137"/>
      <c r="N63" s="137">
        <f>'将来負担比率（分子）の構造'!M$44</f>
        <v>314</v>
      </c>
      <c r="O63" s="137"/>
      <c r="P63" s="137"/>
    </row>
    <row r="64" spans="1:16" x14ac:dyDescent="0.15">
      <c r="A64" s="137" t="s">
        <v>27</v>
      </c>
      <c r="B64" s="137">
        <f>'将来負担比率（分子）の構造'!I$43</f>
        <v>2292</v>
      </c>
      <c r="C64" s="137"/>
      <c r="D64" s="137"/>
      <c r="E64" s="137">
        <f>'将来負担比率（分子）の構造'!J$43</f>
        <v>2176</v>
      </c>
      <c r="F64" s="137"/>
      <c r="G64" s="137"/>
      <c r="H64" s="137">
        <f>'将来負担比率（分子）の構造'!K$43</f>
        <v>2001</v>
      </c>
      <c r="I64" s="137"/>
      <c r="J64" s="137"/>
      <c r="K64" s="137">
        <f>'将来負担比率（分子）の構造'!L$43</f>
        <v>1844</v>
      </c>
      <c r="L64" s="137"/>
      <c r="M64" s="137"/>
      <c r="N64" s="137">
        <f>'将来負担比率（分子）の構造'!M$43</f>
        <v>1708</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3089</v>
      </c>
      <c r="C66" s="137"/>
      <c r="D66" s="137"/>
      <c r="E66" s="137">
        <f>'将来負担比率（分子）の構造'!J$41</f>
        <v>3537</v>
      </c>
      <c r="F66" s="137"/>
      <c r="G66" s="137"/>
      <c r="H66" s="137">
        <f>'将来負担比率（分子）の構造'!K$41</f>
        <v>3452</v>
      </c>
      <c r="I66" s="137"/>
      <c r="J66" s="137"/>
      <c r="K66" s="137">
        <f>'将来負担比率（分子）の構造'!L$41</f>
        <v>3941</v>
      </c>
      <c r="L66" s="137"/>
      <c r="M66" s="137"/>
      <c r="N66" s="137">
        <f>'将来負担比率（分子）の構造'!M$41</f>
        <v>3694</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20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2092618</v>
      </c>
      <c r="S5" s="615"/>
      <c r="T5" s="615"/>
      <c r="U5" s="615"/>
      <c r="V5" s="615"/>
      <c r="W5" s="615"/>
      <c r="X5" s="615"/>
      <c r="Y5" s="616"/>
      <c r="Z5" s="617">
        <v>30.8</v>
      </c>
      <c r="AA5" s="617"/>
      <c r="AB5" s="617"/>
      <c r="AC5" s="617"/>
      <c r="AD5" s="618">
        <v>2092618</v>
      </c>
      <c r="AE5" s="618"/>
      <c r="AF5" s="618"/>
      <c r="AG5" s="618"/>
      <c r="AH5" s="618"/>
      <c r="AI5" s="618"/>
      <c r="AJ5" s="618"/>
      <c r="AK5" s="618"/>
      <c r="AL5" s="619">
        <v>51.2</v>
      </c>
      <c r="AM5" s="620"/>
      <c r="AN5" s="620"/>
      <c r="AO5" s="621"/>
      <c r="AP5" s="611" t="s">
        <v>210</v>
      </c>
      <c r="AQ5" s="612"/>
      <c r="AR5" s="612"/>
      <c r="AS5" s="612"/>
      <c r="AT5" s="612"/>
      <c r="AU5" s="612"/>
      <c r="AV5" s="612"/>
      <c r="AW5" s="612"/>
      <c r="AX5" s="612"/>
      <c r="AY5" s="612"/>
      <c r="AZ5" s="612"/>
      <c r="BA5" s="612"/>
      <c r="BB5" s="612"/>
      <c r="BC5" s="612"/>
      <c r="BD5" s="612"/>
      <c r="BE5" s="612"/>
      <c r="BF5" s="613"/>
      <c r="BG5" s="625">
        <v>2092618</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84715</v>
      </c>
      <c r="S6" s="626"/>
      <c r="T6" s="626"/>
      <c r="U6" s="626"/>
      <c r="V6" s="626"/>
      <c r="W6" s="626"/>
      <c r="X6" s="626"/>
      <c r="Y6" s="627"/>
      <c r="Z6" s="628">
        <v>1.2</v>
      </c>
      <c r="AA6" s="628"/>
      <c r="AB6" s="628"/>
      <c r="AC6" s="628"/>
      <c r="AD6" s="629">
        <v>84715</v>
      </c>
      <c r="AE6" s="629"/>
      <c r="AF6" s="629"/>
      <c r="AG6" s="629"/>
      <c r="AH6" s="629"/>
      <c r="AI6" s="629"/>
      <c r="AJ6" s="629"/>
      <c r="AK6" s="629"/>
      <c r="AL6" s="630">
        <v>2.1</v>
      </c>
      <c r="AM6" s="631"/>
      <c r="AN6" s="631"/>
      <c r="AO6" s="632"/>
      <c r="AP6" s="622" t="s">
        <v>216</v>
      </c>
      <c r="AQ6" s="623"/>
      <c r="AR6" s="623"/>
      <c r="AS6" s="623"/>
      <c r="AT6" s="623"/>
      <c r="AU6" s="623"/>
      <c r="AV6" s="623"/>
      <c r="AW6" s="623"/>
      <c r="AX6" s="623"/>
      <c r="AY6" s="623"/>
      <c r="AZ6" s="623"/>
      <c r="BA6" s="623"/>
      <c r="BB6" s="623"/>
      <c r="BC6" s="623"/>
      <c r="BD6" s="623"/>
      <c r="BE6" s="623"/>
      <c r="BF6" s="624"/>
      <c r="BG6" s="625">
        <v>2092618</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82157</v>
      </c>
      <c r="CS6" s="626"/>
      <c r="CT6" s="626"/>
      <c r="CU6" s="626"/>
      <c r="CV6" s="626"/>
      <c r="CW6" s="626"/>
      <c r="CX6" s="626"/>
      <c r="CY6" s="627"/>
      <c r="CZ6" s="628">
        <v>1.3</v>
      </c>
      <c r="DA6" s="628"/>
      <c r="DB6" s="628"/>
      <c r="DC6" s="628"/>
      <c r="DD6" s="634" t="s">
        <v>211</v>
      </c>
      <c r="DE6" s="626"/>
      <c r="DF6" s="626"/>
      <c r="DG6" s="626"/>
      <c r="DH6" s="626"/>
      <c r="DI6" s="626"/>
      <c r="DJ6" s="626"/>
      <c r="DK6" s="626"/>
      <c r="DL6" s="626"/>
      <c r="DM6" s="626"/>
      <c r="DN6" s="626"/>
      <c r="DO6" s="626"/>
      <c r="DP6" s="627"/>
      <c r="DQ6" s="634">
        <v>82157</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1433</v>
      </c>
      <c r="S7" s="626"/>
      <c r="T7" s="626"/>
      <c r="U7" s="626"/>
      <c r="V7" s="626"/>
      <c r="W7" s="626"/>
      <c r="X7" s="626"/>
      <c r="Y7" s="627"/>
      <c r="Z7" s="628">
        <v>0</v>
      </c>
      <c r="AA7" s="628"/>
      <c r="AB7" s="628"/>
      <c r="AC7" s="628"/>
      <c r="AD7" s="629">
        <v>1433</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854262</v>
      </c>
      <c r="BH7" s="626"/>
      <c r="BI7" s="626"/>
      <c r="BJ7" s="626"/>
      <c r="BK7" s="626"/>
      <c r="BL7" s="626"/>
      <c r="BM7" s="626"/>
      <c r="BN7" s="627"/>
      <c r="BO7" s="628">
        <v>40.799999999999997</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1319997</v>
      </c>
      <c r="CS7" s="626"/>
      <c r="CT7" s="626"/>
      <c r="CU7" s="626"/>
      <c r="CV7" s="626"/>
      <c r="CW7" s="626"/>
      <c r="CX7" s="626"/>
      <c r="CY7" s="627"/>
      <c r="CZ7" s="628">
        <v>21.6</v>
      </c>
      <c r="DA7" s="628"/>
      <c r="DB7" s="628"/>
      <c r="DC7" s="628"/>
      <c r="DD7" s="634">
        <v>95652</v>
      </c>
      <c r="DE7" s="626"/>
      <c r="DF7" s="626"/>
      <c r="DG7" s="626"/>
      <c r="DH7" s="626"/>
      <c r="DI7" s="626"/>
      <c r="DJ7" s="626"/>
      <c r="DK7" s="626"/>
      <c r="DL7" s="626"/>
      <c r="DM7" s="626"/>
      <c r="DN7" s="626"/>
      <c r="DO7" s="626"/>
      <c r="DP7" s="627"/>
      <c r="DQ7" s="634">
        <v>1195512</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6282</v>
      </c>
      <c r="S8" s="626"/>
      <c r="T8" s="626"/>
      <c r="U8" s="626"/>
      <c r="V8" s="626"/>
      <c r="W8" s="626"/>
      <c r="X8" s="626"/>
      <c r="Y8" s="627"/>
      <c r="Z8" s="628">
        <v>0.1</v>
      </c>
      <c r="AA8" s="628"/>
      <c r="AB8" s="628"/>
      <c r="AC8" s="628"/>
      <c r="AD8" s="629">
        <v>6282</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24661</v>
      </c>
      <c r="BH8" s="626"/>
      <c r="BI8" s="626"/>
      <c r="BJ8" s="626"/>
      <c r="BK8" s="626"/>
      <c r="BL8" s="626"/>
      <c r="BM8" s="626"/>
      <c r="BN8" s="627"/>
      <c r="BO8" s="628">
        <v>1.2</v>
      </c>
      <c r="BP8" s="628"/>
      <c r="BQ8" s="628"/>
      <c r="BR8" s="628"/>
      <c r="BS8" s="634" t="s">
        <v>111</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1528350</v>
      </c>
      <c r="CS8" s="626"/>
      <c r="CT8" s="626"/>
      <c r="CU8" s="626"/>
      <c r="CV8" s="626"/>
      <c r="CW8" s="626"/>
      <c r="CX8" s="626"/>
      <c r="CY8" s="627"/>
      <c r="CZ8" s="628">
        <v>25</v>
      </c>
      <c r="DA8" s="628"/>
      <c r="DB8" s="628"/>
      <c r="DC8" s="628"/>
      <c r="DD8" s="634">
        <v>2753</v>
      </c>
      <c r="DE8" s="626"/>
      <c r="DF8" s="626"/>
      <c r="DG8" s="626"/>
      <c r="DH8" s="626"/>
      <c r="DI8" s="626"/>
      <c r="DJ8" s="626"/>
      <c r="DK8" s="626"/>
      <c r="DL8" s="626"/>
      <c r="DM8" s="626"/>
      <c r="DN8" s="626"/>
      <c r="DO8" s="626"/>
      <c r="DP8" s="627"/>
      <c r="DQ8" s="634">
        <v>870635</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4624</v>
      </c>
      <c r="S9" s="626"/>
      <c r="T9" s="626"/>
      <c r="U9" s="626"/>
      <c r="V9" s="626"/>
      <c r="W9" s="626"/>
      <c r="X9" s="626"/>
      <c r="Y9" s="627"/>
      <c r="Z9" s="628">
        <v>0.1</v>
      </c>
      <c r="AA9" s="628"/>
      <c r="AB9" s="628"/>
      <c r="AC9" s="628"/>
      <c r="AD9" s="629">
        <v>4624</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608115</v>
      </c>
      <c r="BH9" s="626"/>
      <c r="BI9" s="626"/>
      <c r="BJ9" s="626"/>
      <c r="BK9" s="626"/>
      <c r="BL9" s="626"/>
      <c r="BM9" s="626"/>
      <c r="BN9" s="627"/>
      <c r="BO9" s="628">
        <v>29.1</v>
      </c>
      <c r="BP9" s="628"/>
      <c r="BQ9" s="628"/>
      <c r="BR9" s="628"/>
      <c r="BS9" s="634" t="s">
        <v>111</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757101</v>
      </c>
      <c r="CS9" s="626"/>
      <c r="CT9" s="626"/>
      <c r="CU9" s="626"/>
      <c r="CV9" s="626"/>
      <c r="CW9" s="626"/>
      <c r="CX9" s="626"/>
      <c r="CY9" s="627"/>
      <c r="CZ9" s="628">
        <v>12.4</v>
      </c>
      <c r="DA9" s="628"/>
      <c r="DB9" s="628"/>
      <c r="DC9" s="628"/>
      <c r="DD9" s="634">
        <v>22469</v>
      </c>
      <c r="DE9" s="626"/>
      <c r="DF9" s="626"/>
      <c r="DG9" s="626"/>
      <c r="DH9" s="626"/>
      <c r="DI9" s="626"/>
      <c r="DJ9" s="626"/>
      <c r="DK9" s="626"/>
      <c r="DL9" s="626"/>
      <c r="DM9" s="626"/>
      <c r="DN9" s="626"/>
      <c r="DO9" s="626"/>
      <c r="DP9" s="627"/>
      <c r="DQ9" s="634">
        <v>731731</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264358</v>
      </c>
      <c r="S10" s="626"/>
      <c r="T10" s="626"/>
      <c r="U10" s="626"/>
      <c r="V10" s="626"/>
      <c r="W10" s="626"/>
      <c r="X10" s="626"/>
      <c r="Y10" s="627"/>
      <c r="Z10" s="628">
        <v>3.9</v>
      </c>
      <c r="AA10" s="628"/>
      <c r="AB10" s="628"/>
      <c r="AC10" s="628"/>
      <c r="AD10" s="629">
        <v>264358</v>
      </c>
      <c r="AE10" s="629"/>
      <c r="AF10" s="629"/>
      <c r="AG10" s="629"/>
      <c r="AH10" s="629"/>
      <c r="AI10" s="629"/>
      <c r="AJ10" s="629"/>
      <c r="AK10" s="629"/>
      <c r="AL10" s="630">
        <v>6.5</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57971</v>
      </c>
      <c r="BH10" s="626"/>
      <c r="BI10" s="626"/>
      <c r="BJ10" s="626"/>
      <c r="BK10" s="626"/>
      <c r="BL10" s="626"/>
      <c r="BM10" s="626"/>
      <c r="BN10" s="627"/>
      <c r="BO10" s="628">
        <v>2.8</v>
      </c>
      <c r="BP10" s="628"/>
      <c r="BQ10" s="628"/>
      <c r="BR10" s="628"/>
      <c r="BS10" s="634" t="s">
        <v>111</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111</v>
      </c>
      <c r="CS10" s="626"/>
      <c r="CT10" s="626"/>
      <c r="CU10" s="626"/>
      <c r="CV10" s="626"/>
      <c r="CW10" s="626"/>
      <c r="CX10" s="626"/>
      <c r="CY10" s="627"/>
      <c r="CZ10" s="628" t="s">
        <v>111</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45843</v>
      </c>
      <c r="S11" s="626"/>
      <c r="T11" s="626"/>
      <c r="U11" s="626"/>
      <c r="V11" s="626"/>
      <c r="W11" s="626"/>
      <c r="X11" s="626"/>
      <c r="Y11" s="627"/>
      <c r="Z11" s="628">
        <v>0.7</v>
      </c>
      <c r="AA11" s="628"/>
      <c r="AB11" s="628"/>
      <c r="AC11" s="628"/>
      <c r="AD11" s="629">
        <v>45843</v>
      </c>
      <c r="AE11" s="629"/>
      <c r="AF11" s="629"/>
      <c r="AG11" s="629"/>
      <c r="AH11" s="629"/>
      <c r="AI11" s="629"/>
      <c r="AJ11" s="629"/>
      <c r="AK11" s="629"/>
      <c r="AL11" s="630">
        <v>1.1000000000000001</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163515</v>
      </c>
      <c r="BH11" s="626"/>
      <c r="BI11" s="626"/>
      <c r="BJ11" s="626"/>
      <c r="BK11" s="626"/>
      <c r="BL11" s="626"/>
      <c r="BM11" s="626"/>
      <c r="BN11" s="627"/>
      <c r="BO11" s="628">
        <v>7.8</v>
      </c>
      <c r="BP11" s="628"/>
      <c r="BQ11" s="628"/>
      <c r="BR11" s="628"/>
      <c r="BS11" s="634" t="s">
        <v>111</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363742</v>
      </c>
      <c r="CS11" s="626"/>
      <c r="CT11" s="626"/>
      <c r="CU11" s="626"/>
      <c r="CV11" s="626"/>
      <c r="CW11" s="626"/>
      <c r="CX11" s="626"/>
      <c r="CY11" s="627"/>
      <c r="CZ11" s="628">
        <v>6</v>
      </c>
      <c r="DA11" s="628"/>
      <c r="DB11" s="628"/>
      <c r="DC11" s="628"/>
      <c r="DD11" s="634">
        <v>97909</v>
      </c>
      <c r="DE11" s="626"/>
      <c r="DF11" s="626"/>
      <c r="DG11" s="626"/>
      <c r="DH11" s="626"/>
      <c r="DI11" s="626"/>
      <c r="DJ11" s="626"/>
      <c r="DK11" s="626"/>
      <c r="DL11" s="626"/>
      <c r="DM11" s="626"/>
      <c r="DN11" s="626"/>
      <c r="DO11" s="626"/>
      <c r="DP11" s="627"/>
      <c r="DQ11" s="634">
        <v>185610</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939377</v>
      </c>
      <c r="BH12" s="626"/>
      <c r="BI12" s="626"/>
      <c r="BJ12" s="626"/>
      <c r="BK12" s="626"/>
      <c r="BL12" s="626"/>
      <c r="BM12" s="626"/>
      <c r="BN12" s="627"/>
      <c r="BO12" s="628">
        <v>44.9</v>
      </c>
      <c r="BP12" s="628"/>
      <c r="BQ12" s="628"/>
      <c r="BR12" s="628"/>
      <c r="BS12" s="634" t="s">
        <v>111</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35016</v>
      </c>
      <c r="CS12" s="626"/>
      <c r="CT12" s="626"/>
      <c r="CU12" s="626"/>
      <c r="CV12" s="626"/>
      <c r="CW12" s="626"/>
      <c r="CX12" s="626"/>
      <c r="CY12" s="627"/>
      <c r="CZ12" s="628">
        <v>0.6</v>
      </c>
      <c r="DA12" s="628"/>
      <c r="DB12" s="628"/>
      <c r="DC12" s="628"/>
      <c r="DD12" s="634" t="s">
        <v>111</v>
      </c>
      <c r="DE12" s="626"/>
      <c r="DF12" s="626"/>
      <c r="DG12" s="626"/>
      <c r="DH12" s="626"/>
      <c r="DI12" s="626"/>
      <c r="DJ12" s="626"/>
      <c r="DK12" s="626"/>
      <c r="DL12" s="626"/>
      <c r="DM12" s="626"/>
      <c r="DN12" s="626"/>
      <c r="DO12" s="626"/>
      <c r="DP12" s="627"/>
      <c r="DQ12" s="634">
        <v>31302</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22503</v>
      </c>
      <c r="S13" s="626"/>
      <c r="T13" s="626"/>
      <c r="U13" s="626"/>
      <c r="V13" s="626"/>
      <c r="W13" s="626"/>
      <c r="X13" s="626"/>
      <c r="Y13" s="627"/>
      <c r="Z13" s="628">
        <v>0.3</v>
      </c>
      <c r="AA13" s="628"/>
      <c r="AB13" s="628"/>
      <c r="AC13" s="628"/>
      <c r="AD13" s="629">
        <v>22503</v>
      </c>
      <c r="AE13" s="629"/>
      <c r="AF13" s="629"/>
      <c r="AG13" s="629"/>
      <c r="AH13" s="629"/>
      <c r="AI13" s="629"/>
      <c r="AJ13" s="629"/>
      <c r="AK13" s="629"/>
      <c r="AL13" s="630">
        <v>0.6</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939364</v>
      </c>
      <c r="BH13" s="626"/>
      <c r="BI13" s="626"/>
      <c r="BJ13" s="626"/>
      <c r="BK13" s="626"/>
      <c r="BL13" s="626"/>
      <c r="BM13" s="626"/>
      <c r="BN13" s="627"/>
      <c r="BO13" s="628">
        <v>44.9</v>
      </c>
      <c r="BP13" s="628"/>
      <c r="BQ13" s="628"/>
      <c r="BR13" s="628"/>
      <c r="BS13" s="634" t="s">
        <v>111</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460095</v>
      </c>
      <c r="CS13" s="626"/>
      <c r="CT13" s="626"/>
      <c r="CU13" s="626"/>
      <c r="CV13" s="626"/>
      <c r="CW13" s="626"/>
      <c r="CX13" s="626"/>
      <c r="CY13" s="627"/>
      <c r="CZ13" s="628">
        <v>7.5</v>
      </c>
      <c r="DA13" s="628"/>
      <c r="DB13" s="628"/>
      <c r="DC13" s="628"/>
      <c r="DD13" s="634">
        <v>249886</v>
      </c>
      <c r="DE13" s="626"/>
      <c r="DF13" s="626"/>
      <c r="DG13" s="626"/>
      <c r="DH13" s="626"/>
      <c r="DI13" s="626"/>
      <c r="DJ13" s="626"/>
      <c r="DK13" s="626"/>
      <c r="DL13" s="626"/>
      <c r="DM13" s="626"/>
      <c r="DN13" s="626"/>
      <c r="DO13" s="626"/>
      <c r="DP13" s="627"/>
      <c r="DQ13" s="634">
        <v>218872</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50105</v>
      </c>
      <c r="BH14" s="626"/>
      <c r="BI14" s="626"/>
      <c r="BJ14" s="626"/>
      <c r="BK14" s="626"/>
      <c r="BL14" s="626"/>
      <c r="BM14" s="626"/>
      <c r="BN14" s="627"/>
      <c r="BO14" s="628">
        <v>2.4</v>
      </c>
      <c r="BP14" s="628"/>
      <c r="BQ14" s="628"/>
      <c r="BR14" s="628"/>
      <c r="BS14" s="634" t="s">
        <v>111</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370979</v>
      </c>
      <c r="CS14" s="626"/>
      <c r="CT14" s="626"/>
      <c r="CU14" s="626"/>
      <c r="CV14" s="626"/>
      <c r="CW14" s="626"/>
      <c r="CX14" s="626"/>
      <c r="CY14" s="627"/>
      <c r="CZ14" s="628">
        <v>6.1</v>
      </c>
      <c r="DA14" s="628"/>
      <c r="DB14" s="628"/>
      <c r="DC14" s="628"/>
      <c r="DD14" s="634" t="s">
        <v>111</v>
      </c>
      <c r="DE14" s="626"/>
      <c r="DF14" s="626"/>
      <c r="DG14" s="626"/>
      <c r="DH14" s="626"/>
      <c r="DI14" s="626"/>
      <c r="DJ14" s="626"/>
      <c r="DK14" s="626"/>
      <c r="DL14" s="626"/>
      <c r="DM14" s="626"/>
      <c r="DN14" s="626"/>
      <c r="DO14" s="626"/>
      <c r="DP14" s="627"/>
      <c r="DQ14" s="634">
        <v>369625</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5258</v>
      </c>
      <c r="S15" s="626"/>
      <c r="T15" s="626"/>
      <c r="U15" s="626"/>
      <c r="V15" s="626"/>
      <c r="W15" s="626"/>
      <c r="X15" s="626"/>
      <c r="Y15" s="627"/>
      <c r="Z15" s="628">
        <v>0.1</v>
      </c>
      <c r="AA15" s="628"/>
      <c r="AB15" s="628"/>
      <c r="AC15" s="628"/>
      <c r="AD15" s="629">
        <v>5258</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248874</v>
      </c>
      <c r="BH15" s="626"/>
      <c r="BI15" s="626"/>
      <c r="BJ15" s="626"/>
      <c r="BK15" s="626"/>
      <c r="BL15" s="626"/>
      <c r="BM15" s="626"/>
      <c r="BN15" s="627"/>
      <c r="BO15" s="628">
        <v>11.9</v>
      </c>
      <c r="BP15" s="628"/>
      <c r="BQ15" s="628"/>
      <c r="BR15" s="628"/>
      <c r="BS15" s="634" t="s">
        <v>111</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903200</v>
      </c>
      <c r="CS15" s="626"/>
      <c r="CT15" s="626"/>
      <c r="CU15" s="626"/>
      <c r="CV15" s="626"/>
      <c r="CW15" s="626"/>
      <c r="CX15" s="626"/>
      <c r="CY15" s="627"/>
      <c r="CZ15" s="628">
        <v>14.8</v>
      </c>
      <c r="DA15" s="628"/>
      <c r="DB15" s="628"/>
      <c r="DC15" s="628"/>
      <c r="DD15" s="634">
        <v>125762</v>
      </c>
      <c r="DE15" s="626"/>
      <c r="DF15" s="626"/>
      <c r="DG15" s="626"/>
      <c r="DH15" s="626"/>
      <c r="DI15" s="626"/>
      <c r="DJ15" s="626"/>
      <c r="DK15" s="626"/>
      <c r="DL15" s="626"/>
      <c r="DM15" s="626"/>
      <c r="DN15" s="626"/>
      <c r="DO15" s="626"/>
      <c r="DP15" s="627"/>
      <c r="DQ15" s="634">
        <v>738802</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1701505</v>
      </c>
      <c r="S16" s="626"/>
      <c r="T16" s="626"/>
      <c r="U16" s="626"/>
      <c r="V16" s="626"/>
      <c r="W16" s="626"/>
      <c r="X16" s="626"/>
      <c r="Y16" s="627"/>
      <c r="Z16" s="628">
        <v>25.1</v>
      </c>
      <c r="AA16" s="628"/>
      <c r="AB16" s="628"/>
      <c r="AC16" s="628"/>
      <c r="AD16" s="629">
        <v>1554202</v>
      </c>
      <c r="AE16" s="629"/>
      <c r="AF16" s="629"/>
      <c r="AG16" s="629"/>
      <c r="AH16" s="629"/>
      <c r="AI16" s="629"/>
      <c r="AJ16" s="629"/>
      <c r="AK16" s="629"/>
      <c r="AL16" s="630">
        <v>38</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1423</v>
      </c>
      <c r="CS16" s="626"/>
      <c r="CT16" s="626"/>
      <c r="CU16" s="626"/>
      <c r="CV16" s="626"/>
      <c r="CW16" s="626"/>
      <c r="CX16" s="626"/>
      <c r="CY16" s="627"/>
      <c r="CZ16" s="628">
        <v>0</v>
      </c>
      <c r="DA16" s="628"/>
      <c r="DB16" s="628"/>
      <c r="DC16" s="628"/>
      <c r="DD16" s="634" t="s">
        <v>111</v>
      </c>
      <c r="DE16" s="626"/>
      <c r="DF16" s="626"/>
      <c r="DG16" s="626"/>
      <c r="DH16" s="626"/>
      <c r="DI16" s="626"/>
      <c r="DJ16" s="626"/>
      <c r="DK16" s="626"/>
      <c r="DL16" s="626"/>
      <c r="DM16" s="626"/>
      <c r="DN16" s="626"/>
      <c r="DO16" s="626"/>
      <c r="DP16" s="627"/>
      <c r="DQ16" s="634">
        <v>1423</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1554202</v>
      </c>
      <c r="S17" s="626"/>
      <c r="T17" s="626"/>
      <c r="U17" s="626"/>
      <c r="V17" s="626"/>
      <c r="W17" s="626"/>
      <c r="X17" s="626"/>
      <c r="Y17" s="627"/>
      <c r="Z17" s="628">
        <v>22.9</v>
      </c>
      <c r="AA17" s="628"/>
      <c r="AB17" s="628"/>
      <c r="AC17" s="628"/>
      <c r="AD17" s="629">
        <v>1554202</v>
      </c>
      <c r="AE17" s="629"/>
      <c r="AF17" s="629"/>
      <c r="AG17" s="629"/>
      <c r="AH17" s="629"/>
      <c r="AI17" s="629"/>
      <c r="AJ17" s="629"/>
      <c r="AK17" s="629"/>
      <c r="AL17" s="630">
        <v>38</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288843</v>
      </c>
      <c r="CS17" s="626"/>
      <c r="CT17" s="626"/>
      <c r="CU17" s="626"/>
      <c r="CV17" s="626"/>
      <c r="CW17" s="626"/>
      <c r="CX17" s="626"/>
      <c r="CY17" s="627"/>
      <c r="CZ17" s="628">
        <v>4.7</v>
      </c>
      <c r="DA17" s="628"/>
      <c r="DB17" s="628"/>
      <c r="DC17" s="628"/>
      <c r="DD17" s="634" t="s">
        <v>111</v>
      </c>
      <c r="DE17" s="626"/>
      <c r="DF17" s="626"/>
      <c r="DG17" s="626"/>
      <c r="DH17" s="626"/>
      <c r="DI17" s="626"/>
      <c r="DJ17" s="626"/>
      <c r="DK17" s="626"/>
      <c r="DL17" s="626"/>
      <c r="DM17" s="626"/>
      <c r="DN17" s="626"/>
      <c r="DO17" s="626"/>
      <c r="DP17" s="627"/>
      <c r="DQ17" s="634">
        <v>288205</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146625</v>
      </c>
      <c r="S18" s="626"/>
      <c r="T18" s="626"/>
      <c r="U18" s="626"/>
      <c r="V18" s="626"/>
      <c r="W18" s="626"/>
      <c r="X18" s="626"/>
      <c r="Y18" s="627"/>
      <c r="Z18" s="628">
        <v>2.2000000000000002</v>
      </c>
      <c r="AA18" s="628"/>
      <c r="AB18" s="628"/>
      <c r="AC18" s="628"/>
      <c r="AD18" s="629" t="s">
        <v>111</v>
      </c>
      <c r="AE18" s="629"/>
      <c r="AF18" s="629"/>
      <c r="AG18" s="629"/>
      <c r="AH18" s="629"/>
      <c r="AI18" s="629"/>
      <c r="AJ18" s="629"/>
      <c r="AK18" s="629"/>
      <c r="AL18" s="630" t="s">
        <v>111</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v>678</v>
      </c>
      <c r="S19" s="626"/>
      <c r="T19" s="626"/>
      <c r="U19" s="626"/>
      <c r="V19" s="626"/>
      <c r="W19" s="626"/>
      <c r="X19" s="626"/>
      <c r="Y19" s="627"/>
      <c r="Z19" s="628">
        <v>0</v>
      </c>
      <c r="AA19" s="628"/>
      <c r="AB19" s="628"/>
      <c r="AC19" s="628"/>
      <c r="AD19" s="629" t="s">
        <v>111</v>
      </c>
      <c r="AE19" s="629"/>
      <c r="AF19" s="629"/>
      <c r="AG19" s="629"/>
      <c r="AH19" s="629"/>
      <c r="AI19" s="629"/>
      <c r="AJ19" s="629"/>
      <c r="AK19" s="629"/>
      <c r="AL19" s="630" t="s">
        <v>111</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4229139</v>
      </c>
      <c r="S20" s="626"/>
      <c r="T20" s="626"/>
      <c r="U20" s="626"/>
      <c r="V20" s="626"/>
      <c r="W20" s="626"/>
      <c r="X20" s="626"/>
      <c r="Y20" s="627"/>
      <c r="Z20" s="628">
        <v>62.3</v>
      </c>
      <c r="AA20" s="628"/>
      <c r="AB20" s="628"/>
      <c r="AC20" s="628"/>
      <c r="AD20" s="629">
        <v>4081836</v>
      </c>
      <c r="AE20" s="629"/>
      <c r="AF20" s="629"/>
      <c r="AG20" s="629"/>
      <c r="AH20" s="629"/>
      <c r="AI20" s="629"/>
      <c r="AJ20" s="629"/>
      <c r="AK20" s="629"/>
      <c r="AL20" s="630">
        <v>99.9</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6110903</v>
      </c>
      <c r="CS20" s="626"/>
      <c r="CT20" s="626"/>
      <c r="CU20" s="626"/>
      <c r="CV20" s="626"/>
      <c r="CW20" s="626"/>
      <c r="CX20" s="626"/>
      <c r="CY20" s="627"/>
      <c r="CZ20" s="628">
        <v>100</v>
      </c>
      <c r="DA20" s="628"/>
      <c r="DB20" s="628"/>
      <c r="DC20" s="628"/>
      <c r="DD20" s="634">
        <v>594431</v>
      </c>
      <c r="DE20" s="626"/>
      <c r="DF20" s="626"/>
      <c r="DG20" s="626"/>
      <c r="DH20" s="626"/>
      <c r="DI20" s="626"/>
      <c r="DJ20" s="626"/>
      <c r="DK20" s="626"/>
      <c r="DL20" s="626"/>
      <c r="DM20" s="626"/>
      <c r="DN20" s="626"/>
      <c r="DO20" s="626"/>
      <c r="DP20" s="627"/>
      <c r="DQ20" s="634">
        <v>4713874</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2256</v>
      </c>
      <c r="S21" s="626"/>
      <c r="T21" s="626"/>
      <c r="U21" s="626"/>
      <c r="V21" s="626"/>
      <c r="W21" s="626"/>
      <c r="X21" s="626"/>
      <c r="Y21" s="627"/>
      <c r="Z21" s="628">
        <v>0</v>
      </c>
      <c r="AA21" s="628"/>
      <c r="AB21" s="628"/>
      <c r="AC21" s="628"/>
      <c r="AD21" s="629">
        <v>2256</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70502</v>
      </c>
      <c r="S22" s="626"/>
      <c r="T22" s="626"/>
      <c r="U22" s="626"/>
      <c r="V22" s="626"/>
      <c r="W22" s="626"/>
      <c r="X22" s="626"/>
      <c r="Y22" s="627"/>
      <c r="Z22" s="628">
        <v>1</v>
      </c>
      <c r="AA22" s="628"/>
      <c r="AB22" s="628"/>
      <c r="AC22" s="628"/>
      <c r="AD22" s="629">
        <v>281</v>
      </c>
      <c r="AE22" s="629"/>
      <c r="AF22" s="629"/>
      <c r="AG22" s="629"/>
      <c r="AH22" s="629"/>
      <c r="AI22" s="629"/>
      <c r="AJ22" s="629"/>
      <c r="AK22" s="629"/>
      <c r="AL22" s="630">
        <v>0</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61537</v>
      </c>
      <c r="S23" s="626"/>
      <c r="T23" s="626"/>
      <c r="U23" s="626"/>
      <c r="V23" s="626"/>
      <c r="W23" s="626"/>
      <c r="X23" s="626"/>
      <c r="Y23" s="627"/>
      <c r="Z23" s="628">
        <v>0.9</v>
      </c>
      <c r="AA23" s="628"/>
      <c r="AB23" s="628"/>
      <c r="AC23" s="628"/>
      <c r="AD23" s="629" t="s">
        <v>111</v>
      </c>
      <c r="AE23" s="629"/>
      <c r="AF23" s="629"/>
      <c r="AG23" s="629"/>
      <c r="AH23" s="629"/>
      <c r="AI23" s="629"/>
      <c r="AJ23" s="629"/>
      <c r="AK23" s="629"/>
      <c r="AL23" s="630" t="s">
        <v>111</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10103</v>
      </c>
      <c r="S24" s="626"/>
      <c r="T24" s="626"/>
      <c r="U24" s="626"/>
      <c r="V24" s="626"/>
      <c r="W24" s="626"/>
      <c r="X24" s="626"/>
      <c r="Y24" s="627"/>
      <c r="Z24" s="628">
        <v>0.1</v>
      </c>
      <c r="AA24" s="628"/>
      <c r="AB24" s="628"/>
      <c r="AC24" s="628"/>
      <c r="AD24" s="629" t="s">
        <v>111</v>
      </c>
      <c r="AE24" s="629"/>
      <c r="AF24" s="629"/>
      <c r="AG24" s="629"/>
      <c r="AH24" s="629"/>
      <c r="AI24" s="629"/>
      <c r="AJ24" s="629"/>
      <c r="AK24" s="629"/>
      <c r="AL24" s="630" t="s">
        <v>111</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2170714</v>
      </c>
      <c r="CS24" s="615"/>
      <c r="CT24" s="615"/>
      <c r="CU24" s="615"/>
      <c r="CV24" s="615"/>
      <c r="CW24" s="615"/>
      <c r="CX24" s="615"/>
      <c r="CY24" s="616"/>
      <c r="CZ24" s="652">
        <v>35.5</v>
      </c>
      <c r="DA24" s="653"/>
      <c r="DB24" s="653"/>
      <c r="DC24" s="654"/>
      <c r="DD24" s="651">
        <v>1578416</v>
      </c>
      <c r="DE24" s="615"/>
      <c r="DF24" s="615"/>
      <c r="DG24" s="615"/>
      <c r="DH24" s="615"/>
      <c r="DI24" s="615"/>
      <c r="DJ24" s="615"/>
      <c r="DK24" s="616"/>
      <c r="DL24" s="651">
        <v>1569712</v>
      </c>
      <c r="DM24" s="615"/>
      <c r="DN24" s="615"/>
      <c r="DO24" s="615"/>
      <c r="DP24" s="615"/>
      <c r="DQ24" s="615"/>
      <c r="DR24" s="615"/>
      <c r="DS24" s="615"/>
      <c r="DT24" s="615"/>
      <c r="DU24" s="615"/>
      <c r="DV24" s="616"/>
      <c r="DW24" s="619">
        <v>38.4</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506751</v>
      </c>
      <c r="S25" s="626"/>
      <c r="T25" s="626"/>
      <c r="U25" s="626"/>
      <c r="V25" s="626"/>
      <c r="W25" s="626"/>
      <c r="X25" s="626"/>
      <c r="Y25" s="627"/>
      <c r="Z25" s="628">
        <v>7.5</v>
      </c>
      <c r="AA25" s="628"/>
      <c r="AB25" s="628"/>
      <c r="AC25" s="628"/>
      <c r="AD25" s="629" t="s">
        <v>111</v>
      </c>
      <c r="AE25" s="629"/>
      <c r="AF25" s="629"/>
      <c r="AG25" s="629"/>
      <c r="AH25" s="629"/>
      <c r="AI25" s="629"/>
      <c r="AJ25" s="629"/>
      <c r="AK25" s="629"/>
      <c r="AL25" s="630" t="s">
        <v>111</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1227546</v>
      </c>
      <c r="CS25" s="657"/>
      <c r="CT25" s="657"/>
      <c r="CU25" s="657"/>
      <c r="CV25" s="657"/>
      <c r="CW25" s="657"/>
      <c r="CX25" s="657"/>
      <c r="CY25" s="658"/>
      <c r="CZ25" s="659">
        <v>20.100000000000001</v>
      </c>
      <c r="DA25" s="660"/>
      <c r="DB25" s="660"/>
      <c r="DC25" s="661"/>
      <c r="DD25" s="634">
        <v>1121784</v>
      </c>
      <c r="DE25" s="657"/>
      <c r="DF25" s="657"/>
      <c r="DG25" s="657"/>
      <c r="DH25" s="657"/>
      <c r="DI25" s="657"/>
      <c r="DJ25" s="657"/>
      <c r="DK25" s="658"/>
      <c r="DL25" s="634">
        <v>1121756</v>
      </c>
      <c r="DM25" s="657"/>
      <c r="DN25" s="657"/>
      <c r="DO25" s="657"/>
      <c r="DP25" s="657"/>
      <c r="DQ25" s="657"/>
      <c r="DR25" s="657"/>
      <c r="DS25" s="657"/>
      <c r="DT25" s="657"/>
      <c r="DU25" s="657"/>
      <c r="DV25" s="658"/>
      <c r="DW25" s="630">
        <v>27.5</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807574</v>
      </c>
      <c r="CS26" s="626"/>
      <c r="CT26" s="626"/>
      <c r="CU26" s="626"/>
      <c r="CV26" s="626"/>
      <c r="CW26" s="626"/>
      <c r="CX26" s="626"/>
      <c r="CY26" s="627"/>
      <c r="CZ26" s="659">
        <v>13.2</v>
      </c>
      <c r="DA26" s="660"/>
      <c r="DB26" s="660"/>
      <c r="DC26" s="661"/>
      <c r="DD26" s="634">
        <v>705374</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416738</v>
      </c>
      <c r="S27" s="626"/>
      <c r="T27" s="626"/>
      <c r="U27" s="626"/>
      <c r="V27" s="626"/>
      <c r="W27" s="626"/>
      <c r="X27" s="626"/>
      <c r="Y27" s="627"/>
      <c r="Z27" s="628">
        <v>6.1</v>
      </c>
      <c r="AA27" s="628"/>
      <c r="AB27" s="628"/>
      <c r="AC27" s="628"/>
      <c r="AD27" s="629" t="s">
        <v>111</v>
      </c>
      <c r="AE27" s="629"/>
      <c r="AF27" s="629"/>
      <c r="AG27" s="629"/>
      <c r="AH27" s="629"/>
      <c r="AI27" s="629"/>
      <c r="AJ27" s="629"/>
      <c r="AK27" s="629"/>
      <c r="AL27" s="630" t="s">
        <v>111</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2092618</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654325</v>
      </c>
      <c r="CS27" s="657"/>
      <c r="CT27" s="657"/>
      <c r="CU27" s="657"/>
      <c r="CV27" s="657"/>
      <c r="CW27" s="657"/>
      <c r="CX27" s="657"/>
      <c r="CY27" s="658"/>
      <c r="CZ27" s="659">
        <v>10.7</v>
      </c>
      <c r="DA27" s="660"/>
      <c r="DB27" s="660"/>
      <c r="DC27" s="661"/>
      <c r="DD27" s="634">
        <v>168427</v>
      </c>
      <c r="DE27" s="657"/>
      <c r="DF27" s="657"/>
      <c r="DG27" s="657"/>
      <c r="DH27" s="657"/>
      <c r="DI27" s="657"/>
      <c r="DJ27" s="657"/>
      <c r="DK27" s="658"/>
      <c r="DL27" s="634">
        <v>159751</v>
      </c>
      <c r="DM27" s="657"/>
      <c r="DN27" s="657"/>
      <c r="DO27" s="657"/>
      <c r="DP27" s="657"/>
      <c r="DQ27" s="657"/>
      <c r="DR27" s="657"/>
      <c r="DS27" s="657"/>
      <c r="DT27" s="657"/>
      <c r="DU27" s="657"/>
      <c r="DV27" s="658"/>
      <c r="DW27" s="630">
        <v>3.9</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45223</v>
      </c>
      <c r="S28" s="626"/>
      <c r="T28" s="626"/>
      <c r="U28" s="626"/>
      <c r="V28" s="626"/>
      <c r="W28" s="626"/>
      <c r="X28" s="626"/>
      <c r="Y28" s="627"/>
      <c r="Z28" s="628">
        <v>0.7</v>
      </c>
      <c r="AA28" s="628"/>
      <c r="AB28" s="628"/>
      <c r="AC28" s="628"/>
      <c r="AD28" s="629">
        <v>1993</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288843</v>
      </c>
      <c r="CS28" s="626"/>
      <c r="CT28" s="626"/>
      <c r="CU28" s="626"/>
      <c r="CV28" s="626"/>
      <c r="CW28" s="626"/>
      <c r="CX28" s="626"/>
      <c r="CY28" s="627"/>
      <c r="CZ28" s="659">
        <v>4.7</v>
      </c>
      <c r="DA28" s="660"/>
      <c r="DB28" s="660"/>
      <c r="DC28" s="661"/>
      <c r="DD28" s="634">
        <v>288205</v>
      </c>
      <c r="DE28" s="626"/>
      <c r="DF28" s="626"/>
      <c r="DG28" s="626"/>
      <c r="DH28" s="626"/>
      <c r="DI28" s="626"/>
      <c r="DJ28" s="626"/>
      <c r="DK28" s="627"/>
      <c r="DL28" s="634">
        <v>288205</v>
      </c>
      <c r="DM28" s="626"/>
      <c r="DN28" s="626"/>
      <c r="DO28" s="626"/>
      <c r="DP28" s="626"/>
      <c r="DQ28" s="626"/>
      <c r="DR28" s="626"/>
      <c r="DS28" s="626"/>
      <c r="DT28" s="626"/>
      <c r="DU28" s="626"/>
      <c r="DV28" s="627"/>
      <c r="DW28" s="630">
        <v>7.1</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90447</v>
      </c>
      <c r="S29" s="626"/>
      <c r="T29" s="626"/>
      <c r="U29" s="626"/>
      <c r="V29" s="626"/>
      <c r="W29" s="626"/>
      <c r="X29" s="626"/>
      <c r="Y29" s="627"/>
      <c r="Z29" s="628">
        <v>1.3</v>
      </c>
      <c r="AA29" s="628"/>
      <c r="AB29" s="628"/>
      <c r="AC29" s="628"/>
      <c r="AD29" s="629" t="s">
        <v>111</v>
      </c>
      <c r="AE29" s="629"/>
      <c r="AF29" s="629"/>
      <c r="AG29" s="629"/>
      <c r="AH29" s="629"/>
      <c r="AI29" s="629"/>
      <c r="AJ29" s="629"/>
      <c r="AK29" s="629"/>
      <c r="AL29" s="630" t="s">
        <v>111</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288843</v>
      </c>
      <c r="CS29" s="657"/>
      <c r="CT29" s="657"/>
      <c r="CU29" s="657"/>
      <c r="CV29" s="657"/>
      <c r="CW29" s="657"/>
      <c r="CX29" s="657"/>
      <c r="CY29" s="658"/>
      <c r="CZ29" s="659">
        <v>4.7</v>
      </c>
      <c r="DA29" s="660"/>
      <c r="DB29" s="660"/>
      <c r="DC29" s="661"/>
      <c r="DD29" s="634">
        <v>288205</v>
      </c>
      <c r="DE29" s="657"/>
      <c r="DF29" s="657"/>
      <c r="DG29" s="657"/>
      <c r="DH29" s="657"/>
      <c r="DI29" s="657"/>
      <c r="DJ29" s="657"/>
      <c r="DK29" s="658"/>
      <c r="DL29" s="634">
        <v>288205</v>
      </c>
      <c r="DM29" s="657"/>
      <c r="DN29" s="657"/>
      <c r="DO29" s="657"/>
      <c r="DP29" s="657"/>
      <c r="DQ29" s="657"/>
      <c r="DR29" s="657"/>
      <c r="DS29" s="657"/>
      <c r="DT29" s="657"/>
      <c r="DU29" s="657"/>
      <c r="DV29" s="658"/>
      <c r="DW29" s="630">
        <v>7.1</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253359</v>
      </c>
      <c r="S30" s="626"/>
      <c r="T30" s="626"/>
      <c r="U30" s="626"/>
      <c r="V30" s="626"/>
      <c r="W30" s="626"/>
      <c r="X30" s="626"/>
      <c r="Y30" s="627"/>
      <c r="Z30" s="628">
        <v>3.7</v>
      </c>
      <c r="AA30" s="628"/>
      <c r="AB30" s="628"/>
      <c r="AC30" s="628"/>
      <c r="AD30" s="629" t="s">
        <v>111</v>
      </c>
      <c r="AE30" s="629"/>
      <c r="AF30" s="629"/>
      <c r="AG30" s="629"/>
      <c r="AH30" s="629"/>
      <c r="AI30" s="629"/>
      <c r="AJ30" s="629"/>
      <c r="AK30" s="629"/>
      <c r="AL30" s="630" t="s">
        <v>111</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97.5</v>
      </c>
      <c r="BH30" s="684"/>
      <c r="BI30" s="684"/>
      <c r="BJ30" s="684"/>
      <c r="BK30" s="684"/>
      <c r="BL30" s="684"/>
      <c r="BM30" s="620">
        <v>90.7</v>
      </c>
      <c r="BN30" s="684"/>
      <c r="BO30" s="684"/>
      <c r="BP30" s="684"/>
      <c r="BQ30" s="685"/>
      <c r="BR30" s="683">
        <v>97.3</v>
      </c>
      <c r="BS30" s="684"/>
      <c r="BT30" s="684"/>
      <c r="BU30" s="684"/>
      <c r="BV30" s="684"/>
      <c r="BW30" s="684"/>
      <c r="BX30" s="620">
        <v>90.4</v>
      </c>
      <c r="BY30" s="684"/>
      <c r="BZ30" s="684"/>
      <c r="CA30" s="684"/>
      <c r="CB30" s="685"/>
      <c r="CD30" s="688"/>
      <c r="CE30" s="689"/>
      <c r="CF30" s="639" t="s">
        <v>293</v>
      </c>
      <c r="CG30" s="640"/>
      <c r="CH30" s="640"/>
      <c r="CI30" s="640"/>
      <c r="CJ30" s="640"/>
      <c r="CK30" s="640"/>
      <c r="CL30" s="640"/>
      <c r="CM30" s="640"/>
      <c r="CN30" s="640"/>
      <c r="CO30" s="640"/>
      <c r="CP30" s="640"/>
      <c r="CQ30" s="641"/>
      <c r="CR30" s="625">
        <v>261469</v>
      </c>
      <c r="CS30" s="626"/>
      <c r="CT30" s="626"/>
      <c r="CU30" s="626"/>
      <c r="CV30" s="626"/>
      <c r="CW30" s="626"/>
      <c r="CX30" s="626"/>
      <c r="CY30" s="627"/>
      <c r="CZ30" s="659">
        <v>4.3</v>
      </c>
      <c r="DA30" s="660"/>
      <c r="DB30" s="660"/>
      <c r="DC30" s="661"/>
      <c r="DD30" s="634">
        <v>260847</v>
      </c>
      <c r="DE30" s="626"/>
      <c r="DF30" s="626"/>
      <c r="DG30" s="626"/>
      <c r="DH30" s="626"/>
      <c r="DI30" s="626"/>
      <c r="DJ30" s="626"/>
      <c r="DK30" s="627"/>
      <c r="DL30" s="634">
        <v>260847</v>
      </c>
      <c r="DM30" s="626"/>
      <c r="DN30" s="626"/>
      <c r="DO30" s="626"/>
      <c r="DP30" s="626"/>
      <c r="DQ30" s="626"/>
      <c r="DR30" s="626"/>
      <c r="DS30" s="626"/>
      <c r="DT30" s="626"/>
      <c r="DU30" s="626"/>
      <c r="DV30" s="627"/>
      <c r="DW30" s="630">
        <v>6.4</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717177</v>
      </c>
      <c r="S31" s="626"/>
      <c r="T31" s="626"/>
      <c r="U31" s="626"/>
      <c r="V31" s="626"/>
      <c r="W31" s="626"/>
      <c r="X31" s="626"/>
      <c r="Y31" s="627"/>
      <c r="Z31" s="628">
        <v>10.6</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98.9</v>
      </c>
      <c r="BH31" s="657"/>
      <c r="BI31" s="657"/>
      <c r="BJ31" s="657"/>
      <c r="BK31" s="657"/>
      <c r="BL31" s="657"/>
      <c r="BM31" s="631">
        <v>92.2</v>
      </c>
      <c r="BN31" s="681"/>
      <c r="BO31" s="681"/>
      <c r="BP31" s="681"/>
      <c r="BQ31" s="682"/>
      <c r="BR31" s="680">
        <v>97.9</v>
      </c>
      <c r="BS31" s="657"/>
      <c r="BT31" s="657"/>
      <c r="BU31" s="657"/>
      <c r="BV31" s="657"/>
      <c r="BW31" s="657"/>
      <c r="BX31" s="631">
        <v>90.6</v>
      </c>
      <c r="BY31" s="681"/>
      <c r="BZ31" s="681"/>
      <c r="CA31" s="681"/>
      <c r="CB31" s="682"/>
      <c r="CD31" s="688"/>
      <c r="CE31" s="689"/>
      <c r="CF31" s="639" t="s">
        <v>297</v>
      </c>
      <c r="CG31" s="640"/>
      <c r="CH31" s="640"/>
      <c r="CI31" s="640"/>
      <c r="CJ31" s="640"/>
      <c r="CK31" s="640"/>
      <c r="CL31" s="640"/>
      <c r="CM31" s="640"/>
      <c r="CN31" s="640"/>
      <c r="CO31" s="640"/>
      <c r="CP31" s="640"/>
      <c r="CQ31" s="641"/>
      <c r="CR31" s="625">
        <v>27374</v>
      </c>
      <c r="CS31" s="657"/>
      <c r="CT31" s="657"/>
      <c r="CU31" s="657"/>
      <c r="CV31" s="657"/>
      <c r="CW31" s="657"/>
      <c r="CX31" s="657"/>
      <c r="CY31" s="658"/>
      <c r="CZ31" s="659">
        <v>0.4</v>
      </c>
      <c r="DA31" s="660"/>
      <c r="DB31" s="660"/>
      <c r="DC31" s="661"/>
      <c r="DD31" s="634">
        <v>27358</v>
      </c>
      <c r="DE31" s="657"/>
      <c r="DF31" s="657"/>
      <c r="DG31" s="657"/>
      <c r="DH31" s="657"/>
      <c r="DI31" s="657"/>
      <c r="DJ31" s="657"/>
      <c r="DK31" s="658"/>
      <c r="DL31" s="634">
        <v>27358</v>
      </c>
      <c r="DM31" s="657"/>
      <c r="DN31" s="657"/>
      <c r="DO31" s="657"/>
      <c r="DP31" s="657"/>
      <c r="DQ31" s="657"/>
      <c r="DR31" s="657"/>
      <c r="DS31" s="657"/>
      <c r="DT31" s="657"/>
      <c r="DU31" s="657"/>
      <c r="DV31" s="658"/>
      <c r="DW31" s="630">
        <v>0.7</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372314</v>
      </c>
      <c r="S32" s="626"/>
      <c r="T32" s="626"/>
      <c r="U32" s="626"/>
      <c r="V32" s="626"/>
      <c r="W32" s="626"/>
      <c r="X32" s="626"/>
      <c r="Y32" s="627"/>
      <c r="Z32" s="628">
        <v>5.5</v>
      </c>
      <c r="AA32" s="628"/>
      <c r="AB32" s="628"/>
      <c r="AC32" s="628"/>
      <c r="AD32" s="629">
        <v>2</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95.8</v>
      </c>
      <c r="BH32" s="693"/>
      <c r="BI32" s="693"/>
      <c r="BJ32" s="693"/>
      <c r="BK32" s="693"/>
      <c r="BL32" s="693"/>
      <c r="BM32" s="694">
        <v>87.5</v>
      </c>
      <c r="BN32" s="693"/>
      <c r="BO32" s="693"/>
      <c r="BP32" s="693"/>
      <c r="BQ32" s="695"/>
      <c r="BR32" s="692">
        <v>95.9</v>
      </c>
      <c r="BS32" s="693"/>
      <c r="BT32" s="693"/>
      <c r="BU32" s="693"/>
      <c r="BV32" s="693"/>
      <c r="BW32" s="693"/>
      <c r="BX32" s="694">
        <v>87.9</v>
      </c>
      <c r="BY32" s="693"/>
      <c r="BZ32" s="693"/>
      <c r="CA32" s="693"/>
      <c r="CB32" s="695"/>
      <c r="CD32" s="690"/>
      <c r="CE32" s="691"/>
      <c r="CF32" s="639" t="s">
        <v>300</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14700</v>
      </c>
      <c r="S33" s="626"/>
      <c r="T33" s="626"/>
      <c r="U33" s="626"/>
      <c r="V33" s="626"/>
      <c r="W33" s="626"/>
      <c r="X33" s="626"/>
      <c r="Y33" s="627"/>
      <c r="Z33" s="628">
        <v>0.2</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3344335</v>
      </c>
      <c r="CS33" s="657"/>
      <c r="CT33" s="657"/>
      <c r="CU33" s="657"/>
      <c r="CV33" s="657"/>
      <c r="CW33" s="657"/>
      <c r="CX33" s="657"/>
      <c r="CY33" s="658"/>
      <c r="CZ33" s="659">
        <v>54.7</v>
      </c>
      <c r="DA33" s="660"/>
      <c r="DB33" s="660"/>
      <c r="DC33" s="661"/>
      <c r="DD33" s="634">
        <v>2874727</v>
      </c>
      <c r="DE33" s="657"/>
      <c r="DF33" s="657"/>
      <c r="DG33" s="657"/>
      <c r="DH33" s="657"/>
      <c r="DI33" s="657"/>
      <c r="DJ33" s="657"/>
      <c r="DK33" s="658"/>
      <c r="DL33" s="634">
        <v>2165852</v>
      </c>
      <c r="DM33" s="657"/>
      <c r="DN33" s="657"/>
      <c r="DO33" s="657"/>
      <c r="DP33" s="657"/>
      <c r="DQ33" s="657"/>
      <c r="DR33" s="657"/>
      <c r="DS33" s="657"/>
      <c r="DT33" s="657"/>
      <c r="DU33" s="657"/>
      <c r="DV33" s="658"/>
      <c r="DW33" s="630">
        <v>53</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978593</v>
      </c>
      <c r="CS34" s="626"/>
      <c r="CT34" s="626"/>
      <c r="CU34" s="626"/>
      <c r="CV34" s="626"/>
      <c r="CW34" s="626"/>
      <c r="CX34" s="626"/>
      <c r="CY34" s="627"/>
      <c r="CZ34" s="659">
        <v>16</v>
      </c>
      <c r="DA34" s="660"/>
      <c r="DB34" s="660"/>
      <c r="DC34" s="661"/>
      <c r="DD34" s="634">
        <v>819729</v>
      </c>
      <c r="DE34" s="626"/>
      <c r="DF34" s="626"/>
      <c r="DG34" s="626"/>
      <c r="DH34" s="626"/>
      <c r="DI34" s="626"/>
      <c r="DJ34" s="626"/>
      <c r="DK34" s="627"/>
      <c r="DL34" s="634">
        <v>567786</v>
      </c>
      <c r="DM34" s="626"/>
      <c r="DN34" s="626"/>
      <c r="DO34" s="626"/>
      <c r="DP34" s="626"/>
      <c r="DQ34" s="626"/>
      <c r="DR34" s="626"/>
      <c r="DS34" s="626"/>
      <c r="DT34" s="626"/>
      <c r="DU34" s="626"/>
      <c r="DV34" s="627"/>
      <c r="DW34" s="630">
        <v>13.9</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t="s">
        <v>111</v>
      </c>
      <c r="S35" s="626"/>
      <c r="T35" s="626"/>
      <c r="U35" s="626"/>
      <c r="V35" s="626"/>
      <c r="W35" s="626"/>
      <c r="X35" s="626"/>
      <c r="Y35" s="627"/>
      <c r="Z35" s="628" t="s">
        <v>111</v>
      </c>
      <c r="AA35" s="628"/>
      <c r="AB35" s="628"/>
      <c r="AC35" s="628"/>
      <c r="AD35" s="629" t="s">
        <v>111</v>
      </c>
      <c r="AE35" s="629"/>
      <c r="AF35" s="629"/>
      <c r="AG35" s="629"/>
      <c r="AH35" s="629"/>
      <c r="AI35" s="629"/>
      <c r="AJ35" s="629"/>
      <c r="AK35" s="629"/>
      <c r="AL35" s="630" t="s">
        <v>111</v>
      </c>
      <c r="AM35" s="631"/>
      <c r="AN35" s="631"/>
      <c r="AO35" s="632"/>
      <c r="AP35" s="188"/>
      <c r="AQ35" s="636" t="s">
        <v>308</v>
      </c>
      <c r="AR35" s="637"/>
      <c r="AS35" s="637"/>
      <c r="AT35" s="637"/>
      <c r="AU35" s="637"/>
      <c r="AV35" s="637"/>
      <c r="AW35" s="637"/>
      <c r="AX35" s="637"/>
      <c r="AY35" s="638"/>
      <c r="AZ35" s="614">
        <v>1049738</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228169</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101488</v>
      </c>
      <c r="CS35" s="657"/>
      <c r="CT35" s="657"/>
      <c r="CU35" s="657"/>
      <c r="CV35" s="657"/>
      <c r="CW35" s="657"/>
      <c r="CX35" s="657"/>
      <c r="CY35" s="658"/>
      <c r="CZ35" s="659">
        <v>1.7</v>
      </c>
      <c r="DA35" s="660"/>
      <c r="DB35" s="660"/>
      <c r="DC35" s="661"/>
      <c r="DD35" s="634">
        <v>34620</v>
      </c>
      <c r="DE35" s="657"/>
      <c r="DF35" s="657"/>
      <c r="DG35" s="657"/>
      <c r="DH35" s="657"/>
      <c r="DI35" s="657"/>
      <c r="DJ35" s="657"/>
      <c r="DK35" s="658"/>
      <c r="DL35" s="634">
        <v>34083</v>
      </c>
      <c r="DM35" s="657"/>
      <c r="DN35" s="657"/>
      <c r="DO35" s="657"/>
      <c r="DP35" s="657"/>
      <c r="DQ35" s="657"/>
      <c r="DR35" s="657"/>
      <c r="DS35" s="657"/>
      <c r="DT35" s="657"/>
      <c r="DU35" s="657"/>
      <c r="DV35" s="658"/>
      <c r="DW35" s="630">
        <v>0.8</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6790246</v>
      </c>
      <c r="S36" s="698"/>
      <c r="T36" s="698"/>
      <c r="U36" s="698"/>
      <c r="V36" s="698"/>
      <c r="W36" s="698"/>
      <c r="X36" s="698"/>
      <c r="Y36" s="699"/>
      <c r="Z36" s="700">
        <v>100</v>
      </c>
      <c r="AA36" s="700"/>
      <c r="AB36" s="700"/>
      <c r="AC36" s="700"/>
      <c r="AD36" s="701">
        <v>4086368</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349964</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208054</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1185387</v>
      </c>
      <c r="CS36" s="626"/>
      <c r="CT36" s="626"/>
      <c r="CU36" s="626"/>
      <c r="CV36" s="626"/>
      <c r="CW36" s="626"/>
      <c r="CX36" s="626"/>
      <c r="CY36" s="627"/>
      <c r="CZ36" s="659">
        <v>19.399999999999999</v>
      </c>
      <c r="DA36" s="660"/>
      <c r="DB36" s="660"/>
      <c r="DC36" s="661"/>
      <c r="DD36" s="634">
        <v>1068355</v>
      </c>
      <c r="DE36" s="626"/>
      <c r="DF36" s="626"/>
      <c r="DG36" s="626"/>
      <c r="DH36" s="626"/>
      <c r="DI36" s="626"/>
      <c r="DJ36" s="626"/>
      <c r="DK36" s="627"/>
      <c r="DL36" s="634">
        <v>983713</v>
      </c>
      <c r="DM36" s="626"/>
      <c r="DN36" s="626"/>
      <c r="DO36" s="626"/>
      <c r="DP36" s="626"/>
      <c r="DQ36" s="626"/>
      <c r="DR36" s="626"/>
      <c r="DS36" s="626"/>
      <c r="DT36" s="626"/>
      <c r="DU36" s="626"/>
      <c r="DV36" s="627"/>
      <c r="DW36" s="630">
        <v>24.1</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101542</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2798</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518702</v>
      </c>
      <c r="CS37" s="657"/>
      <c r="CT37" s="657"/>
      <c r="CU37" s="657"/>
      <c r="CV37" s="657"/>
      <c r="CW37" s="657"/>
      <c r="CX37" s="657"/>
      <c r="CY37" s="658"/>
      <c r="CZ37" s="659">
        <v>8.5</v>
      </c>
      <c r="DA37" s="660"/>
      <c r="DB37" s="660"/>
      <c r="DC37" s="661"/>
      <c r="DD37" s="634">
        <v>517348</v>
      </c>
      <c r="DE37" s="657"/>
      <c r="DF37" s="657"/>
      <c r="DG37" s="657"/>
      <c r="DH37" s="657"/>
      <c r="DI37" s="657"/>
      <c r="DJ37" s="657"/>
      <c r="DK37" s="658"/>
      <c r="DL37" s="634">
        <v>517348</v>
      </c>
      <c r="DM37" s="657"/>
      <c r="DN37" s="657"/>
      <c r="DO37" s="657"/>
      <c r="DP37" s="657"/>
      <c r="DQ37" s="657"/>
      <c r="DR37" s="657"/>
      <c r="DS37" s="657"/>
      <c r="DT37" s="657"/>
      <c r="DU37" s="657"/>
      <c r="DV37" s="658"/>
      <c r="DW37" s="630">
        <v>12.7</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3503</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4955</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696271</v>
      </c>
      <c r="CS38" s="626"/>
      <c r="CT38" s="626"/>
      <c r="CU38" s="626"/>
      <c r="CV38" s="626"/>
      <c r="CW38" s="626"/>
      <c r="CX38" s="626"/>
      <c r="CY38" s="627"/>
      <c r="CZ38" s="659">
        <v>11.4</v>
      </c>
      <c r="DA38" s="660"/>
      <c r="DB38" s="660"/>
      <c r="DC38" s="661"/>
      <c r="DD38" s="634">
        <v>588277</v>
      </c>
      <c r="DE38" s="626"/>
      <c r="DF38" s="626"/>
      <c r="DG38" s="626"/>
      <c r="DH38" s="626"/>
      <c r="DI38" s="626"/>
      <c r="DJ38" s="626"/>
      <c r="DK38" s="627"/>
      <c r="DL38" s="634">
        <v>580270</v>
      </c>
      <c r="DM38" s="626"/>
      <c r="DN38" s="626"/>
      <c r="DO38" s="626"/>
      <c r="DP38" s="626"/>
      <c r="DQ38" s="626"/>
      <c r="DR38" s="626"/>
      <c r="DS38" s="626"/>
      <c r="DT38" s="626"/>
      <c r="DU38" s="626"/>
      <c r="DV38" s="627"/>
      <c r="DW38" s="630">
        <v>14.2</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110</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377016</v>
      </c>
      <c r="CS39" s="657"/>
      <c r="CT39" s="657"/>
      <c r="CU39" s="657"/>
      <c r="CV39" s="657"/>
      <c r="CW39" s="657"/>
      <c r="CX39" s="657"/>
      <c r="CY39" s="658"/>
      <c r="CZ39" s="659">
        <v>6.2</v>
      </c>
      <c r="DA39" s="660"/>
      <c r="DB39" s="660"/>
      <c r="DC39" s="661"/>
      <c r="DD39" s="634">
        <v>360802</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129708</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91</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5580</v>
      </c>
      <c r="CS40" s="626"/>
      <c r="CT40" s="626"/>
      <c r="CU40" s="626"/>
      <c r="CV40" s="626"/>
      <c r="CW40" s="626"/>
      <c r="CX40" s="626"/>
      <c r="CY40" s="627"/>
      <c r="CZ40" s="659">
        <v>0.1</v>
      </c>
      <c r="DA40" s="660"/>
      <c r="DB40" s="660"/>
      <c r="DC40" s="661"/>
      <c r="DD40" s="634">
        <v>2944</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465021</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264</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595854</v>
      </c>
      <c r="CS42" s="626"/>
      <c r="CT42" s="626"/>
      <c r="CU42" s="626"/>
      <c r="CV42" s="626"/>
      <c r="CW42" s="626"/>
      <c r="CX42" s="626"/>
      <c r="CY42" s="627"/>
      <c r="CZ42" s="659">
        <v>9.8000000000000007</v>
      </c>
      <c r="DA42" s="708"/>
      <c r="DB42" s="708"/>
      <c r="DC42" s="709"/>
      <c r="DD42" s="634">
        <v>260731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16886</v>
      </c>
      <c r="CS43" s="657"/>
      <c r="CT43" s="657"/>
      <c r="CU43" s="657"/>
      <c r="CV43" s="657"/>
      <c r="CW43" s="657"/>
      <c r="CX43" s="657"/>
      <c r="CY43" s="658"/>
      <c r="CZ43" s="659">
        <v>0.3</v>
      </c>
      <c r="DA43" s="660"/>
      <c r="DB43" s="660"/>
      <c r="DC43" s="661"/>
      <c r="DD43" s="634">
        <v>16886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594431</v>
      </c>
      <c r="CS44" s="626"/>
      <c r="CT44" s="626"/>
      <c r="CU44" s="626"/>
      <c r="CV44" s="626"/>
      <c r="CW44" s="626"/>
      <c r="CX44" s="626"/>
      <c r="CY44" s="627"/>
      <c r="CZ44" s="659">
        <v>9.6999999999999993</v>
      </c>
      <c r="DA44" s="708"/>
      <c r="DB44" s="708"/>
      <c r="DC44" s="709"/>
      <c r="DD44" s="634">
        <v>259308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252195</v>
      </c>
      <c r="CS45" s="657"/>
      <c r="CT45" s="657"/>
      <c r="CU45" s="657"/>
      <c r="CV45" s="657"/>
      <c r="CW45" s="657"/>
      <c r="CX45" s="657"/>
      <c r="CY45" s="658"/>
      <c r="CZ45" s="659">
        <v>4.0999999999999996</v>
      </c>
      <c r="DA45" s="660"/>
      <c r="DB45" s="660"/>
      <c r="DC45" s="661"/>
      <c r="DD45" s="634">
        <v>116454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317291</v>
      </c>
      <c r="CS46" s="626"/>
      <c r="CT46" s="626"/>
      <c r="CU46" s="626"/>
      <c r="CV46" s="626"/>
      <c r="CW46" s="626"/>
      <c r="CX46" s="626"/>
      <c r="CY46" s="627"/>
      <c r="CZ46" s="659">
        <v>5.2</v>
      </c>
      <c r="DA46" s="708"/>
      <c r="DB46" s="708"/>
      <c r="DC46" s="709"/>
      <c r="DD46" s="634">
        <v>121809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1423</v>
      </c>
      <c r="CS47" s="657"/>
      <c r="CT47" s="657"/>
      <c r="CU47" s="657"/>
      <c r="CV47" s="657"/>
      <c r="CW47" s="657"/>
      <c r="CX47" s="657"/>
      <c r="CY47" s="658"/>
      <c r="CZ47" s="659">
        <v>0</v>
      </c>
      <c r="DA47" s="660"/>
      <c r="DB47" s="660"/>
      <c r="DC47" s="661"/>
      <c r="DD47" s="634">
        <v>1423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6110903</v>
      </c>
      <c r="CS49" s="693"/>
      <c r="CT49" s="693"/>
      <c r="CU49" s="693"/>
      <c r="CV49" s="693"/>
      <c r="CW49" s="693"/>
      <c r="CX49" s="693"/>
      <c r="CY49" s="720"/>
      <c r="CZ49" s="721">
        <v>100</v>
      </c>
      <c r="DA49" s="722"/>
      <c r="DB49" s="722"/>
      <c r="DC49" s="723"/>
      <c r="DD49" s="724">
        <v>4713874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6732</v>
      </c>
      <c r="R7" s="755"/>
      <c r="S7" s="755"/>
      <c r="T7" s="755"/>
      <c r="U7" s="755"/>
      <c r="V7" s="755">
        <v>6057</v>
      </c>
      <c r="W7" s="755"/>
      <c r="X7" s="755"/>
      <c r="Y7" s="755"/>
      <c r="Z7" s="755"/>
      <c r="AA7" s="755">
        <v>675</v>
      </c>
      <c r="AB7" s="755"/>
      <c r="AC7" s="755"/>
      <c r="AD7" s="755"/>
      <c r="AE7" s="756"/>
      <c r="AF7" s="757">
        <v>622</v>
      </c>
      <c r="AG7" s="758"/>
      <c r="AH7" s="758"/>
      <c r="AI7" s="758"/>
      <c r="AJ7" s="759"/>
      <c r="AK7" s="794">
        <v>253</v>
      </c>
      <c r="AL7" s="795"/>
      <c r="AM7" s="795"/>
      <c r="AN7" s="795"/>
      <c r="AO7" s="795"/>
      <c r="AP7" s="795">
        <v>3661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564</v>
      </c>
      <c r="BT7" s="799"/>
      <c r="BU7" s="799"/>
      <c r="BV7" s="799"/>
      <c r="BW7" s="799"/>
      <c r="BX7" s="799"/>
      <c r="BY7" s="799"/>
      <c r="BZ7" s="799"/>
      <c r="CA7" s="799"/>
      <c r="CB7" s="799"/>
      <c r="CC7" s="799"/>
      <c r="CD7" s="799"/>
      <c r="CE7" s="799"/>
      <c r="CF7" s="799"/>
      <c r="CG7" s="800"/>
      <c r="CH7" s="791">
        <v>0</v>
      </c>
      <c r="CI7" s="792"/>
      <c r="CJ7" s="792"/>
      <c r="CK7" s="792"/>
      <c r="CL7" s="793"/>
      <c r="CM7" s="791">
        <v>287</v>
      </c>
      <c r="CN7" s="792"/>
      <c r="CO7" s="792"/>
      <c r="CP7" s="792"/>
      <c r="CQ7" s="793"/>
      <c r="CR7" s="791">
        <v>15</v>
      </c>
      <c r="CS7" s="792"/>
      <c r="CT7" s="792"/>
      <c r="CU7" s="792"/>
      <c r="CV7" s="793"/>
      <c r="CW7" s="791" t="s">
        <v>555</v>
      </c>
      <c r="CX7" s="792"/>
      <c r="CY7" s="792"/>
      <c r="CZ7" s="792"/>
      <c r="DA7" s="793"/>
      <c r="DB7" s="791" t="s">
        <v>556</v>
      </c>
      <c r="DC7" s="792"/>
      <c r="DD7" s="792"/>
      <c r="DE7" s="792"/>
      <c r="DF7" s="793"/>
      <c r="DG7" s="791" t="s">
        <v>557</v>
      </c>
      <c r="DH7" s="792"/>
      <c r="DI7" s="792"/>
      <c r="DJ7" s="792"/>
      <c r="DK7" s="793"/>
      <c r="DL7" s="791" t="s">
        <v>555</v>
      </c>
      <c r="DM7" s="792"/>
      <c r="DN7" s="792"/>
      <c r="DO7" s="792"/>
      <c r="DP7" s="793"/>
      <c r="DQ7" s="791" t="s">
        <v>556</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177</v>
      </c>
      <c r="R8" s="779"/>
      <c r="S8" s="779"/>
      <c r="T8" s="779"/>
      <c r="U8" s="779"/>
      <c r="V8" s="779">
        <v>173</v>
      </c>
      <c r="W8" s="779"/>
      <c r="X8" s="779"/>
      <c r="Y8" s="779"/>
      <c r="Z8" s="779"/>
      <c r="AA8" s="779">
        <v>4</v>
      </c>
      <c r="AB8" s="779"/>
      <c r="AC8" s="779"/>
      <c r="AD8" s="779"/>
      <c r="AE8" s="780"/>
      <c r="AF8" s="781">
        <v>4</v>
      </c>
      <c r="AG8" s="782"/>
      <c r="AH8" s="782"/>
      <c r="AI8" s="782"/>
      <c r="AJ8" s="783"/>
      <c r="AK8" s="784">
        <v>119</v>
      </c>
      <c r="AL8" s="785"/>
      <c r="AM8" s="785"/>
      <c r="AN8" s="785"/>
      <c r="AO8" s="785"/>
      <c r="AP8" s="785">
        <v>33</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565</v>
      </c>
      <c r="BT8" s="789"/>
      <c r="BU8" s="789"/>
      <c r="BV8" s="789"/>
      <c r="BW8" s="789"/>
      <c r="BX8" s="789"/>
      <c r="BY8" s="789"/>
      <c r="BZ8" s="789"/>
      <c r="CA8" s="789"/>
      <c r="CB8" s="789"/>
      <c r="CC8" s="789"/>
      <c r="CD8" s="789"/>
      <c r="CE8" s="789"/>
      <c r="CF8" s="789"/>
      <c r="CG8" s="790"/>
      <c r="CH8" s="801">
        <v>13</v>
      </c>
      <c r="CI8" s="802"/>
      <c r="CJ8" s="802"/>
      <c r="CK8" s="802"/>
      <c r="CL8" s="803"/>
      <c r="CM8" s="801">
        <v>100</v>
      </c>
      <c r="CN8" s="802"/>
      <c r="CO8" s="802"/>
      <c r="CP8" s="802"/>
      <c r="CQ8" s="803"/>
      <c r="CR8" s="801">
        <v>3</v>
      </c>
      <c r="CS8" s="802"/>
      <c r="CT8" s="802"/>
      <c r="CU8" s="802"/>
      <c r="CV8" s="803"/>
      <c r="CW8" s="801" t="s">
        <v>556</v>
      </c>
      <c r="CX8" s="802"/>
      <c r="CY8" s="802"/>
      <c r="CZ8" s="802"/>
      <c r="DA8" s="803"/>
      <c r="DB8" s="801" t="s">
        <v>555</v>
      </c>
      <c r="DC8" s="802"/>
      <c r="DD8" s="802"/>
      <c r="DE8" s="802"/>
      <c r="DF8" s="803"/>
      <c r="DG8" s="801" t="s">
        <v>558</v>
      </c>
      <c r="DH8" s="802"/>
      <c r="DI8" s="802"/>
      <c r="DJ8" s="802"/>
      <c r="DK8" s="803"/>
      <c r="DL8" s="801" t="s">
        <v>555</v>
      </c>
      <c r="DM8" s="802"/>
      <c r="DN8" s="802"/>
      <c r="DO8" s="802"/>
      <c r="DP8" s="803"/>
      <c r="DQ8" s="801" t="s">
        <v>555</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6790</v>
      </c>
      <c r="R23" s="814"/>
      <c r="S23" s="814"/>
      <c r="T23" s="814"/>
      <c r="U23" s="814"/>
      <c r="V23" s="814">
        <v>6111</v>
      </c>
      <c r="W23" s="814"/>
      <c r="X23" s="814"/>
      <c r="Y23" s="814"/>
      <c r="Z23" s="814"/>
      <c r="AA23" s="814">
        <v>679</v>
      </c>
      <c r="AB23" s="814"/>
      <c r="AC23" s="814"/>
      <c r="AD23" s="814"/>
      <c r="AE23" s="815"/>
      <c r="AF23" s="816">
        <v>626</v>
      </c>
      <c r="AG23" s="814"/>
      <c r="AH23" s="814"/>
      <c r="AI23" s="814"/>
      <c r="AJ23" s="817"/>
      <c r="AK23" s="818"/>
      <c r="AL23" s="819"/>
      <c r="AM23" s="819"/>
      <c r="AN23" s="819"/>
      <c r="AO23" s="819"/>
      <c r="AP23" s="814"/>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2567</v>
      </c>
      <c r="R28" s="843"/>
      <c r="S28" s="843"/>
      <c r="T28" s="843"/>
      <c r="U28" s="843"/>
      <c r="V28" s="843">
        <v>2339</v>
      </c>
      <c r="W28" s="843"/>
      <c r="X28" s="843"/>
      <c r="Y28" s="843"/>
      <c r="Z28" s="843"/>
      <c r="AA28" s="843">
        <v>228</v>
      </c>
      <c r="AB28" s="843"/>
      <c r="AC28" s="843"/>
      <c r="AD28" s="843"/>
      <c r="AE28" s="844"/>
      <c r="AF28" s="845">
        <v>228</v>
      </c>
      <c r="AG28" s="843"/>
      <c r="AH28" s="843"/>
      <c r="AI28" s="843"/>
      <c r="AJ28" s="846"/>
      <c r="AK28" s="847">
        <v>130</v>
      </c>
      <c r="AL28" s="838"/>
      <c r="AM28" s="838"/>
      <c r="AN28" s="838"/>
      <c r="AO28" s="838"/>
      <c r="AP28" s="838" t="s">
        <v>540</v>
      </c>
      <c r="AQ28" s="838"/>
      <c r="AR28" s="838"/>
      <c r="AS28" s="838"/>
      <c r="AT28" s="838"/>
      <c r="AU28" s="838" t="s">
        <v>540</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1378</v>
      </c>
      <c r="R29" s="779"/>
      <c r="S29" s="779"/>
      <c r="T29" s="779"/>
      <c r="U29" s="779"/>
      <c r="V29" s="779">
        <v>1220</v>
      </c>
      <c r="W29" s="779"/>
      <c r="X29" s="779"/>
      <c r="Y29" s="779"/>
      <c r="Z29" s="779"/>
      <c r="AA29" s="779">
        <v>158</v>
      </c>
      <c r="AB29" s="779"/>
      <c r="AC29" s="779"/>
      <c r="AD29" s="779"/>
      <c r="AE29" s="780"/>
      <c r="AF29" s="781">
        <v>158</v>
      </c>
      <c r="AG29" s="782"/>
      <c r="AH29" s="782"/>
      <c r="AI29" s="782"/>
      <c r="AJ29" s="783"/>
      <c r="AK29" s="850">
        <v>192</v>
      </c>
      <c r="AL29" s="851"/>
      <c r="AM29" s="851"/>
      <c r="AN29" s="851"/>
      <c r="AO29" s="851"/>
      <c r="AP29" s="851" t="s">
        <v>541</v>
      </c>
      <c r="AQ29" s="851"/>
      <c r="AR29" s="851"/>
      <c r="AS29" s="851"/>
      <c r="AT29" s="851"/>
      <c r="AU29" s="851" t="s">
        <v>542</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164</v>
      </c>
      <c r="R30" s="779"/>
      <c r="S30" s="779"/>
      <c r="T30" s="779"/>
      <c r="U30" s="779"/>
      <c r="V30" s="779">
        <v>163</v>
      </c>
      <c r="W30" s="779"/>
      <c r="X30" s="779"/>
      <c r="Y30" s="779"/>
      <c r="Z30" s="779"/>
      <c r="AA30" s="779" t="s">
        <v>560</v>
      </c>
      <c r="AB30" s="779"/>
      <c r="AC30" s="779"/>
      <c r="AD30" s="779"/>
      <c r="AE30" s="780"/>
      <c r="AF30" s="781" t="s">
        <v>561</v>
      </c>
      <c r="AG30" s="782"/>
      <c r="AH30" s="782"/>
      <c r="AI30" s="782"/>
      <c r="AJ30" s="783"/>
      <c r="AK30" s="850">
        <v>55</v>
      </c>
      <c r="AL30" s="851"/>
      <c r="AM30" s="851"/>
      <c r="AN30" s="851"/>
      <c r="AO30" s="851"/>
      <c r="AP30" s="851" t="s">
        <v>543</v>
      </c>
      <c r="AQ30" s="851"/>
      <c r="AR30" s="851"/>
      <c r="AS30" s="851"/>
      <c r="AT30" s="851"/>
      <c r="AU30" s="851" t="s">
        <v>542</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321</v>
      </c>
      <c r="R31" s="779"/>
      <c r="S31" s="779"/>
      <c r="T31" s="779"/>
      <c r="U31" s="779"/>
      <c r="V31" s="779">
        <v>337</v>
      </c>
      <c r="W31" s="779"/>
      <c r="X31" s="779"/>
      <c r="Y31" s="779"/>
      <c r="Z31" s="779"/>
      <c r="AA31" s="779">
        <v>-16</v>
      </c>
      <c r="AB31" s="779"/>
      <c r="AC31" s="779"/>
      <c r="AD31" s="779"/>
      <c r="AE31" s="780"/>
      <c r="AF31" s="781">
        <v>427</v>
      </c>
      <c r="AG31" s="782"/>
      <c r="AH31" s="782"/>
      <c r="AI31" s="782"/>
      <c r="AJ31" s="783"/>
      <c r="AK31" s="850">
        <v>4</v>
      </c>
      <c r="AL31" s="851"/>
      <c r="AM31" s="851"/>
      <c r="AN31" s="851"/>
      <c r="AO31" s="851"/>
      <c r="AP31" s="851">
        <v>1730</v>
      </c>
      <c r="AQ31" s="851"/>
      <c r="AR31" s="851"/>
      <c r="AS31" s="851"/>
      <c r="AT31" s="851"/>
      <c r="AU31" s="851" t="s">
        <v>540</v>
      </c>
      <c r="AV31" s="851"/>
      <c r="AW31" s="851"/>
      <c r="AX31" s="851"/>
      <c r="AY31" s="851"/>
      <c r="AZ31" s="852" t="s">
        <v>543</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1961</v>
      </c>
      <c r="R32" s="779"/>
      <c r="S32" s="779"/>
      <c r="T32" s="779"/>
      <c r="U32" s="779"/>
      <c r="V32" s="779">
        <v>2081</v>
      </c>
      <c r="W32" s="779"/>
      <c r="X32" s="779"/>
      <c r="Y32" s="779"/>
      <c r="Z32" s="779"/>
      <c r="AA32" s="779">
        <v>-119</v>
      </c>
      <c r="AB32" s="779"/>
      <c r="AC32" s="779"/>
      <c r="AD32" s="779"/>
      <c r="AE32" s="780"/>
      <c r="AF32" s="781">
        <v>703</v>
      </c>
      <c r="AG32" s="782"/>
      <c r="AH32" s="782"/>
      <c r="AI32" s="782"/>
      <c r="AJ32" s="783"/>
      <c r="AK32" s="850">
        <v>350</v>
      </c>
      <c r="AL32" s="851"/>
      <c r="AM32" s="851"/>
      <c r="AN32" s="851"/>
      <c r="AO32" s="851"/>
      <c r="AP32" s="851">
        <v>1539</v>
      </c>
      <c r="AQ32" s="851"/>
      <c r="AR32" s="851"/>
      <c r="AS32" s="851"/>
      <c r="AT32" s="851"/>
      <c r="AU32" s="851">
        <v>987</v>
      </c>
      <c r="AV32" s="851"/>
      <c r="AW32" s="851"/>
      <c r="AX32" s="851"/>
      <c r="AY32" s="851"/>
      <c r="AZ32" s="852" t="s">
        <v>540</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387</v>
      </c>
      <c r="C33" s="776"/>
      <c r="D33" s="776"/>
      <c r="E33" s="776"/>
      <c r="F33" s="776"/>
      <c r="G33" s="776"/>
      <c r="H33" s="776"/>
      <c r="I33" s="776"/>
      <c r="J33" s="776"/>
      <c r="K33" s="776"/>
      <c r="L33" s="776"/>
      <c r="M33" s="776"/>
      <c r="N33" s="776"/>
      <c r="O33" s="776"/>
      <c r="P33" s="777"/>
      <c r="Q33" s="778">
        <v>132</v>
      </c>
      <c r="R33" s="779"/>
      <c r="S33" s="779"/>
      <c r="T33" s="779"/>
      <c r="U33" s="779"/>
      <c r="V33" s="779">
        <v>126</v>
      </c>
      <c r="W33" s="779"/>
      <c r="X33" s="779"/>
      <c r="Y33" s="779"/>
      <c r="Z33" s="779"/>
      <c r="AA33" s="779">
        <v>6</v>
      </c>
      <c r="AB33" s="779"/>
      <c r="AC33" s="779"/>
      <c r="AD33" s="779"/>
      <c r="AE33" s="780"/>
      <c r="AF33" s="781">
        <v>6</v>
      </c>
      <c r="AG33" s="782"/>
      <c r="AH33" s="782"/>
      <c r="AI33" s="782"/>
      <c r="AJ33" s="783"/>
      <c r="AK33" s="850">
        <v>102</v>
      </c>
      <c r="AL33" s="851"/>
      <c r="AM33" s="851"/>
      <c r="AN33" s="851"/>
      <c r="AO33" s="851"/>
      <c r="AP33" s="851">
        <v>721</v>
      </c>
      <c r="AQ33" s="851"/>
      <c r="AR33" s="851"/>
      <c r="AS33" s="851"/>
      <c r="AT33" s="851"/>
      <c r="AU33" s="851">
        <v>721</v>
      </c>
      <c r="AV33" s="851"/>
      <c r="AW33" s="851"/>
      <c r="AX33" s="851"/>
      <c r="AY33" s="851"/>
      <c r="AZ33" s="852" t="s">
        <v>542</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1522</v>
      </c>
      <c r="AG63" s="862"/>
      <c r="AH63" s="862"/>
      <c r="AI63" s="862"/>
      <c r="AJ63" s="863"/>
      <c r="AK63" s="864"/>
      <c r="AL63" s="859"/>
      <c r="AM63" s="859"/>
      <c r="AN63" s="859"/>
      <c r="AO63" s="859"/>
      <c r="AP63" s="862">
        <v>3990</v>
      </c>
      <c r="AQ63" s="862"/>
      <c r="AR63" s="862"/>
      <c r="AS63" s="862"/>
      <c r="AT63" s="862"/>
      <c r="AU63" s="862">
        <v>1708</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393</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544</v>
      </c>
      <c r="C68" s="890"/>
      <c r="D68" s="890"/>
      <c r="E68" s="890"/>
      <c r="F68" s="890"/>
      <c r="G68" s="890"/>
      <c r="H68" s="890"/>
      <c r="I68" s="890"/>
      <c r="J68" s="890"/>
      <c r="K68" s="890"/>
      <c r="L68" s="890"/>
      <c r="M68" s="890"/>
      <c r="N68" s="890"/>
      <c r="O68" s="890"/>
      <c r="P68" s="891"/>
      <c r="Q68" s="892">
        <v>4218</v>
      </c>
      <c r="R68" s="886"/>
      <c r="S68" s="886"/>
      <c r="T68" s="886"/>
      <c r="U68" s="886"/>
      <c r="V68" s="886">
        <v>3951</v>
      </c>
      <c r="W68" s="886"/>
      <c r="X68" s="886"/>
      <c r="Y68" s="886"/>
      <c r="Z68" s="886"/>
      <c r="AA68" s="886">
        <v>267</v>
      </c>
      <c r="AB68" s="886"/>
      <c r="AC68" s="886"/>
      <c r="AD68" s="886"/>
      <c r="AE68" s="886"/>
      <c r="AF68" s="886">
        <v>267</v>
      </c>
      <c r="AG68" s="886"/>
      <c r="AH68" s="886"/>
      <c r="AI68" s="886"/>
      <c r="AJ68" s="886"/>
      <c r="AK68" s="886" t="s">
        <v>562</v>
      </c>
      <c r="AL68" s="886"/>
      <c r="AM68" s="886"/>
      <c r="AN68" s="886"/>
      <c r="AO68" s="886"/>
      <c r="AP68" s="886">
        <v>1796</v>
      </c>
      <c r="AQ68" s="886"/>
      <c r="AR68" s="886"/>
      <c r="AS68" s="886"/>
      <c r="AT68" s="886"/>
      <c r="AU68" s="886">
        <v>209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545</v>
      </c>
      <c r="C69" s="894"/>
      <c r="D69" s="894"/>
      <c r="E69" s="894"/>
      <c r="F69" s="894"/>
      <c r="G69" s="894"/>
      <c r="H69" s="894"/>
      <c r="I69" s="894"/>
      <c r="J69" s="894"/>
      <c r="K69" s="894"/>
      <c r="L69" s="894"/>
      <c r="M69" s="894"/>
      <c r="N69" s="894"/>
      <c r="O69" s="894"/>
      <c r="P69" s="895"/>
      <c r="Q69" s="896">
        <v>593</v>
      </c>
      <c r="R69" s="851"/>
      <c r="S69" s="851"/>
      <c r="T69" s="851"/>
      <c r="U69" s="851"/>
      <c r="V69" s="851">
        <v>532</v>
      </c>
      <c r="W69" s="851"/>
      <c r="X69" s="851"/>
      <c r="Y69" s="851"/>
      <c r="Z69" s="851"/>
      <c r="AA69" s="851">
        <v>61</v>
      </c>
      <c r="AB69" s="851"/>
      <c r="AC69" s="851"/>
      <c r="AD69" s="851"/>
      <c r="AE69" s="851"/>
      <c r="AF69" s="851">
        <v>61</v>
      </c>
      <c r="AG69" s="851"/>
      <c r="AH69" s="851"/>
      <c r="AI69" s="851"/>
      <c r="AJ69" s="851"/>
      <c r="AK69" s="851" t="s">
        <v>563</v>
      </c>
      <c r="AL69" s="851"/>
      <c r="AM69" s="851"/>
      <c r="AN69" s="851"/>
      <c r="AO69" s="851"/>
      <c r="AP69" s="851">
        <v>800</v>
      </c>
      <c r="AQ69" s="851"/>
      <c r="AR69" s="851"/>
      <c r="AS69" s="851"/>
      <c r="AT69" s="851"/>
      <c r="AU69" s="851">
        <v>105</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546</v>
      </c>
      <c r="C70" s="894"/>
      <c r="D70" s="894"/>
      <c r="E70" s="894"/>
      <c r="F70" s="894"/>
      <c r="G70" s="894"/>
      <c r="H70" s="894"/>
      <c r="I70" s="894"/>
      <c r="J70" s="894"/>
      <c r="K70" s="894"/>
      <c r="L70" s="894"/>
      <c r="M70" s="894"/>
      <c r="N70" s="894"/>
      <c r="O70" s="894"/>
      <c r="P70" s="895"/>
      <c r="Q70" s="896">
        <v>657</v>
      </c>
      <c r="R70" s="851"/>
      <c r="S70" s="851"/>
      <c r="T70" s="851"/>
      <c r="U70" s="851"/>
      <c r="V70" s="851">
        <v>619</v>
      </c>
      <c r="W70" s="851"/>
      <c r="X70" s="851"/>
      <c r="Y70" s="851"/>
      <c r="Z70" s="851"/>
      <c r="AA70" s="851">
        <v>39</v>
      </c>
      <c r="AB70" s="851"/>
      <c r="AC70" s="851"/>
      <c r="AD70" s="851"/>
      <c r="AE70" s="851"/>
      <c r="AF70" s="851">
        <v>39</v>
      </c>
      <c r="AG70" s="851"/>
      <c r="AH70" s="851"/>
      <c r="AI70" s="851"/>
      <c r="AJ70" s="851"/>
      <c r="AK70" s="851" t="s">
        <v>540</v>
      </c>
      <c r="AL70" s="851"/>
      <c r="AM70" s="851"/>
      <c r="AN70" s="851"/>
      <c r="AO70" s="851"/>
      <c r="AP70" s="851" t="s">
        <v>563</v>
      </c>
      <c r="AQ70" s="851"/>
      <c r="AR70" s="851"/>
      <c r="AS70" s="851"/>
      <c r="AT70" s="851"/>
      <c r="AU70" s="851" t="s">
        <v>563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547</v>
      </c>
      <c r="C71" s="894"/>
      <c r="D71" s="894"/>
      <c r="E71" s="894"/>
      <c r="F71" s="894"/>
      <c r="G71" s="894"/>
      <c r="H71" s="894"/>
      <c r="I71" s="894"/>
      <c r="J71" s="894"/>
      <c r="K71" s="894"/>
      <c r="L71" s="894"/>
      <c r="M71" s="894"/>
      <c r="N71" s="894"/>
      <c r="O71" s="894"/>
      <c r="P71" s="895"/>
      <c r="Q71" s="896">
        <v>22493</v>
      </c>
      <c r="R71" s="851"/>
      <c r="S71" s="851"/>
      <c r="T71" s="851"/>
      <c r="U71" s="851"/>
      <c r="V71" s="851">
        <v>22018</v>
      </c>
      <c r="W71" s="851"/>
      <c r="X71" s="851"/>
      <c r="Y71" s="851"/>
      <c r="Z71" s="851"/>
      <c r="AA71" s="851">
        <v>475</v>
      </c>
      <c r="AB71" s="851"/>
      <c r="AC71" s="851"/>
      <c r="AD71" s="851"/>
      <c r="AE71" s="851"/>
      <c r="AF71" s="851">
        <v>475</v>
      </c>
      <c r="AG71" s="851"/>
      <c r="AH71" s="851"/>
      <c r="AI71" s="851"/>
      <c r="AJ71" s="851"/>
      <c r="AK71" s="851">
        <v>1327</v>
      </c>
      <c r="AL71" s="851"/>
      <c r="AM71" s="851"/>
      <c r="AN71" s="851"/>
      <c r="AO71" s="851"/>
      <c r="AP71" s="851" t="s">
        <v>553</v>
      </c>
      <c r="AQ71" s="851"/>
      <c r="AR71" s="851"/>
      <c r="AS71" s="851"/>
      <c r="AT71" s="851"/>
      <c r="AU71" s="851" t="s">
        <v>543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548</v>
      </c>
      <c r="C72" s="894"/>
      <c r="D72" s="894"/>
      <c r="E72" s="894"/>
      <c r="F72" s="894"/>
      <c r="G72" s="894"/>
      <c r="H72" s="894"/>
      <c r="I72" s="894"/>
      <c r="J72" s="894"/>
      <c r="K72" s="894"/>
      <c r="L72" s="894"/>
      <c r="M72" s="894"/>
      <c r="N72" s="894"/>
      <c r="O72" s="894"/>
      <c r="P72" s="895"/>
      <c r="Q72" s="896">
        <v>187</v>
      </c>
      <c r="R72" s="851"/>
      <c r="S72" s="851"/>
      <c r="T72" s="851"/>
      <c r="U72" s="851"/>
      <c r="V72" s="851">
        <v>154</v>
      </c>
      <c r="W72" s="851"/>
      <c r="X72" s="851"/>
      <c r="Y72" s="851"/>
      <c r="Z72" s="851"/>
      <c r="AA72" s="851">
        <v>32</v>
      </c>
      <c r="AB72" s="851"/>
      <c r="AC72" s="851"/>
      <c r="AD72" s="851"/>
      <c r="AE72" s="851"/>
      <c r="AF72" s="851">
        <v>32</v>
      </c>
      <c r="AG72" s="851"/>
      <c r="AH72" s="851"/>
      <c r="AI72" s="851"/>
      <c r="AJ72" s="851"/>
      <c r="AK72" s="851" t="s">
        <v>542</v>
      </c>
      <c r="AL72" s="851"/>
      <c r="AM72" s="851"/>
      <c r="AN72" s="851"/>
      <c r="AO72" s="851"/>
      <c r="AP72" s="851" t="s">
        <v>540</v>
      </c>
      <c r="AQ72" s="851"/>
      <c r="AR72" s="851"/>
      <c r="AS72" s="851"/>
      <c r="AT72" s="851"/>
      <c r="AU72" s="851" t="s">
        <v>542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549</v>
      </c>
      <c r="C73" s="894"/>
      <c r="D73" s="894"/>
      <c r="E73" s="894"/>
      <c r="F73" s="894"/>
      <c r="G73" s="894"/>
      <c r="H73" s="894"/>
      <c r="I73" s="894"/>
      <c r="J73" s="894"/>
      <c r="K73" s="894"/>
      <c r="L73" s="894"/>
      <c r="M73" s="894"/>
      <c r="N73" s="894"/>
      <c r="O73" s="894"/>
      <c r="P73" s="895"/>
      <c r="Q73" s="896">
        <v>112</v>
      </c>
      <c r="R73" s="851"/>
      <c r="S73" s="851"/>
      <c r="T73" s="851"/>
      <c r="U73" s="851"/>
      <c r="V73" s="851">
        <v>97</v>
      </c>
      <c r="W73" s="851"/>
      <c r="X73" s="851"/>
      <c r="Y73" s="851"/>
      <c r="Z73" s="851"/>
      <c r="AA73" s="851">
        <v>15</v>
      </c>
      <c r="AB73" s="851"/>
      <c r="AC73" s="851"/>
      <c r="AD73" s="851"/>
      <c r="AE73" s="851"/>
      <c r="AF73" s="851">
        <v>15</v>
      </c>
      <c r="AG73" s="851"/>
      <c r="AH73" s="851"/>
      <c r="AI73" s="851"/>
      <c r="AJ73" s="851"/>
      <c r="AK73" s="851">
        <v>2</v>
      </c>
      <c r="AL73" s="851"/>
      <c r="AM73" s="851"/>
      <c r="AN73" s="851"/>
      <c r="AO73" s="851"/>
      <c r="AP73" s="851" t="s">
        <v>542</v>
      </c>
      <c r="AQ73" s="851"/>
      <c r="AR73" s="851"/>
      <c r="AS73" s="851"/>
      <c r="AT73" s="851"/>
      <c r="AU73" s="851" t="s">
        <v>542</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550</v>
      </c>
      <c r="C74" s="894"/>
      <c r="D74" s="894"/>
      <c r="E74" s="894"/>
      <c r="F74" s="894"/>
      <c r="G74" s="894"/>
      <c r="H74" s="894"/>
      <c r="I74" s="894"/>
      <c r="J74" s="894"/>
      <c r="K74" s="894"/>
      <c r="L74" s="894"/>
      <c r="M74" s="894"/>
      <c r="N74" s="894"/>
      <c r="O74" s="894"/>
      <c r="P74" s="895"/>
      <c r="Q74" s="896">
        <v>111</v>
      </c>
      <c r="R74" s="851"/>
      <c r="S74" s="851"/>
      <c r="T74" s="851"/>
      <c r="U74" s="851"/>
      <c r="V74" s="851">
        <v>81</v>
      </c>
      <c r="W74" s="851"/>
      <c r="X74" s="851"/>
      <c r="Y74" s="851"/>
      <c r="Z74" s="851"/>
      <c r="AA74" s="851">
        <v>30</v>
      </c>
      <c r="AB74" s="851"/>
      <c r="AC74" s="851"/>
      <c r="AD74" s="851"/>
      <c r="AE74" s="851"/>
      <c r="AF74" s="851">
        <v>30</v>
      </c>
      <c r="AG74" s="851"/>
      <c r="AH74" s="851"/>
      <c r="AI74" s="851"/>
      <c r="AJ74" s="851"/>
      <c r="AK74" s="851" t="s">
        <v>542</v>
      </c>
      <c r="AL74" s="851"/>
      <c r="AM74" s="851"/>
      <c r="AN74" s="851"/>
      <c r="AO74" s="851"/>
      <c r="AP74" s="851" t="s">
        <v>540</v>
      </c>
      <c r="AQ74" s="851"/>
      <c r="AR74" s="851"/>
      <c r="AS74" s="851"/>
      <c r="AT74" s="851"/>
      <c r="AU74" s="851" t="s">
        <v>540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551</v>
      </c>
      <c r="C75" s="894"/>
      <c r="D75" s="894"/>
      <c r="E75" s="894"/>
      <c r="F75" s="894"/>
      <c r="G75" s="894"/>
      <c r="H75" s="894"/>
      <c r="I75" s="894"/>
      <c r="J75" s="894"/>
      <c r="K75" s="894"/>
      <c r="L75" s="894"/>
      <c r="M75" s="894"/>
      <c r="N75" s="894"/>
      <c r="O75" s="894"/>
      <c r="P75" s="895"/>
      <c r="Q75" s="899">
        <v>2076</v>
      </c>
      <c r="R75" s="900"/>
      <c r="S75" s="900"/>
      <c r="T75" s="900"/>
      <c r="U75" s="850"/>
      <c r="V75" s="901">
        <v>1822</v>
      </c>
      <c r="W75" s="900"/>
      <c r="X75" s="900"/>
      <c r="Y75" s="900"/>
      <c r="Z75" s="850"/>
      <c r="AA75" s="901">
        <v>254</v>
      </c>
      <c r="AB75" s="900"/>
      <c r="AC75" s="900"/>
      <c r="AD75" s="900"/>
      <c r="AE75" s="850"/>
      <c r="AF75" s="901">
        <v>254</v>
      </c>
      <c r="AG75" s="900"/>
      <c r="AH75" s="900"/>
      <c r="AI75" s="900"/>
      <c r="AJ75" s="850"/>
      <c r="AK75" s="901">
        <v>73</v>
      </c>
      <c r="AL75" s="900"/>
      <c r="AM75" s="900"/>
      <c r="AN75" s="900"/>
      <c r="AO75" s="850"/>
      <c r="AP75" s="901" t="s">
        <v>553</v>
      </c>
      <c r="AQ75" s="900"/>
      <c r="AR75" s="900"/>
      <c r="AS75" s="900"/>
      <c r="AT75" s="850"/>
      <c r="AU75" s="901" t="s">
        <v>540</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552</v>
      </c>
      <c r="C76" s="894"/>
      <c r="D76" s="894"/>
      <c r="E76" s="894"/>
      <c r="F76" s="894"/>
      <c r="G76" s="894"/>
      <c r="H76" s="894"/>
      <c r="I76" s="894"/>
      <c r="J76" s="894"/>
      <c r="K76" s="894"/>
      <c r="L76" s="894"/>
      <c r="M76" s="894"/>
      <c r="N76" s="894"/>
      <c r="O76" s="894"/>
      <c r="P76" s="895"/>
      <c r="Q76" s="899">
        <v>565538</v>
      </c>
      <c r="R76" s="900"/>
      <c r="S76" s="900"/>
      <c r="T76" s="900"/>
      <c r="U76" s="850"/>
      <c r="V76" s="901">
        <v>552543</v>
      </c>
      <c r="W76" s="900"/>
      <c r="X76" s="900"/>
      <c r="Y76" s="900"/>
      <c r="Z76" s="850"/>
      <c r="AA76" s="901">
        <v>12995</v>
      </c>
      <c r="AB76" s="900"/>
      <c r="AC76" s="900"/>
      <c r="AD76" s="900"/>
      <c r="AE76" s="850"/>
      <c r="AF76" s="901">
        <v>12995</v>
      </c>
      <c r="AG76" s="900"/>
      <c r="AH76" s="900"/>
      <c r="AI76" s="900"/>
      <c r="AJ76" s="850"/>
      <c r="AK76" s="901">
        <v>3497</v>
      </c>
      <c r="AL76" s="900"/>
      <c r="AM76" s="900"/>
      <c r="AN76" s="900"/>
      <c r="AO76" s="850"/>
      <c r="AP76" s="901" t="s">
        <v>554</v>
      </c>
      <c r="AQ76" s="900"/>
      <c r="AR76" s="900"/>
      <c r="AS76" s="900"/>
      <c r="AT76" s="850"/>
      <c r="AU76" s="901" t="s">
        <v>540</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14168</v>
      </c>
      <c r="AG88" s="862"/>
      <c r="AH88" s="862"/>
      <c r="AI88" s="862"/>
      <c r="AJ88" s="862"/>
      <c r="AK88" s="859"/>
      <c r="AL88" s="859"/>
      <c r="AM88" s="859"/>
      <c r="AN88" s="859"/>
      <c r="AO88" s="859"/>
      <c r="AP88" s="862">
        <v>2596</v>
      </c>
      <c r="AQ88" s="862"/>
      <c r="AR88" s="862"/>
      <c r="AS88" s="862"/>
      <c r="AT88" s="862"/>
      <c r="AU88" s="862">
        <v>314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18</v>
      </c>
      <c r="CS102" s="870"/>
      <c r="CT102" s="870"/>
      <c r="CU102" s="870"/>
      <c r="CV102" s="913"/>
      <c r="CW102" s="912" t="s">
        <v>559</v>
      </c>
      <c r="CX102" s="870"/>
      <c r="CY102" s="870"/>
      <c r="CZ102" s="870"/>
      <c r="DA102" s="913"/>
      <c r="DB102" s="912" t="s">
        <v>556</v>
      </c>
      <c r="DC102" s="870"/>
      <c r="DD102" s="870"/>
      <c r="DE102" s="870"/>
      <c r="DF102" s="913"/>
      <c r="DG102" s="912" t="s">
        <v>555</v>
      </c>
      <c r="DH102" s="870"/>
      <c r="DI102" s="870"/>
      <c r="DJ102" s="870"/>
      <c r="DK102" s="913"/>
      <c r="DL102" s="912" t="s">
        <v>555</v>
      </c>
      <c r="DM102" s="870"/>
      <c r="DN102" s="870"/>
      <c r="DO102" s="870"/>
      <c r="DP102" s="913"/>
      <c r="DQ102" s="912" t="s">
        <v>558</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288</v>
      </c>
      <c r="AG109" s="915"/>
      <c r="AH109" s="915"/>
      <c r="AI109" s="915"/>
      <c r="AJ109" s="916"/>
      <c r="AK109" s="914" t="s">
        <v>287</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288</v>
      </c>
      <c r="BW109" s="915"/>
      <c r="BX109" s="915"/>
      <c r="BY109" s="915"/>
      <c r="BZ109" s="916"/>
      <c r="CA109" s="914" t="s">
        <v>287</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288</v>
      </c>
      <c r="DM109" s="915"/>
      <c r="DN109" s="915"/>
      <c r="DO109" s="915"/>
      <c r="DP109" s="916"/>
      <c r="DQ109" s="914" t="s">
        <v>287</v>
      </c>
      <c r="DR109" s="915"/>
      <c r="DS109" s="915"/>
      <c r="DT109" s="915"/>
      <c r="DU109" s="916"/>
      <c r="DV109" s="914" t="s">
        <v>404</v>
      </c>
      <c r="DW109" s="915"/>
      <c r="DX109" s="915"/>
      <c r="DY109" s="915"/>
      <c r="DZ109" s="917"/>
    </row>
    <row r="110" spans="1:131" s="199" customFormat="1" ht="26.25" customHeight="1" x14ac:dyDescent="0.15">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329769</v>
      </c>
      <c r="AB110" s="922"/>
      <c r="AC110" s="922"/>
      <c r="AD110" s="922"/>
      <c r="AE110" s="923"/>
      <c r="AF110" s="924">
        <v>292962</v>
      </c>
      <c r="AG110" s="922"/>
      <c r="AH110" s="922"/>
      <c r="AI110" s="922"/>
      <c r="AJ110" s="923"/>
      <c r="AK110" s="924">
        <v>288843</v>
      </c>
      <c r="AL110" s="922"/>
      <c r="AM110" s="922"/>
      <c r="AN110" s="922"/>
      <c r="AO110" s="923"/>
      <c r="AP110" s="925">
        <v>7.5</v>
      </c>
      <c r="AQ110" s="926"/>
      <c r="AR110" s="926"/>
      <c r="AS110" s="926"/>
      <c r="AT110" s="927"/>
      <c r="AU110" s="928" t="s">
        <v>61</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3452206</v>
      </c>
      <c r="BR110" s="957"/>
      <c r="BS110" s="957"/>
      <c r="BT110" s="957"/>
      <c r="BU110" s="957"/>
      <c r="BV110" s="957">
        <v>3940639</v>
      </c>
      <c r="BW110" s="957"/>
      <c r="BX110" s="957"/>
      <c r="BY110" s="957"/>
      <c r="BZ110" s="957"/>
      <c r="CA110" s="957">
        <v>3693870</v>
      </c>
      <c r="CB110" s="957"/>
      <c r="CC110" s="957"/>
      <c r="CD110" s="957"/>
      <c r="CE110" s="957"/>
      <c r="CF110" s="971">
        <v>95.6</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2001055</v>
      </c>
      <c r="BR112" s="950"/>
      <c r="BS112" s="950"/>
      <c r="BT112" s="950"/>
      <c r="BU112" s="950"/>
      <c r="BV112" s="950">
        <v>1844071</v>
      </c>
      <c r="BW112" s="950"/>
      <c r="BX112" s="950"/>
      <c r="BY112" s="950"/>
      <c r="BZ112" s="950"/>
      <c r="CA112" s="950">
        <v>1708336</v>
      </c>
      <c r="CB112" s="950"/>
      <c r="CC112" s="950"/>
      <c r="CD112" s="950"/>
      <c r="CE112" s="950"/>
      <c r="CF112" s="944">
        <v>44.2</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234051</v>
      </c>
      <c r="AB113" s="964"/>
      <c r="AC113" s="964"/>
      <c r="AD113" s="964"/>
      <c r="AE113" s="965"/>
      <c r="AF113" s="966">
        <v>203603</v>
      </c>
      <c r="AG113" s="964"/>
      <c r="AH113" s="964"/>
      <c r="AI113" s="964"/>
      <c r="AJ113" s="965"/>
      <c r="AK113" s="966">
        <v>202198</v>
      </c>
      <c r="AL113" s="964"/>
      <c r="AM113" s="964"/>
      <c r="AN113" s="964"/>
      <c r="AO113" s="965"/>
      <c r="AP113" s="967">
        <v>5.2</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438097</v>
      </c>
      <c r="BR113" s="950"/>
      <c r="BS113" s="950"/>
      <c r="BT113" s="950"/>
      <c r="BU113" s="950"/>
      <c r="BV113" s="950">
        <v>380053</v>
      </c>
      <c r="BW113" s="950"/>
      <c r="BX113" s="950"/>
      <c r="BY113" s="950"/>
      <c r="BZ113" s="950"/>
      <c r="CA113" s="950">
        <v>313733</v>
      </c>
      <c r="CB113" s="950"/>
      <c r="CC113" s="950"/>
      <c r="CD113" s="950"/>
      <c r="CE113" s="950"/>
      <c r="CF113" s="944">
        <v>8.1</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66396</v>
      </c>
      <c r="AB114" s="989"/>
      <c r="AC114" s="989"/>
      <c r="AD114" s="989"/>
      <c r="AE114" s="990"/>
      <c r="AF114" s="991">
        <v>75559</v>
      </c>
      <c r="AG114" s="989"/>
      <c r="AH114" s="989"/>
      <c r="AI114" s="989"/>
      <c r="AJ114" s="990"/>
      <c r="AK114" s="991">
        <v>84347</v>
      </c>
      <c r="AL114" s="989"/>
      <c r="AM114" s="989"/>
      <c r="AN114" s="989"/>
      <c r="AO114" s="990"/>
      <c r="AP114" s="992">
        <v>2.2000000000000002</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1394804</v>
      </c>
      <c r="BR114" s="950"/>
      <c r="BS114" s="950"/>
      <c r="BT114" s="950"/>
      <c r="BU114" s="950"/>
      <c r="BV114" s="950">
        <v>1258518</v>
      </c>
      <c r="BW114" s="950"/>
      <c r="BX114" s="950"/>
      <c r="BY114" s="950"/>
      <c r="BZ114" s="950"/>
      <c r="CA114" s="950">
        <v>1183225</v>
      </c>
      <c r="CB114" s="950"/>
      <c r="CC114" s="950"/>
      <c r="CD114" s="950"/>
      <c r="CE114" s="950"/>
      <c r="CF114" s="944">
        <v>30.6</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79</v>
      </c>
      <c r="AB115" s="964"/>
      <c r="AC115" s="964"/>
      <c r="AD115" s="964"/>
      <c r="AE115" s="965"/>
      <c r="AF115" s="966">
        <v>71</v>
      </c>
      <c r="AG115" s="964"/>
      <c r="AH115" s="964"/>
      <c r="AI115" s="964"/>
      <c r="AJ115" s="965"/>
      <c r="AK115" s="966">
        <v>62</v>
      </c>
      <c r="AL115" s="964"/>
      <c r="AM115" s="964"/>
      <c r="AN115" s="964"/>
      <c r="AO115" s="965"/>
      <c r="AP115" s="967">
        <v>0</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630295</v>
      </c>
      <c r="AB117" s="1007"/>
      <c r="AC117" s="1007"/>
      <c r="AD117" s="1007"/>
      <c r="AE117" s="1008"/>
      <c r="AF117" s="1009">
        <v>572195</v>
      </c>
      <c r="AG117" s="1007"/>
      <c r="AH117" s="1007"/>
      <c r="AI117" s="1007"/>
      <c r="AJ117" s="1008"/>
      <c r="AK117" s="1009">
        <v>575450</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288</v>
      </c>
      <c r="AG118" s="915"/>
      <c r="AH118" s="915"/>
      <c r="AI118" s="915"/>
      <c r="AJ118" s="916"/>
      <c r="AK118" s="914" t="s">
        <v>287</v>
      </c>
      <c r="AL118" s="915"/>
      <c r="AM118" s="915"/>
      <c r="AN118" s="915"/>
      <c r="AO118" s="916"/>
      <c r="AP118" s="1001" t="s">
        <v>404</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434</v>
      </c>
      <c r="BP119" s="1036"/>
      <c r="BQ119" s="1027">
        <v>7286162</v>
      </c>
      <c r="BR119" s="1028"/>
      <c r="BS119" s="1028"/>
      <c r="BT119" s="1028"/>
      <c r="BU119" s="1028"/>
      <c r="BV119" s="1028">
        <v>7423281</v>
      </c>
      <c r="BW119" s="1028"/>
      <c r="BX119" s="1028"/>
      <c r="BY119" s="1028"/>
      <c r="BZ119" s="1028"/>
      <c r="CA119" s="1028">
        <v>6899164</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2769018</v>
      </c>
      <c r="BR120" s="957"/>
      <c r="BS120" s="957"/>
      <c r="BT120" s="957"/>
      <c r="BU120" s="957"/>
      <c r="BV120" s="957">
        <v>2781300</v>
      </c>
      <c r="BW120" s="957"/>
      <c r="BX120" s="957"/>
      <c r="BY120" s="957"/>
      <c r="BZ120" s="957"/>
      <c r="CA120" s="957">
        <v>2963406</v>
      </c>
      <c r="CB120" s="957"/>
      <c r="CC120" s="957"/>
      <c r="CD120" s="957"/>
      <c r="CE120" s="957"/>
      <c r="CF120" s="971">
        <v>76.7</v>
      </c>
      <c r="CG120" s="972"/>
      <c r="CH120" s="972"/>
      <c r="CI120" s="972"/>
      <c r="CJ120" s="972"/>
      <c r="CK120" s="1037" t="s">
        <v>438</v>
      </c>
      <c r="CL120" s="1038"/>
      <c r="CM120" s="1038"/>
      <c r="CN120" s="1038"/>
      <c r="CO120" s="1039"/>
      <c r="CP120" s="1045" t="s">
        <v>439</v>
      </c>
      <c r="CQ120" s="1046"/>
      <c r="CR120" s="1046"/>
      <c r="CS120" s="1046"/>
      <c r="CT120" s="1046"/>
      <c r="CU120" s="1046"/>
      <c r="CV120" s="1046"/>
      <c r="CW120" s="1046"/>
      <c r="CX120" s="1046"/>
      <c r="CY120" s="1046"/>
      <c r="CZ120" s="1046"/>
      <c r="DA120" s="1046"/>
      <c r="DB120" s="1046"/>
      <c r="DC120" s="1046"/>
      <c r="DD120" s="1046"/>
      <c r="DE120" s="1046"/>
      <c r="DF120" s="1047"/>
      <c r="DG120" s="956">
        <v>1168373</v>
      </c>
      <c r="DH120" s="957"/>
      <c r="DI120" s="957"/>
      <c r="DJ120" s="957"/>
      <c r="DK120" s="957"/>
      <c r="DL120" s="957">
        <v>1067335</v>
      </c>
      <c r="DM120" s="957"/>
      <c r="DN120" s="957"/>
      <c r="DO120" s="957"/>
      <c r="DP120" s="957"/>
      <c r="DQ120" s="957">
        <v>987099</v>
      </c>
      <c r="DR120" s="957"/>
      <c r="DS120" s="957"/>
      <c r="DT120" s="957"/>
      <c r="DU120" s="957"/>
      <c r="DV120" s="958">
        <v>25.5</v>
      </c>
      <c r="DW120" s="958"/>
      <c r="DX120" s="958"/>
      <c r="DY120" s="958"/>
      <c r="DZ120" s="959"/>
    </row>
    <row r="121" spans="1:130" s="199" customFormat="1" ht="26.25" customHeight="1" x14ac:dyDescent="0.15">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t="s">
        <v>111</v>
      </c>
      <c r="BR121" s="950"/>
      <c r="BS121" s="950"/>
      <c r="BT121" s="950"/>
      <c r="BU121" s="950"/>
      <c r="BV121" s="950" t="s">
        <v>111</v>
      </c>
      <c r="BW121" s="950"/>
      <c r="BX121" s="950"/>
      <c r="BY121" s="950"/>
      <c r="BZ121" s="950"/>
      <c r="CA121" s="950" t="s">
        <v>111</v>
      </c>
      <c r="CB121" s="950"/>
      <c r="CC121" s="950"/>
      <c r="CD121" s="950"/>
      <c r="CE121" s="950"/>
      <c r="CF121" s="944" t="s">
        <v>111</v>
      </c>
      <c r="CG121" s="945"/>
      <c r="CH121" s="945"/>
      <c r="CI121" s="945"/>
      <c r="CJ121" s="945"/>
      <c r="CK121" s="1040"/>
      <c r="CL121" s="1041"/>
      <c r="CM121" s="1041"/>
      <c r="CN121" s="1041"/>
      <c r="CO121" s="1042"/>
      <c r="CP121" s="1050" t="s">
        <v>442</v>
      </c>
      <c r="CQ121" s="1051"/>
      <c r="CR121" s="1051"/>
      <c r="CS121" s="1051"/>
      <c r="CT121" s="1051"/>
      <c r="CU121" s="1051"/>
      <c r="CV121" s="1051"/>
      <c r="CW121" s="1051"/>
      <c r="CX121" s="1051"/>
      <c r="CY121" s="1051"/>
      <c r="CZ121" s="1051"/>
      <c r="DA121" s="1051"/>
      <c r="DB121" s="1051"/>
      <c r="DC121" s="1051"/>
      <c r="DD121" s="1051"/>
      <c r="DE121" s="1051"/>
      <c r="DF121" s="1052"/>
      <c r="DG121" s="949">
        <v>826128</v>
      </c>
      <c r="DH121" s="950"/>
      <c r="DI121" s="950"/>
      <c r="DJ121" s="950"/>
      <c r="DK121" s="950"/>
      <c r="DL121" s="950">
        <v>774101</v>
      </c>
      <c r="DM121" s="950"/>
      <c r="DN121" s="950"/>
      <c r="DO121" s="950"/>
      <c r="DP121" s="950"/>
      <c r="DQ121" s="950">
        <v>720935</v>
      </c>
      <c r="DR121" s="950"/>
      <c r="DS121" s="950"/>
      <c r="DT121" s="950"/>
      <c r="DU121" s="950"/>
      <c r="DV121" s="951">
        <v>18.7</v>
      </c>
      <c r="DW121" s="951"/>
      <c r="DX121" s="951"/>
      <c r="DY121" s="951"/>
      <c r="DZ121" s="952"/>
    </row>
    <row r="122" spans="1:130" s="199" customFormat="1" ht="26.25" customHeight="1" x14ac:dyDescent="0.15">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443</v>
      </c>
      <c r="BA122" s="995"/>
      <c r="BB122" s="995"/>
      <c r="BC122" s="995"/>
      <c r="BD122" s="995"/>
      <c r="BE122" s="995"/>
      <c r="BF122" s="995"/>
      <c r="BG122" s="995"/>
      <c r="BH122" s="995"/>
      <c r="BI122" s="995"/>
      <c r="BJ122" s="995"/>
      <c r="BK122" s="995"/>
      <c r="BL122" s="995"/>
      <c r="BM122" s="995"/>
      <c r="BN122" s="995"/>
      <c r="BO122" s="995"/>
      <c r="BP122" s="996"/>
      <c r="BQ122" s="1027">
        <v>4912155</v>
      </c>
      <c r="BR122" s="1028"/>
      <c r="BS122" s="1028"/>
      <c r="BT122" s="1028"/>
      <c r="BU122" s="1028"/>
      <c r="BV122" s="1028">
        <v>4955266</v>
      </c>
      <c r="BW122" s="1028"/>
      <c r="BX122" s="1028"/>
      <c r="BY122" s="1028"/>
      <c r="BZ122" s="1028"/>
      <c r="CA122" s="1028">
        <v>4945877</v>
      </c>
      <c r="CB122" s="1028"/>
      <c r="CC122" s="1028"/>
      <c r="CD122" s="1028"/>
      <c r="CE122" s="1028"/>
      <c r="CF122" s="1048">
        <v>128</v>
      </c>
      <c r="CG122" s="1049"/>
      <c r="CH122" s="1049"/>
      <c r="CI122" s="1049"/>
      <c r="CJ122" s="1049"/>
      <c r="CK122" s="1040"/>
      <c r="CL122" s="1041"/>
      <c r="CM122" s="1041"/>
      <c r="CN122" s="1041"/>
      <c r="CO122" s="1042"/>
      <c r="CP122" s="1050" t="s">
        <v>444</v>
      </c>
      <c r="CQ122" s="1051"/>
      <c r="CR122" s="1051"/>
      <c r="CS122" s="1051"/>
      <c r="CT122" s="1051"/>
      <c r="CU122" s="1051"/>
      <c r="CV122" s="1051"/>
      <c r="CW122" s="1051"/>
      <c r="CX122" s="1051"/>
      <c r="CY122" s="1051"/>
      <c r="CZ122" s="1051"/>
      <c r="DA122" s="1051"/>
      <c r="DB122" s="1051"/>
      <c r="DC122" s="1051"/>
      <c r="DD122" s="1051"/>
      <c r="DE122" s="1051"/>
      <c r="DF122" s="1052"/>
      <c r="DG122" s="949">
        <v>6554</v>
      </c>
      <c r="DH122" s="950"/>
      <c r="DI122" s="950"/>
      <c r="DJ122" s="950"/>
      <c r="DK122" s="950"/>
      <c r="DL122" s="950">
        <v>2635</v>
      </c>
      <c r="DM122" s="950"/>
      <c r="DN122" s="950"/>
      <c r="DO122" s="950"/>
      <c r="DP122" s="950"/>
      <c r="DQ122" s="950">
        <v>302</v>
      </c>
      <c r="DR122" s="950"/>
      <c r="DS122" s="950"/>
      <c r="DT122" s="950"/>
      <c r="DU122" s="950"/>
      <c r="DV122" s="951">
        <v>0</v>
      </c>
      <c r="DW122" s="951"/>
      <c r="DX122" s="951"/>
      <c r="DY122" s="951"/>
      <c r="DZ122" s="952"/>
    </row>
    <row r="123" spans="1:130" s="199" customFormat="1" ht="26.25" customHeight="1" x14ac:dyDescent="0.15">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79</v>
      </c>
      <c r="AB123" s="989"/>
      <c r="AC123" s="989"/>
      <c r="AD123" s="989"/>
      <c r="AE123" s="990"/>
      <c r="AF123" s="991">
        <v>71</v>
      </c>
      <c r="AG123" s="989"/>
      <c r="AH123" s="989"/>
      <c r="AI123" s="989"/>
      <c r="AJ123" s="990"/>
      <c r="AK123" s="991">
        <v>62</v>
      </c>
      <c r="AL123" s="989"/>
      <c r="AM123" s="989"/>
      <c r="AN123" s="989"/>
      <c r="AO123" s="990"/>
      <c r="AP123" s="992">
        <v>0</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445</v>
      </c>
      <c r="BP123" s="1036"/>
      <c r="BQ123" s="1095">
        <v>7681173</v>
      </c>
      <c r="BR123" s="1096"/>
      <c r="BS123" s="1096"/>
      <c r="BT123" s="1096"/>
      <c r="BU123" s="1096"/>
      <c r="BV123" s="1096">
        <v>7736566</v>
      </c>
      <c r="BW123" s="1096"/>
      <c r="BX123" s="1096"/>
      <c r="BY123" s="1096"/>
      <c r="BZ123" s="1096"/>
      <c r="CA123" s="1096">
        <v>7909283</v>
      </c>
      <c r="CB123" s="1096"/>
      <c r="CC123" s="1096"/>
      <c r="CD123" s="1096"/>
      <c r="CE123" s="1096"/>
      <c r="CF123" s="1029"/>
      <c r="CG123" s="1030"/>
      <c r="CH123" s="1030"/>
      <c r="CI123" s="1030"/>
      <c r="CJ123" s="1031"/>
      <c r="CK123" s="1040"/>
      <c r="CL123" s="1041"/>
      <c r="CM123" s="1041"/>
      <c r="CN123" s="1041"/>
      <c r="CO123" s="1042"/>
      <c r="CP123" s="1050" t="s">
        <v>446</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449</v>
      </c>
      <c r="CL125" s="1038"/>
      <c r="CM125" s="1038"/>
      <c r="CN125" s="1038"/>
      <c r="CO125" s="1039"/>
      <c r="CP125" s="970" t="s">
        <v>450</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451</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452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453</v>
      </c>
      <c r="AY127" s="1063"/>
      <c r="AZ127" s="1063"/>
      <c r="BA127" s="1063"/>
      <c r="BB127" s="1063"/>
      <c r="BC127" s="1063"/>
      <c r="BD127" s="1063"/>
      <c r="BE127" s="1064"/>
      <c r="BF127" s="1065" t="s">
        <v>454</v>
      </c>
      <c r="BG127" s="1063"/>
      <c r="BH127" s="1063"/>
      <c r="BI127" s="1063"/>
      <c r="BJ127" s="1063"/>
      <c r="BK127" s="1063"/>
      <c r="BL127" s="1064"/>
      <c r="BM127" s="1065" t="s">
        <v>455</v>
      </c>
      <c r="BN127" s="1063"/>
      <c r="BO127" s="1063"/>
      <c r="BP127" s="1063"/>
      <c r="BQ127" s="1063"/>
      <c r="BR127" s="1063"/>
      <c r="BS127" s="1064"/>
      <c r="BT127" s="1065" t="s">
        <v>456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457</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459</v>
      </c>
      <c r="X128" s="1075"/>
      <c r="Y128" s="1075"/>
      <c r="Z128" s="1076"/>
      <c r="AA128" s="1077">
        <v>645</v>
      </c>
      <c r="AB128" s="1078"/>
      <c r="AC128" s="1078"/>
      <c r="AD128" s="1078"/>
      <c r="AE128" s="1079"/>
      <c r="AF128" s="1080">
        <v>641</v>
      </c>
      <c r="AG128" s="1078"/>
      <c r="AH128" s="1078"/>
      <c r="AI128" s="1078"/>
      <c r="AJ128" s="1079"/>
      <c r="AK128" s="1080">
        <v>638</v>
      </c>
      <c r="AL128" s="1078"/>
      <c r="AM128" s="1078"/>
      <c r="AN128" s="1078"/>
      <c r="AO128" s="1079"/>
      <c r="AP128" s="1081"/>
      <c r="AQ128" s="1082"/>
      <c r="AR128" s="1082"/>
      <c r="AS128" s="1082"/>
      <c r="AT128" s="1083"/>
      <c r="AU128" s="235"/>
      <c r="AV128" s="235"/>
      <c r="AW128" s="235"/>
      <c r="AX128" s="918" t="s">
        <v>460</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461</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462</v>
      </c>
      <c r="X129" s="1104"/>
      <c r="Y129" s="1104"/>
      <c r="Z129" s="1105"/>
      <c r="AA129" s="988">
        <v>4195635</v>
      </c>
      <c r="AB129" s="989"/>
      <c r="AC129" s="989"/>
      <c r="AD129" s="989"/>
      <c r="AE129" s="990"/>
      <c r="AF129" s="991">
        <v>4287829</v>
      </c>
      <c r="AG129" s="989"/>
      <c r="AH129" s="989"/>
      <c r="AI129" s="989"/>
      <c r="AJ129" s="990"/>
      <c r="AK129" s="991">
        <v>4329703</v>
      </c>
      <c r="AL129" s="989"/>
      <c r="AM129" s="989"/>
      <c r="AN129" s="989"/>
      <c r="AO129" s="990"/>
      <c r="AP129" s="1106"/>
      <c r="AQ129" s="1107"/>
      <c r="AR129" s="1107"/>
      <c r="AS129" s="1107"/>
      <c r="AT129" s="1108"/>
      <c r="AU129" s="237"/>
      <c r="AV129" s="237"/>
      <c r="AW129" s="237"/>
      <c r="AX129" s="1097" t="s">
        <v>463</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427512</v>
      </c>
      <c r="AB130" s="989"/>
      <c r="AC130" s="989"/>
      <c r="AD130" s="989"/>
      <c r="AE130" s="990"/>
      <c r="AF130" s="991">
        <v>407461</v>
      </c>
      <c r="AG130" s="989"/>
      <c r="AH130" s="989"/>
      <c r="AI130" s="989"/>
      <c r="AJ130" s="990"/>
      <c r="AK130" s="991">
        <v>465628</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4.0999999999999996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3768123</v>
      </c>
      <c r="AB131" s="1014"/>
      <c r="AC131" s="1014"/>
      <c r="AD131" s="1014"/>
      <c r="AE131" s="1015"/>
      <c r="AF131" s="1013">
        <v>3880368</v>
      </c>
      <c r="AG131" s="1014"/>
      <c r="AH131" s="1014"/>
      <c r="AI131" s="1014"/>
      <c r="AJ131" s="1015"/>
      <c r="AK131" s="1013">
        <v>3864075</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5.3644214899999998</v>
      </c>
      <c r="AB132" s="1130"/>
      <c r="AC132" s="1130"/>
      <c r="AD132" s="1130"/>
      <c r="AE132" s="1131"/>
      <c r="AF132" s="1132">
        <v>4.2287999489999999</v>
      </c>
      <c r="AG132" s="1130"/>
      <c r="AH132" s="1130"/>
      <c r="AI132" s="1130"/>
      <c r="AJ132" s="1131"/>
      <c r="AK132" s="1132">
        <v>2.825618033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5.4</v>
      </c>
      <c r="AB133" s="1113"/>
      <c r="AC133" s="1113"/>
      <c r="AD133" s="1113"/>
      <c r="AE133" s="1114"/>
      <c r="AF133" s="1112">
        <v>5</v>
      </c>
      <c r="AG133" s="1113"/>
      <c r="AH133" s="1113"/>
      <c r="AI133" s="1113"/>
      <c r="AJ133" s="1114"/>
      <c r="AK133" s="1112">
        <v>4.0999999999999996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0" t="s">
        <v>474</v>
      </c>
      <c r="L7" s="256"/>
      <c r="M7" s="257" t="s">
        <v>475</v>
      </c>
      <c r="N7" s="258"/>
    </row>
    <row r="8" spans="1:16" x14ac:dyDescent="0.15">
      <c r="A8" s="250"/>
      <c r="B8" s="246"/>
      <c r="C8" s="246"/>
      <c r="D8" s="246"/>
      <c r="E8" s="246"/>
      <c r="F8" s="246"/>
      <c r="G8" s="259"/>
      <c r="H8" s="260"/>
      <c r="I8" s="260"/>
      <c r="J8" s="261"/>
      <c r="K8" s="1151"/>
      <c r="L8" s="262" t="s">
        <v>476</v>
      </c>
      <c r="M8" s="263" t="s">
        <v>477</v>
      </c>
      <c r="N8" s="264" t="s">
        <v>478</v>
      </c>
    </row>
    <row r="9" spans="1:16" x14ac:dyDescent="0.15">
      <c r="A9" s="250"/>
      <c r="B9" s="246"/>
      <c r="C9" s="246"/>
      <c r="D9" s="246"/>
      <c r="E9" s="246"/>
      <c r="F9" s="246"/>
      <c r="G9" s="1152" t="s">
        <v>479</v>
      </c>
      <c r="H9" s="1153"/>
      <c r="I9" s="1153"/>
      <c r="J9" s="1154"/>
      <c r="K9" s="265">
        <v>1227546</v>
      </c>
      <c r="L9" s="266">
        <v>81586</v>
      </c>
      <c r="M9" s="267">
        <v>92016</v>
      </c>
      <c r="N9" s="268">
        <v>-11.3</v>
      </c>
    </row>
    <row r="10" spans="1:16" x14ac:dyDescent="0.15">
      <c r="A10" s="250"/>
      <c r="B10" s="246"/>
      <c r="C10" s="246"/>
      <c r="D10" s="246"/>
      <c r="E10" s="246"/>
      <c r="F10" s="246"/>
      <c r="G10" s="1152" t="s">
        <v>480</v>
      </c>
      <c r="H10" s="1153"/>
      <c r="I10" s="1153"/>
      <c r="J10" s="1154"/>
      <c r="K10" s="269">
        <v>106446</v>
      </c>
      <c r="L10" s="270">
        <v>7075</v>
      </c>
      <c r="M10" s="271">
        <v>10652</v>
      </c>
      <c r="N10" s="272">
        <v>-33.6</v>
      </c>
    </row>
    <row r="11" spans="1:16" ht="13.5" customHeight="1" x14ac:dyDescent="0.15">
      <c r="A11" s="250"/>
      <c r="B11" s="246"/>
      <c r="C11" s="246"/>
      <c r="D11" s="246"/>
      <c r="E11" s="246"/>
      <c r="F11" s="246"/>
      <c r="G11" s="1152" t="s">
        <v>481</v>
      </c>
      <c r="H11" s="1153"/>
      <c r="I11" s="1153"/>
      <c r="J11" s="1154"/>
      <c r="K11" s="269">
        <v>290640</v>
      </c>
      <c r="L11" s="270">
        <v>19317</v>
      </c>
      <c r="M11" s="271">
        <v>19007</v>
      </c>
      <c r="N11" s="272">
        <v>1.6</v>
      </c>
    </row>
    <row r="12" spans="1:16" ht="13.5" customHeight="1" x14ac:dyDescent="0.15">
      <c r="A12" s="250"/>
      <c r="B12" s="246"/>
      <c r="C12" s="246"/>
      <c r="D12" s="246"/>
      <c r="E12" s="246"/>
      <c r="F12" s="246"/>
      <c r="G12" s="1152" t="s">
        <v>482</v>
      </c>
      <c r="H12" s="1153"/>
      <c r="I12" s="1153"/>
      <c r="J12" s="1154"/>
      <c r="K12" s="269" t="s">
        <v>483</v>
      </c>
      <c r="L12" s="270" t="s">
        <v>483</v>
      </c>
      <c r="M12" s="271">
        <v>2018</v>
      </c>
      <c r="N12" s="272" t="s">
        <v>483</v>
      </c>
    </row>
    <row r="13" spans="1:16" ht="13.5" customHeight="1" x14ac:dyDescent="0.15">
      <c r="A13" s="250"/>
      <c r="B13" s="246"/>
      <c r="C13" s="246"/>
      <c r="D13" s="246"/>
      <c r="E13" s="246"/>
      <c r="F13" s="246"/>
      <c r="G13" s="1152" t="s">
        <v>484</v>
      </c>
      <c r="H13" s="1153"/>
      <c r="I13" s="1153"/>
      <c r="J13" s="1154"/>
      <c r="K13" s="269" t="s">
        <v>483</v>
      </c>
      <c r="L13" s="270" t="s">
        <v>483</v>
      </c>
      <c r="M13" s="271" t="s">
        <v>483</v>
      </c>
      <c r="N13" s="272" t="s">
        <v>483</v>
      </c>
    </row>
    <row r="14" spans="1:16" ht="13.5" customHeight="1" x14ac:dyDescent="0.15">
      <c r="A14" s="250"/>
      <c r="B14" s="246"/>
      <c r="C14" s="246"/>
      <c r="D14" s="246"/>
      <c r="E14" s="246"/>
      <c r="F14" s="246"/>
      <c r="G14" s="1152" t="s">
        <v>485</v>
      </c>
      <c r="H14" s="1153"/>
      <c r="I14" s="1153"/>
      <c r="J14" s="1154"/>
      <c r="K14" s="269">
        <v>43812</v>
      </c>
      <c r="L14" s="270">
        <v>2912</v>
      </c>
      <c r="M14" s="271">
        <v>4366</v>
      </c>
      <c r="N14" s="272">
        <v>-33.299999999999997</v>
      </c>
    </row>
    <row r="15" spans="1:16" ht="13.5" customHeight="1" x14ac:dyDescent="0.15">
      <c r="A15" s="250"/>
      <c r="B15" s="246"/>
      <c r="C15" s="246"/>
      <c r="D15" s="246"/>
      <c r="E15" s="246"/>
      <c r="F15" s="246"/>
      <c r="G15" s="1152" t="s">
        <v>486</v>
      </c>
      <c r="H15" s="1153"/>
      <c r="I15" s="1153"/>
      <c r="J15" s="1154"/>
      <c r="K15" s="269">
        <v>16886</v>
      </c>
      <c r="L15" s="270">
        <v>1122</v>
      </c>
      <c r="M15" s="271">
        <v>2173</v>
      </c>
      <c r="N15" s="272">
        <v>-48.4</v>
      </c>
    </row>
    <row r="16" spans="1:16" x14ac:dyDescent="0.15">
      <c r="A16" s="250"/>
      <c r="B16" s="246"/>
      <c r="C16" s="246"/>
      <c r="D16" s="246"/>
      <c r="E16" s="246"/>
      <c r="F16" s="246"/>
      <c r="G16" s="1155" t="s">
        <v>487</v>
      </c>
      <c r="H16" s="1156"/>
      <c r="I16" s="1156"/>
      <c r="J16" s="1157"/>
      <c r="K16" s="270">
        <v>-127942</v>
      </c>
      <c r="L16" s="270">
        <v>-8503</v>
      </c>
      <c r="M16" s="271">
        <v>-9866</v>
      </c>
      <c r="N16" s="272">
        <v>-13.8</v>
      </c>
    </row>
    <row r="17" spans="1:16" x14ac:dyDescent="0.15">
      <c r="A17" s="250"/>
      <c r="B17" s="246"/>
      <c r="C17" s="246"/>
      <c r="D17" s="246"/>
      <c r="E17" s="246"/>
      <c r="F17" s="246"/>
      <c r="G17" s="1155" t="s">
        <v>171</v>
      </c>
      <c r="H17" s="1156"/>
      <c r="I17" s="1156"/>
      <c r="J17" s="1157"/>
      <c r="K17" s="270">
        <v>1557388</v>
      </c>
      <c r="L17" s="270">
        <v>103508</v>
      </c>
      <c r="M17" s="271">
        <v>120366</v>
      </c>
      <c r="N17" s="272">
        <v>-14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47" t="s">
        <v>492</v>
      </c>
      <c r="H21" s="1148"/>
      <c r="I21" s="1148"/>
      <c r="J21" s="1149"/>
      <c r="K21" s="282">
        <v>10.3</v>
      </c>
      <c r="L21" s="283">
        <v>10.92</v>
      </c>
      <c r="M21" s="284">
        <v>-0.62</v>
      </c>
      <c r="N21" s="251"/>
      <c r="O21" s="285"/>
      <c r="P21" s="281"/>
    </row>
    <row r="22" spans="1:16" s="286" customFormat="1" x14ac:dyDescent="0.15">
      <c r="A22" s="281"/>
      <c r="B22" s="251"/>
      <c r="C22" s="251"/>
      <c r="D22" s="251"/>
      <c r="E22" s="251"/>
      <c r="F22" s="251"/>
      <c r="G22" s="1147" t="s">
        <v>493</v>
      </c>
      <c r="H22" s="1148"/>
      <c r="I22" s="1148"/>
      <c r="J22" s="1149"/>
      <c r="K22" s="287">
        <v>100.9</v>
      </c>
      <c r="L22" s="288">
        <v>95.8</v>
      </c>
      <c r="M22" s="289">
        <v>5.0999999999999996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0" t="s">
        <v>474</v>
      </c>
      <c r="L30" s="256"/>
      <c r="M30" s="257" t="s">
        <v>475</v>
      </c>
      <c r="N30" s="258"/>
    </row>
    <row r="31" spans="1:16" x14ac:dyDescent="0.15">
      <c r="A31" s="250"/>
      <c r="B31" s="246"/>
      <c r="C31" s="246"/>
      <c r="D31" s="246"/>
      <c r="E31" s="246"/>
      <c r="F31" s="246"/>
      <c r="G31" s="259"/>
      <c r="H31" s="260"/>
      <c r="I31" s="260"/>
      <c r="J31" s="261"/>
      <c r="K31" s="1151"/>
      <c r="L31" s="262" t="s">
        <v>476</v>
      </c>
      <c r="M31" s="263" t="s">
        <v>477</v>
      </c>
      <c r="N31" s="264" t="s">
        <v>478</v>
      </c>
    </row>
    <row r="32" spans="1:16" ht="27" customHeight="1" x14ac:dyDescent="0.15">
      <c r="A32" s="250"/>
      <c r="B32" s="246"/>
      <c r="C32" s="246"/>
      <c r="D32" s="246"/>
      <c r="E32" s="246"/>
      <c r="F32" s="246"/>
      <c r="G32" s="1163" t="s">
        <v>497</v>
      </c>
      <c r="H32" s="1164"/>
      <c r="I32" s="1164"/>
      <c r="J32" s="1165"/>
      <c r="K32" s="296">
        <v>288843</v>
      </c>
      <c r="L32" s="296">
        <v>19197</v>
      </c>
      <c r="M32" s="297">
        <v>79817</v>
      </c>
      <c r="N32" s="298">
        <v>-75.900000000000006</v>
      </c>
    </row>
    <row r="33" spans="1:16" ht="13.5" customHeight="1" x14ac:dyDescent="0.15">
      <c r="A33" s="250"/>
      <c r="B33" s="246"/>
      <c r="C33" s="246"/>
      <c r="D33" s="246"/>
      <c r="E33" s="246"/>
      <c r="F33" s="246"/>
      <c r="G33" s="1163" t="s">
        <v>498</v>
      </c>
      <c r="H33" s="1164"/>
      <c r="I33" s="1164"/>
      <c r="J33" s="1165"/>
      <c r="K33" s="296" t="s">
        <v>483</v>
      </c>
      <c r="L33" s="296" t="s">
        <v>483</v>
      </c>
      <c r="M33" s="297" t="s">
        <v>483</v>
      </c>
      <c r="N33" s="298" t="s">
        <v>483</v>
      </c>
    </row>
    <row r="34" spans="1:16" ht="27" customHeight="1" x14ac:dyDescent="0.15">
      <c r="A34" s="250"/>
      <c r="B34" s="246"/>
      <c r="C34" s="246"/>
      <c r="D34" s="246"/>
      <c r="E34" s="246"/>
      <c r="F34" s="246"/>
      <c r="G34" s="1163" t="s">
        <v>499</v>
      </c>
      <c r="H34" s="1164"/>
      <c r="I34" s="1164"/>
      <c r="J34" s="1165"/>
      <c r="K34" s="296" t="s">
        <v>483</v>
      </c>
      <c r="L34" s="296" t="s">
        <v>483</v>
      </c>
      <c r="M34" s="297" t="s">
        <v>483</v>
      </c>
      <c r="N34" s="298" t="s">
        <v>483</v>
      </c>
    </row>
    <row r="35" spans="1:16" ht="27" customHeight="1" x14ac:dyDescent="0.15">
      <c r="A35" s="250"/>
      <c r="B35" s="246"/>
      <c r="C35" s="246"/>
      <c r="D35" s="246"/>
      <c r="E35" s="246"/>
      <c r="F35" s="246"/>
      <c r="G35" s="1163" t="s">
        <v>500</v>
      </c>
      <c r="H35" s="1164"/>
      <c r="I35" s="1164"/>
      <c r="J35" s="1165"/>
      <c r="K35" s="296">
        <v>202198</v>
      </c>
      <c r="L35" s="296">
        <v>13439</v>
      </c>
      <c r="M35" s="297">
        <v>25876</v>
      </c>
      <c r="N35" s="298">
        <v>-48.1</v>
      </c>
    </row>
    <row r="36" spans="1:16" ht="27" customHeight="1" x14ac:dyDescent="0.15">
      <c r="A36" s="250"/>
      <c r="B36" s="246"/>
      <c r="C36" s="246"/>
      <c r="D36" s="246"/>
      <c r="E36" s="246"/>
      <c r="F36" s="246"/>
      <c r="G36" s="1163" t="s">
        <v>501</v>
      </c>
      <c r="H36" s="1164"/>
      <c r="I36" s="1164"/>
      <c r="J36" s="1165"/>
      <c r="K36" s="296">
        <v>84347</v>
      </c>
      <c r="L36" s="296">
        <v>5606</v>
      </c>
      <c r="M36" s="297">
        <v>3089</v>
      </c>
      <c r="N36" s="298">
        <v>81.5</v>
      </c>
    </row>
    <row r="37" spans="1:16" ht="13.5" customHeight="1" x14ac:dyDescent="0.15">
      <c r="A37" s="250"/>
      <c r="B37" s="246"/>
      <c r="C37" s="246"/>
      <c r="D37" s="246"/>
      <c r="E37" s="246"/>
      <c r="F37" s="246"/>
      <c r="G37" s="1163" t="s">
        <v>502</v>
      </c>
      <c r="H37" s="1164"/>
      <c r="I37" s="1164"/>
      <c r="J37" s="1165"/>
      <c r="K37" s="296">
        <v>62</v>
      </c>
      <c r="L37" s="296">
        <v>4</v>
      </c>
      <c r="M37" s="297">
        <v>1224</v>
      </c>
      <c r="N37" s="298">
        <v>-99.7</v>
      </c>
    </row>
    <row r="38" spans="1:16" ht="27" customHeight="1" x14ac:dyDescent="0.15">
      <c r="A38" s="250"/>
      <c r="B38" s="246"/>
      <c r="C38" s="246"/>
      <c r="D38" s="246"/>
      <c r="E38" s="246"/>
      <c r="F38" s="246"/>
      <c r="G38" s="1166" t="s">
        <v>503</v>
      </c>
      <c r="H38" s="1167"/>
      <c r="I38" s="1167"/>
      <c r="J38" s="1168"/>
      <c r="K38" s="299" t="s">
        <v>483</v>
      </c>
      <c r="L38" s="299" t="s">
        <v>483</v>
      </c>
      <c r="M38" s="300">
        <v>18</v>
      </c>
      <c r="N38" s="301" t="s">
        <v>483</v>
      </c>
      <c r="O38" s="295"/>
    </row>
    <row r="39" spans="1:16" x14ac:dyDescent="0.15">
      <c r="A39" s="250"/>
      <c r="B39" s="246"/>
      <c r="C39" s="246"/>
      <c r="D39" s="246"/>
      <c r="E39" s="246"/>
      <c r="F39" s="246"/>
      <c r="G39" s="1166" t="s">
        <v>504</v>
      </c>
      <c r="H39" s="1167"/>
      <c r="I39" s="1167"/>
      <c r="J39" s="1168"/>
      <c r="K39" s="302">
        <v>-638</v>
      </c>
      <c r="L39" s="302">
        <v>-42</v>
      </c>
      <c r="M39" s="303">
        <v>-3655</v>
      </c>
      <c r="N39" s="304">
        <v>-98.9</v>
      </c>
      <c r="O39" s="295"/>
    </row>
    <row r="40" spans="1:16" ht="27" customHeight="1" x14ac:dyDescent="0.15">
      <c r="A40" s="250"/>
      <c r="B40" s="246"/>
      <c r="C40" s="246"/>
      <c r="D40" s="246"/>
      <c r="E40" s="246"/>
      <c r="F40" s="246"/>
      <c r="G40" s="1163" t="s">
        <v>505</v>
      </c>
      <c r="H40" s="1164"/>
      <c r="I40" s="1164"/>
      <c r="J40" s="1165"/>
      <c r="K40" s="302">
        <v>-465628</v>
      </c>
      <c r="L40" s="302">
        <v>-30947</v>
      </c>
      <c r="M40" s="303">
        <v>-74052</v>
      </c>
      <c r="N40" s="304">
        <v>-58.2</v>
      </c>
      <c r="O40" s="295"/>
    </row>
    <row r="41" spans="1:16" x14ac:dyDescent="0.15">
      <c r="A41" s="250"/>
      <c r="B41" s="246"/>
      <c r="C41" s="246"/>
      <c r="D41" s="246"/>
      <c r="E41" s="246"/>
      <c r="F41" s="246"/>
      <c r="G41" s="1169" t="s">
        <v>282</v>
      </c>
      <c r="H41" s="1170"/>
      <c r="I41" s="1170"/>
      <c r="J41" s="1171"/>
      <c r="K41" s="296">
        <v>109184</v>
      </c>
      <c r="L41" s="302">
        <v>7257</v>
      </c>
      <c r="M41" s="303">
        <v>32317</v>
      </c>
      <c r="N41" s="304">
        <v>-77.5</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58" t="s">
        <v>474</v>
      </c>
      <c r="J49" s="1160" t="s">
        <v>509</v>
      </c>
      <c r="K49" s="1161"/>
      <c r="L49" s="1161"/>
      <c r="M49" s="1161"/>
      <c r="N49" s="1162"/>
    </row>
    <row r="50" spans="1:14" x14ac:dyDescent="0.15">
      <c r="A50" s="250"/>
      <c r="B50" s="246"/>
      <c r="C50" s="246"/>
      <c r="D50" s="246"/>
      <c r="E50" s="246"/>
      <c r="F50" s="246"/>
      <c r="G50" s="314"/>
      <c r="H50" s="315"/>
      <c r="I50" s="1159"/>
      <c r="J50" s="316" t="s">
        <v>510</v>
      </c>
      <c r="K50" s="317" t="s">
        <v>511</v>
      </c>
      <c r="L50" s="318" t="s">
        <v>512</v>
      </c>
      <c r="M50" s="319" t="s">
        <v>513</v>
      </c>
      <c r="N50" s="320" t="s">
        <v>514</v>
      </c>
    </row>
    <row r="51" spans="1:14" x14ac:dyDescent="0.15">
      <c r="A51" s="250"/>
      <c r="B51" s="246"/>
      <c r="C51" s="246"/>
      <c r="D51" s="246"/>
      <c r="E51" s="246"/>
      <c r="F51" s="246"/>
      <c r="G51" s="312" t="s">
        <v>515</v>
      </c>
      <c r="H51" s="313"/>
      <c r="I51" s="321">
        <v>913256</v>
      </c>
      <c r="J51" s="322">
        <v>57521</v>
      </c>
      <c r="K51" s="323">
        <v>24.6</v>
      </c>
      <c r="L51" s="324">
        <v>79181</v>
      </c>
      <c r="M51" s="325">
        <v>-12.8</v>
      </c>
      <c r="N51" s="326">
        <v>37.4</v>
      </c>
    </row>
    <row r="52" spans="1:14" x14ac:dyDescent="0.15">
      <c r="A52" s="250"/>
      <c r="B52" s="246"/>
      <c r="C52" s="246"/>
      <c r="D52" s="246"/>
      <c r="E52" s="246"/>
      <c r="F52" s="246"/>
      <c r="G52" s="327"/>
      <c r="H52" s="328" t="s">
        <v>516</v>
      </c>
      <c r="I52" s="329">
        <v>810470</v>
      </c>
      <c r="J52" s="330">
        <v>51047</v>
      </c>
      <c r="K52" s="331">
        <v>25</v>
      </c>
      <c r="L52" s="332">
        <v>40448</v>
      </c>
      <c r="M52" s="333">
        <v>-14</v>
      </c>
      <c r="N52" s="334">
        <v>39</v>
      </c>
    </row>
    <row r="53" spans="1:14" x14ac:dyDescent="0.15">
      <c r="A53" s="250"/>
      <c r="B53" s="246"/>
      <c r="C53" s="246"/>
      <c r="D53" s="246"/>
      <c r="E53" s="246"/>
      <c r="F53" s="246"/>
      <c r="G53" s="312" t="s">
        <v>517</v>
      </c>
      <c r="H53" s="313"/>
      <c r="I53" s="321">
        <v>2235592</v>
      </c>
      <c r="J53" s="322">
        <v>142959</v>
      </c>
      <c r="K53" s="323">
        <v>148.5</v>
      </c>
      <c r="L53" s="324">
        <v>118124</v>
      </c>
      <c r="M53" s="325">
        <v>49.2</v>
      </c>
      <c r="N53" s="326">
        <v>99.3</v>
      </c>
    </row>
    <row r="54" spans="1:14" x14ac:dyDescent="0.15">
      <c r="A54" s="250"/>
      <c r="B54" s="246"/>
      <c r="C54" s="246"/>
      <c r="D54" s="246"/>
      <c r="E54" s="246"/>
      <c r="F54" s="246"/>
      <c r="G54" s="327"/>
      <c r="H54" s="328" t="s">
        <v>516</v>
      </c>
      <c r="I54" s="329">
        <v>1118499</v>
      </c>
      <c r="J54" s="330">
        <v>71524</v>
      </c>
      <c r="K54" s="331">
        <v>40.1</v>
      </c>
      <c r="L54" s="332">
        <v>54614</v>
      </c>
      <c r="M54" s="333">
        <v>35</v>
      </c>
      <c r="N54" s="334">
        <v>5.0999999999999996</v>
      </c>
    </row>
    <row r="55" spans="1:14" x14ac:dyDescent="0.15">
      <c r="A55" s="250"/>
      <c r="B55" s="246"/>
      <c r="C55" s="246"/>
      <c r="D55" s="246"/>
      <c r="E55" s="246"/>
      <c r="F55" s="246"/>
      <c r="G55" s="312" t="s">
        <v>518</v>
      </c>
      <c r="H55" s="313"/>
      <c r="I55" s="321">
        <v>701363</v>
      </c>
      <c r="J55" s="322">
        <v>45463</v>
      </c>
      <c r="K55" s="323">
        <v>-68.2</v>
      </c>
      <c r="L55" s="324">
        <v>101693</v>
      </c>
      <c r="M55" s="325">
        <v>-13.9</v>
      </c>
      <c r="N55" s="326">
        <v>-54.3</v>
      </c>
    </row>
    <row r="56" spans="1:14" x14ac:dyDescent="0.15">
      <c r="A56" s="250"/>
      <c r="B56" s="246"/>
      <c r="C56" s="246"/>
      <c r="D56" s="246"/>
      <c r="E56" s="246"/>
      <c r="F56" s="246"/>
      <c r="G56" s="327"/>
      <c r="H56" s="328" t="s">
        <v>516</v>
      </c>
      <c r="I56" s="329">
        <v>367333</v>
      </c>
      <c r="J56" s="330">
        <v>23811</v>
      </c>
      <c r="K56" s="331">
        <v>-66.7</v>
      </c>
      <c r="L56" s="332">
        <v>51066</v>
      </c>
      <c r="M56" s="333">
        <v>-6.5</v>
      </c>
      <c r="N56" s="334">
        <v>-60.2</v>
      </c>
    </row>
    <row r="57" spans="1:14" x14ac:dyDescent="0.15">
      <c r="A57" s="250"/>
      <c r="B57" s="246"/>
      <c r="C57" s="246"/>
      <c r="D57" s="246"/>
      <c r="E57" s="246"/>
      <c r="F57" s="246"/>
      <c r="G57" s="312" t="s">
        <v>519</v>
      </c>
      <c r="H57" s="313"/>
      <c r="I57" s="321">
        <v>785304</v>
      </c>
      <c r="J57" s="322">
        <v>51529</v>
      </c>
      <c r="K57" s="323">
        <v>13.3</v>
      </c>
      <c r="L57" s="324">
        <v>93741</v>
      </c>
      <c r="M57" s="325">
        <v>-7.8</v>
      </c>
      <c r="N57" s="326">
        <v>21.1</v>
      </c>
    </row>
    <row r="58" spans="1:14" x14ac:dyDescent="0.15">
      <c r="A58" s="250"/>
      <c r="B58" s="246"/>
      <c r="C58" s="246"/>
      <c r="D58" s="246"/>
      <c r="E58" s="246"/>
      <c r="F58" s="246"/>
      <c r="G58" s="327"/>
      <c r="H58" s="328" t="s">
        <v>516</v>
      </c>
      <c r="I58" s="329">
        <v>409788</v>
      </c>
      <c r="J58" s="330">
        <v>26889</v>
      </c>
      <c r="K58" s="331">
        <v>12.9</v>
      </c>
      <c r="L58" s="332">
        <v>46285</v>
      </c>
      <c r="M58" s="333">
        <v>-9.4</v>
      </c>
      <c r="N58" s="334">
        <v>22.3</v>
      </c>
    </row>
    <row r="59" spans="1:14" x14ac:dyDescent="0.15">
      <c r="A59" s="250"/>
      <c r="B59" s="246"/>
      <c r="C59" s="246"/>
      <c r="D59" s="246"/>
      <c r="E59" s="246"/>
      <c r="F59" s="246"/>
      <c r="G59" s="312" t="s">
        <v>520</v>
      </c>
      <c r="H59" s="313"/>
      <c r="I59" s="321">
        <v>594431</v>
      </c>
      <c r="J59" s="322">
        <v>39508</v>
      </c>
      <c r="K59" s="323">
        <v>-23.3</v>
      </c>
      <c r="L59" s="324">
        <v>107537</v>
      </c>
      <c r="M59" s="325">
        <v>14.7</v>
      </c>
      <c r="N59" s="326">
        <v>-38</v>
      </c>
    </row>
    <row r="60" spans="1:14" x14ac:dyDescent="0.15">
      <c r="A60" s="250"/>
      <c r="B60" s="246"/>
      <c r="C60" s="246"/>
      <c r="D60" s="246"/>
      <c r="E60" s="246"/>
      <c r="F60" s="246"/>
      <c r="G60" s="327"/>
      <c r="H60" s="328" t="s">
        <v>516</v>
      </c>
      <c r="I60" s="335">
        <v>317291</v>
      </c>
      <c r="J60" s="330">
        <v>21088</v>
      </c>
      <c r="K60" s="331">
        <v>-21.6</v>
      </c>
      <c r="L60" s="332">
        <v>57923</v>
      </c>
      <c r="M60" s="333">
        <v>25.1</v>
      </c>
      <c r="N60" s="334">
        <v>-46.7</v>
      </c>
    </row>
    <row r="61" spans="1:14" x14ac:dyDescent="0.15">
      <c r="A61" s="250"/>
      <c r="B61" s="246"/>
      <c r="C61" s="246"/>
      <c r="D61" s="246"/>
      <c r="E61" s="246"/>
      <c r="F61" s="246"/>
      <c r="G61" s="312" t="s">
        <v>521</v>
      </c>
      <c r="H61" s="336"/>
      <c r="I61" s="337">
        <v>1045989</v>
      </c>
      <c r="J61" s="338">
        <v>67396</v>
      </c>
      <c r="K61" s="339">
        <v>19</v>
      </c>
      <c r="L61" s="340">
        <v>100055</v>
      </c>
      <c r="M61" s="341">
        <v>5.9</v>
      </c>
      <c r="N61" s="326">
        <v>13.1</v>
      </c>
    </row>
    <row r="62" spans="1:14" x14ac:dyDescent="0.15">
      <c r="A62" s="250"/>
      <c r="B62" s="246"/>
      <c r="C62" s="246"/>
      <c r="D62" s="246"/>
      <c r="E62" s="246"/>
      <c r="F62" s="246"/>
      <c r="G62" s="327"/>
      <c r="H62" s="328" t="s">
        <v>516</v>
      </c>
      <c r="I62" s="329">
        <v>604676</v>
      </c>
      <c r="J62" s="330">
        <v>38872</v>
      </c>
      <c r="K62" s="331">
        <v>-2.1</v>
      </c>
      <c r="L62" s="332">
        <v>50067</v>
      </c>
      <c r="M62" s="333">
        <v>6</v>
      </c>
      <c r="N62" s="334">
        <v>-8.1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39.5</v>
      </c>
      <c r="G47" s="12">
        <v>40.090000000000003</v>
      </c>
      <c r="H47" s="12">
        <v>39.96</v>
      </c>
      <c r="I47" s="12">
        <v>39.58</v>
      </c>
      <c r="J47" s="13">
        <v>42.17</v>
      </c>
    </row>
    <row r="48" spans="2:10" ht="57.75" customHeight="1" x14ac:dyDescent="0.15">
      <c r="B48" s="14"/>
      <c r="C48" s="1174" t="s">
        <v>4</v>
      </c>
      <c r="D48" s="1174"/>
      <c r="E48" s="1175"/>
      <c r="F48" s="15">
        <v>13.13</v>
      </c>
      <c r="G48" s="16">
        <v>14.2</v>
      </c>
      <c r="H48" s="16">
        <v>13.28</v>
      </c>
      <c r="I48" s="16">
        <v>15.31</v>
      </c>
      <c r="J48" s="17">
        <v>14.46</v>
      </c>
    </row>
    <row r="49" spans="2:10" ht="57.75" customHeight="1" thickBot="1" x14ac:dyDescent="0.2">
      <c r="B49" s="18"/>
      <c r="C49" s="1176" t="s">
        <v>5</v>
      </c>
      <c r="D49" s="1176"/>
      <c r="E49" s="1177"/>
      <c r="F49" s="19" t="s">
        <v>528</v>
      </c>
      <c r="G49" s="20">
        <v>0.91</v>
      </c>
      <c r="H49" s="20" t="s">
        <v>529</v>
      </c>
      <c r="I49" s="20">
        <v>2.8</v>
      </c>
      <c r="J49" s="21">
        <v>2.27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2018-10-25T05:17:34Z</cp:lastPrinted>
  <dcterms:created xsi:type="dcterms:W3CDTF">2018-01-24T04:25:54Z</dcterms:created>
  <dcterms:modified xsi:type="dcterms:W3CDTF">2018-11-19T09:59:35Z</dcterms:modified>
  <cp:category/>
</cp:coreProperties>
</file>