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4DEA54F1-33E2-492F-BA39-39C7CFE48049}"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O34" i="10"/>
  <c r="CO35" i="10" s="1"/>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 r="AM35" i="10" s="1"/>
</calcChain>
</file>

<file path=xl/sharedStrings.xml><?xml version="1.0" encoding="utf-8"?>
<sst xmlns="http://schemas.openxmlformats.org/spreadsheetml/2006/main" count="1151" uniqueCount="597">
  <si>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</si>
  <si>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</si>
  <si>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</si>
  <si>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</si>
  <si>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</si>
  <si>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</si>
  <si>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</si>
  <si>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</si>
  <si>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</si>
  <si>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</si>
  <si>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</si>
  <si>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</si>
  <si>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</si>
  <si>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</si>
  <si>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</si>
  <si>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</si>
  <si>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</si>
  <si>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</si>
  <si>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</si>
  <si>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</si>
  <si>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</si>
  <si>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</si>
  <si>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</si>
  <si>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</si>
  <si>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</si>
  <si>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</si>
  <si>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</si>
  <si>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</si>
  <si>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</si>
  <si>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</si>
  <si>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</si>
  <si>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</si>
  <si>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</si>
  <si>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</si>
  <si>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</si>
  <si>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</si>
  <si>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</si>
  <si>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</si>
  <si>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</si>
  <si>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</si>
  <si>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</si>
  <si>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</si>
  <si>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</si>
  <si>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</si>
  <si>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</si>
  <si>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</si>
  <si>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</si>
  <si>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</si>
  <si>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</si>
  <si>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</si>
  <si>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</si>
  <si>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</si>
  <si>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</si>
  <si>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</si>
  <si>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</si>
  <si>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</si>
  <si>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</si>
  <si>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</si>
  <si>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</si>
  <si>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</si>
  <si>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</si>
  <si>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</si>
  <si>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</si>
  <si>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</si>
  <si>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</si>
  <si>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</si>
  <si>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</si>
  <si>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</si>
  <si>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</si>
  <si>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</si>
  <si>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</si>
  <si>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</si>
  <si>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</si>
  <si>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</si>
  <si>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</si>
  <si>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</si>
  <si>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</si>
  <si>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</si>
  <si>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</si>
  <si>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</si>
  <si>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</si>
  <si>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</si>
  <si>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</si>
  <si>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</si>
  <si>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</si>
  <si>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</si>
  <si>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</si>
  <si>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</si>
  <si>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</si>
  <si>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</si>
  <si>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</si>
  <si>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</si>
  <si>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</si>
  <si>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</si>
  <si>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</si>
  <si>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</si>
  <si>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</si>
  <si>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</si>
  <si>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</si>
  <si>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</si>
  <si>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</si>
  <si>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</si>
  <si>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</si>
  <si>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</si>
  <si>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</si>
  <si>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</si>
  <si>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</si>
  <si>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</si>
  <si>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</si>
  <si>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</si>
  <si>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</si>
  <si>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</si>
  <si>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</si>
  <si>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</si>
  <si>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</si>
  <si>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</si>
  <si>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</si>
  <si>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</si>
  <si>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</si>
  <si>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</si>
  <si>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</si>
  <si>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</si>
  <si>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</si>
  <si>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</si>
  <si>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</si>
  <si>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</si>
  <si>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</si>
  <si>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</si>
  <si>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</si>
  <si>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</si>
  <si>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</si>
  <si>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</si>
  <si>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</si>
  <si>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</si>
  <si>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</si>
  <si>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</si>
  <si>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</si>
  <si>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</si>
  <si>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</si>
  <si>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</si>
  <si>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</si>
  <si>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</si>
  <si>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</si>
  <si>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</si>
  <si>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</si>
  <si>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</si>
  <si>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</si>
  <si>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</si>
  <si>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</si>
  <si>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</si>
  <si>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</si>
  <si>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</si>
  <si>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</si>
  <si>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</si>
  <si>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</si>
  <si>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</si>
  <si>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</si>
  <si>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</si>
  <si>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</si>
  <si>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</si>
  <si>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</si>
  <si>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</si>
  <si>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</si>
  <si>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</si>
  <si>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</si>
  <si>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</si>
  <si>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</si>
  <si>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</si>
  <si>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</si>
  <si>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</si>
  <si>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</si>
  <si>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</si>
  <si>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</si>
  <si>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</si>
  <si>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</si>
  <si>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</si>
  <si>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</si>
  <si>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</si>
  <si>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</si>
  <si>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</si>
  <si>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</si>
  <si>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</si>
  <si>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</si>
  <si>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</si>
  <si>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</si>
  <si>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</si>
  <si>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</si>
  <si>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</si>
  <si>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</si>
  <si>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</si>
  <si>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</si>
  <si>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</si>
  <si>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</si>
  <si>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</si>
  <si>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</si>
  <si>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</si>
  <si>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</si>
  <si>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</si>
  <si>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</si>
  <si>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</si>
  <si>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</si>
  <si>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</si>
  <si>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</si>
  <si>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</si>
  <si>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</si>
  <si>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</si>
  <si>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</si>
  <si>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</si>
  <si>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</si>
  <si>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</si>
  <si>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</si>
  <si>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</si>
  <si>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</si>
  <si>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</si>
  <si>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</si>
  <si>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</si>
  <si>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</si>
  <si>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</si>
  <si>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</si>
  <si>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</si>
  <si>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</si>
  <si>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</si>
  <si>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</si>
  <si>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</si>
  <si>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</si>
  <si>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</si>
  <si>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</si>
  <si>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</si>
  <si>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</si>
  <si>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</si>
  <si>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</si>
  <si>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</si>
  <si>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</si>
  <si>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</si>
  <si>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</si>
  <si>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</si>
  <si>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</si>
  <si>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</si>
  <si>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</si>
  <si>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</si>
  <si>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</si>
  <si>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</si>
  <si>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</si>
  <si>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</si>
  <si>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</si>
  <si>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</si>
  <si>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</si>
  <si>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</si>
  <si>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</si>
  <si>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</si>
  <si>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</si>
  <si>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</si>
  <si>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</si>
  <si>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</si>
  <si>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</si>
  <si>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</si>
  <si>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</si>
  <si>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</si>
  <si>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</si>
  <si>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</si>
  <si>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</si>
  <si>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</si>
  <si>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</si>
  <si>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</si>
  <si>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</si>
  <si>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</si>
  <si>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</si>
  <si>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</si>
  <si>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</si>
  <si>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</si>
  <si>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</si>
  <si>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</si>
  <si>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</si>
  <si>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</si>
  <si>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</si>
  <si>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</si>
  <si>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</si>
  <si>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</si>
  <si>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</si>
  <si>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</si>
  <si>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</si>
  <si>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</si>
  <si>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</si>
  <si>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</si>
  <si>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</si>
  <si>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</si>
  <si>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</si>
  <si>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</si>
  <si>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</si>
  <si>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</si>
  <si>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</si>
  <si>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</si>
  <si>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</si>
  <si>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</si>
  <si>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</si>
  <si>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</si>
  <si>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</si>
  <si>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</si>
  <si>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</si>
  <si>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</si>
  <si>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</si>
  <si>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</si>
  <si>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</si>
  <si>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</si>
  <si>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</si>
  <si>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</si>
  <si>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</si>
  <si>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</si>
  <si>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</si>
  <si>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</si>
  <si>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</si>
  <si>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</si>
  <si>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</si>
  <si>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</si>
  <si>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</si>
  <si>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</si>
  <si>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</si>
  <si>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</si>
  <si>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</si>
  <si>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</si>
  <si>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</si>
  <si>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</si>
  <si>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</si>
  <si>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</si>
  <si>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</si>
  <si>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</si>
  <si>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</si>
  <si>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</si>
  <si>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</si>
  <si>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</si>
  <si>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</si>
  <si>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</si>
  <si>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</si>
  <si>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</si>
  <si>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</si>
  <si>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</si>
  <si>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</si>
  <si>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</si>
  <si>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</si>
  <si>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</si>
  <si>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</si>
  <si>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</si>
  <si>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</si>
  <si>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</si>
  <si>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</si>
  <si>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</si>
  <si>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</si>
  <si>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</si>
  <si>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</si>
  <si>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</si>
  <si>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</si>
  <si>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</si>
  <si>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</si>
  <si>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</si>
  <si>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</si>
  <si>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</si>
  <si>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</si>
  <si>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</si>
  <si>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</si>
  <si>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</si>
  <si>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</si>
  <si>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</si>
  <si>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</si>
  <si>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</si>
  <si>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</si>
  <si>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</si>
  <si>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</si>
  <si>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</si>
  <si>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</si>
  <si>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</si>
  <si>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</si>
  <si>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</si>
  <si>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</si>
  <si>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</si>
  <si>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</si>
  <si>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</si>
  <si>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</si>
  <si>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</si>
  <si>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</si>
  <si>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</si>
  <si>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</si>
  <si>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</si>
  <si>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</si>
  <si>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</si>
  <si>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</si>
  <si>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</si>
  <si>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</si>
  <si>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</si>
  <si>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</si>
  <si>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</si>
  <si>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</si>
  <si>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</si>
  <si>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</si>
  <si>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</si>
  <si>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</si>
  <si>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</si>
  <si>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</si>
  <si>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</si>
  <si>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</si>
  <si>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</si>
  <si>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</si>
  <si>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</si>
  <si>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</si>
  <si>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</si>
  <si>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</si>
  <si>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</si>
  <si>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</si>
  <si>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</si>
  <si>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</si>
  <si>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</si>
  <si>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</si>
  <si>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</si>
  <si>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</si>
  <si>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</si>
  <si>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</si>
  <si>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</si>
  <si>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</si>
  <si>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</si>
  <si>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</si>
  <si>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</si>
  <si>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</si>
  <si>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</si>
  <si>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</si>
  <si>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</si>
  <si>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</si>
  <si>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</si>
  <si>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</si>
  <si>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</si>
  <si>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</si>
  <si>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</si>
  <si>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</si>
  <si>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</si>
  <si>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</si>
  <si>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</si>
  <si>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</si>
  <si>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</si>
  <si>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</si>
  <si>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</si>
  <si>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</si>
  <si>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</si>
  <si>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</si>
  <si>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</si>
  <si>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</si>
  <si>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</si>
  <si>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</si>
  <si>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</si>
  <si>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</si>
  <si>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</si>
  <si>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</si>
  <si>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</si>
  <si>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</si>
  <si>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</si>
  <si>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</si>
  <si>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</si>
  <si>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</si>
  <si>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</si>
  <si>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</si>
  <si>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</si>
  <si>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</si>
  <si>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</si>
  <si>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</si>
  <si>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</si>
  <si>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</si>
  <si>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</si>
  <si>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</si>
  <si>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</si>
  <si>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</si>
  <si>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</si>
  <si>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</si>
  <si>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</si>
  <si>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</si>
  <si>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</si>
  <si>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</si>
  <si>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</si>
  <si>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</si>
  <si>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</si>
  <si>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</si>
  <si>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</si>
  <si>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</si>
  <si>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</si>
  <si>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</si>
  <si>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</si>
  <si>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</si>
  <si>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</si>
  <si>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</si>
  <si>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</si>
  <si>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</si>
  <si>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</si>
  <si>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</si>
  <si>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</si>
  <si>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</si>
  <si>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</si>
  <si>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</si>
  <si>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</si>
  <si>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</si>
  <si>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</si>
  <si>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</si>
  <si>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</si>
  <si>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</si>
  <si>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</si>
  <si>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</si>
  <si>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</si>
  <si>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</si>
  <si>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</si>
  <si>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</si>
  <si>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</si>
  <si>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</si>
  <si>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</si>
  <si>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</si>
  <si>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</si>
  <si>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</si>
  <si>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</si>
  <si>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</si>
  <si>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</si>
  <si>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</si>
  <si>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</si>
  <si>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</si>
  <si>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</si>
  <si>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</si>
  <si>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</si>
  <si>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</si>
  <si>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</si>
  <si>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</si>
  <si>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</si>
  <si>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</si>
  <si>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</si>
  <si>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</si>
  <si>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</si>
  <si>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</si>
  <si>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</si>
  <si>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</si>
  <si>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</si>
  <si>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</si>
  <si>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</si>
  <si>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</si>
  <si>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</si>
  <si>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</si>
  <si>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</si>
  <si>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</si>
  <si>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</si>
  <si>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</si>
  <si>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</si>
  <si>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</si>
  <si>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</si>
  <si>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</si>
  <si>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</si>
  <si>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</si>
  <si>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</si>
  <si>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</si>
  <si>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</si>
  <si>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</si>
  <si>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</si>
  <si>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</si>
  <si>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</si>
  <si>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</si>
  <si>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</si>
  <si>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</si>
  <si>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</si>
  <si>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</si>
  <si>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</si>
  <si>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</si>
  <si>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</si>
  <si>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7.73</t>
  </si>
  <si>
    <t>▲ 7.11</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</si>
  <si>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</si>
  <si>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</si>
  <si>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</si>
  <si>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</si>
  <si>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</si>
  <si>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</si>
  <si>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</si>
  <si>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</si>
  <si>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</si>
  <si>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</si>
  <si>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</si>
  <si>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</si>
  <si>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</si>
  <si>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</si>
  <si>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</si>
  <si>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</si>
  <si>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</si>
  <si>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</si>
  <si>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</si>
  <si>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</si>
  <si>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</si>
  <si>
    <t>東総衛生組合</t>
  </si>
  <si>
    <t>匝瑳市ほか二町環境衛生組合</t>
  </si>
  <si>
    <t>千葉県後期高齢者医療広域連合（一般会計）</t>
  </si>
  <si>
    <t>千葉県後期高齢者医療広域連合（後期高齢者医療特別会計）</t>
  </si>
  <si>
    <t>多古</t>
    <rPh sb="0" eb="2">
      <t>タコ</t>
    </rPh>
    <phoneticPr fontId="2"/>
  </si>
  <si>
    <t>-</t>
    <phoneticPr fontId="2"/>
  </si>
  <si>
    <t>ティ・ティ・エス</t>
  </si>
  <si>
    <t>道路整備基金</t>
  </si>
  <si>
    <t>空港周辺整備基金</t>
  </si>
  <si>
    <t>房総導水路栗山川沿岸補償施設基金</t>
  </si>
  <si>
    <t>ふるさと応援基金</t>
  </si>
  <si>
    <t>ふるさと創生基金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</si>
</sst>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E96A-4621-869A-58DF4D36D3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100939</c:v>
                </c:pt>
                <c:pt idx="1">
                  <c:v>32216</c:v>
                </c:pt>
                <c:pt idx="2">
                  <c:v>34178</c:v>
                </c:pt>
                <c:pt idx="3">
                  <c:v>37765</c:v>
                </c:pt>
                <c:pt idx="4">
                  <c:v>26886</c:v>
                </c:pt>
              </c:numCache>
            </c:numRef>
          </c:val>
          <c:smooth val="0"/>
          <c:extLst>
            <c:ext xmlns:c16="http://schemas.microsoft.com/office/drawing/2014/chart" uri="{C3380CC4-5D6E-409C-BE32-E72D297353CC}">
              <c16:uniqueId val="{00000001-E96A-4621-869A-58DF4D36D3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9.84</c:v>
                </c:pt>
                <c:pt idx="1">
                  <c:v>11.07</c:v>
                </c:pt>
                <c:pt idx="2">
                  <c:v>15.37</c:v>
                </c:pt>
                <c:pt idx="3">
                  <c:v>12.41</c:v>
                </c:pt>
                <c:pt idx="4">
                  <c:v>15.61</c:v>
                </c:pt>
              </c:numCache>
            </c:numRef>
          </c:val>
          <c:extLst>
            <c:ext xmlns:c16="http://schemas.microsoft.com/office/drawing/2014/chart" uri="{C3380CC4-5D6E-409C-BE32-E72D297353CC}">
              <c16:uniqueId val="{00000000-CD0F-4480-BF24-ABB3187543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37.619999999999997</c:v>
                </c:pt>
                <c:pt idx="1">
                  <c:v>30.07</c:v>
                </c:pt>
                <c:pt idx="2">
                  <c:v>32.81</c:v>
                </c:pt>
                <c:pt idx="3">
                  <c:v>44.67</c:v>
                </c:pt>
                <c:pt idx="4">
                  <c:v>47.72</c:v>
                </c:pt>
              </c:numCache>
            </c:numRef>
          </c:val>
          <c:extLst>
            <c:ext xmlns:c16="http://schemas.microsoft.com/office/drawing/2014/chart" uri="{C3380CC4-5D6E-409C-BE32-E72D297353CC}">
              <c16:uniqueId val="{00000001-CD0F-4480-BF24-ABB3187543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-7.73</c:v>
                </c:pt>
                <c:pt idx="1">
                  <c:v>-7.11</c:v>
                </c:pt>
                <c:pt idx="2">
                  <c:v>9.89</c:v>
                </c:pt>
                <c:pt idx="3">
                  <c:v>11.13</c:v>
                </c:pt>
                <c:pt idx="4">
                  <c:v>4.8899999999999997</c:v>
                </c:pt>
              </c:numCache>
            </c:numRef>
          </c:val>
          <c:smooth val="0"/>
          <c:extLst>
            <c:ext xmlns:c16="http://schemas.microsoft.com/office/drawing/2014/chart" uri="{C3380CC4-5D6E-409C-BE32-E72D297353CC}">
              <c16:uniqueId val="{00000002-CD0F-4480-BF24-ABB3187543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F1-4BF6-9627-6C114FC17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1-4BF6-9627-6C114FC1703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0.02</c:v>
                </c:pt>
                <c:pt idx="8">
                  <c:v>#N/A</c:v>
                </c:pt>
                <c:pt idx="9">
                  <c:v>0.03</c:v>
                </c:pt>
              </c:numCache>
            </c:numRef>
          </c:val>
          <c:extLst>
            <c:ext xmlns:c16="http://schemas.microsoft.com/office/drawing/2014/chart" uri="{C3380CC4-5D6E-409C-BE32-E72D297353CC}">
              <c16:uniqueId val="{00000002-66F1-4BF6-9627-6C114FC17031}"/>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c:v>
                </c:pt>
                <c:pt idx="4">
                  <c:v>#N/A</c:v>
                </c:pt>
                <c:pt idx="5">
                  <c:v>0.11</c:v>
                </c:pt>
                <c:pt idx="6">
                  <c:v>#N/A</c:v>
                </c:pt>
                <c:pt idx="7">
                  <c:v>0.09</c:v>
                </c:pt>
                <c:pt idx="8">
                  <c:v>#N/A</c:v>
                </c:pt>
                <c:pt idx="9">
                  <c:v>0.03</c:v>
                </c:pt>
              </c:numCache>
            </c:numRef>
          </c:val>
          <c:extLst>
            <c:ext xmlns:c16="http://schemas.microsoft.com/office/drawing/2014/chart" uri="{C3380CC4-5D6E-409C-BE32-E72D297353CC}">
              <c16:uniqueId val="{00000003-66F1-4BF6-9627-6C114FC1703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0.18</c:v>
                </c:pt>
                <c:pt idx="4">
                  <c:v>#N/A</c:v>
                </c:pt>
                <c:pt idx="5">
                  <c:v>0.1</c:v>
                </c:pt>
                <c:pt idx="6">
                  <c:v>#N/A</c:v>
                </c:pt>
                <c:pt idx="7">
                  <c:v>0.13</c:v>
                </c:pt>
                <c:pt idx="8">
                  <c:v>#N/A</c:v>
                </c:pt>
                <c:pt idx="9">
                  <c:v>0.19</c:v>
                </c:pt>
              </c:numCache>
            </c:numRef>
          </c:val>
          <c:extLst>
            <c:ext xmlns:c16="http://schemas.microsoft.com/office/drawing/2014/chart" uri="{C3380CC4-5D6E-409C-BE32-E72D297353CC}">
              <c16:uniqueId val="{00000004-66F1-4BF6-9627-6C114FC1703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5.29</c:v>
                </c:pt>
                <c:pt idx="2">
                  <c:v>#N/A</c:v>
                </c:pt>
                <c:pt idx="3">
                  <c:v>1.65</c:v>
                </c:pt>
                <c:pt idx="4">
                  <c:v>#N/A</c:v>
                </c:pt>
                <c:pt idx="5">
                  <c:v>1.1599999999999999</c:v>
                </c:pt>
                <c:pt idx="6">
                  <c:v>#N/A</c:v>
                </c:pt>
                <c:pt idx="7">
                  <c:v>2.11</c:v>
                </c:pt>
                <c:pt idx="8">
                  <c:v>#N/A</c:v>
                </c:pt>
                <c:pt idx="9">
                  <c:v>2.2999999999999998</c:v>
                </c:pt>
              </c:numCache>
            </c:numRef>
          </c:val>
          <c:extLst>
            <c:ext xmlns:c16="http://schemas.microsoft.com/office/drawing/2014/chart" uri="{C3380CC4-5D6E-409C-BE32-E72D297353CC}">
              <c16:uniqueId val="{00000005-66F1-4BF6-9627-6C114FC1703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2.13</c:v>
                </c:pt>
                <c:pt idx="2">
                  <c:v>#N/A</c:v>
                </c:pt>
                <c:pt idx="3">
                  <c:v>1.66</c:v>
                </c:pt>
                <c:pt idx="4">
                  <c:v>#N/A</c:v>
                </c:pt>
                <c:pt idx="5">
                  <c:v>1.7</c:v>
                </c:pt>
                <c:pt idx="6">
                  <c:v>#N/A</c:v>
                </c:pt>
                <c:pt idx="7">
                  <c:v>2.11</c:v>
                </c:pt>
                <c:pt idx="8">
                  <c:v>#N/A</c:v>
                </c:pt>
                <c:pt idx="9">
                  <c:v>2.52</c:v>
                </c:pt>
              </c:numCache>
            </c:numRef>
          </c:val>
          <c:extLst>
            <c:ext xmlns:c16="http://schemas.microsoft.com/office/drawing/2014/chart" uri="{C3380CC4-5D6E-409C-BE32-E72D297353CC}">
              <c16:uniqueId val="{00000006-66F1-4BF6-9627-6C114FC1703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8.82</c:v>
                </c:pt>
                <c:pt idx="2">
                  <c:v>#N/A</c:v>
                </c:pt>
                <c:pt idx="3">
                  <c:v>8.5399999999999991</c:v>
                </c:pt>
                <c:pt idx="4">
                  <c:v>#N/A</c:v>
                </c:pt>
                <c:pt idx="5">
                  <c:v>7.76</c:v>
                </c:pt>
                <c:pt idx="6">
                  <c:v>#N/A</c:v>
                </c:pt>
                <c:pt idx="7">
                  <c:v>7.02</c:v>
                </c:pt>
                <c:pt idx="8">
                  <c:v>#N/A</c:v>
                </c:pt>
                <c:pt idx="9">
                  <c:v>6.28</c:v>
                </c:pt>
              </c:numCache>
            </c:numRef>
          </c:val>
          <c:extLst>
            <c:ext xmlns:c16="http://schemas.microsoft.com/office/drawing/2014/chart" uri="{C3380CC4-5D6E-409C-BE32-E72D297353CC}">
              <c16:uniqueId val="{00000007-66F1-4BF6-9627-6C114FC17031}"/>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4.74</c:v>
                </c:pt>
                <c:pt idx="2">
                  <c:v>#N/A</c:v>
                </c:pt>
                <c:pt idx="3">
                  <c:v>1.07</c:v>
                </c:pt>
                <c:pt idx="4">
                  <c:v>#N/A</c:v>
                </c:pt>
                <c:pt idx="5">
                  <c:v>11.5</c:v>
                </c:pt>
                <c:pt idx="6">
                  <c:v>#N/A</c:v>
                </c:pt>
                <c:pt idx="7">
                  <c:v>7.94</c:v>
                </c:pt>
                <c:pt idx="8">
                  <c:v>#N/A</c:v>
                </c:pt>
                <c:pt idx="9">
                  <c:v>8.1</c:v>
                </c:pt>
              </c:numCache>
            </c:numRef>
          </c:val>
          <c:extLst>
            <c:ext xmlns:c16="http://schemas.microsoft.com/office/drawing/2014/chart" uri="{C3380CC4-5D6E-409C-BE32-E72D297353CC}">
              <c16:uniqueId val="{00000008-66F1-4BF6-9627-6C114FC170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9.7799999999999994</c:v>
                </c:pt>
                <c:pt idx="2">
                  <c:v>#N/A</c:v>
                </c:pt>
                <c:pt idx="3">
                  <c:v>10.96</c:v>
                </c:pt>
                <c:pt idx="4">
                  <c:v>#N/A</c:v>
                </c:pt>
                <c:pt idx="5">
                  <c:v>15.25</c:v>
                </c:pt>
                <c:pt idx="6">
                  <c:v>#N/A</c:v>
                </c:pt>
                <c:pt idx="7">
                  <c:v>12.32</c:v>
                </c:pt>
                <c:pt idx="8">
                  <c:v>#N/A</c:v>
                </c:pt>
                <c:pt idx="9">
                  <c:v>15.57</c:v>
                </c:pt>
              </c:numCache>
            </c:numRef>
          </c:val>
          <c:extLst>
            <c:ext xmlns:c16="http://schemas.microsoft.com/office/drawing/2014/chart" uri="{C3380CC4-5D6E-409C-BE32-E72D297353CC}">
              <c16:uniqueId val="{00000009-66F1-4BF6-9627-6C114FC170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432</c:v>
                </c:pt>
                <c:pt idx="5">
                  <c:v>432</c:v>
                </c:pt>
                <c:pt idx="8">
                  <c:v>432</c:v>
                </c:pt>
                <c:pt idx="11">
                  <c:v>438</c:v>
                </c:pt>
                <c:pt idx="14">
                  <c:v>439</c:v>
                </c:pt>
              </c:numCache>
            </c:numRef>
          </c:val>
          <c:extLst>
            <c:ext xmlns:c16="http://schemas.microsoft.com/office/drawing/2014/chart" uri="{C3380CC4-5D6E-409C-BE32-E72D297353CC}">
              <c16:uniqueId val="{00000000-F41C-49D2-A5E9-524988051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1C-49D2-A5E9-524988051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1C-49D2-A5E9-524988051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67</c:v>
                </c:pt>
                <c:pt idx="6">
                  <c:v>36</c:v>
                </c:pt>
                <c:pt idx="9">
                  <c:v>38</c:v>
                </c:pt>
                <c:pt idx="12">
                  <c:v>37</c:v>
                </c:pt>
              </c:numCache>
            </c:numRef>
          </c:val>
          <c:extLst>
            <c:ext xmlns:c16="http://schemas.microsoft.com/office/drawing/2014/chart" uri="{C3380CC4-5D6E-409C-BE32-E72D297353CC}">
              <c16:uniqueId val="{00000003-F41C-49D2-A5E9-524988051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203</c:v>
                </c:pt>
                <c:pt idx="3">
                  <c:v>218</c:v>
                </c:pt>
                <c:pt idx="6">
                  <c:v>237</c:v>
                </c:pt>
                <c:pt idx="9">
                  <c:v>238</c:v>
                </c:pt>
                <c:pt idx="12">
                  <c:v>261</c:v>
                </c:pt>
              </c:numCache>
            </c:numRef>
          </c:val>
          <c:extLst>
            <c:ext xmlns:c16="http://schemas.microsoft.com/office/drawing/2014/chart" uri="{C3380CC4-5D6E-409C-BE32-E72D297353CC}">
              <c16:uniqueId val="{00000004-F41C-49D2-A5E9-524988051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1C-49D2-A5E9-524988051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1C-49D2-A5E9-524988051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303</c:v>
                </c:pt>
                <c:pt idx="3">
                  <c:v>371</c:v>
                </c:pt>
                <c:pt idx="6">
                  <c:v>401</c:v>
                </c:pt>
                <c:pt idx="9">
                  <c:v>404</c:v>
                </c:pt>
                <c:pt idx="12">
                  <c:v>392</c:v>
                </c:pt>
              </c:numCache>
            </c:numRef>
          </c:val>
          <c:extLst>
            <c:ext xmlns:c16="http://schemas.microsoft.com/office/drawing/2014/chart" uri="{C3380CC4-5D6E-409C-BE32-E72D297353CC}">
              <c16:uniqueId val="{00000007-F41C-49D2-A5E9-524988051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224</c:v>
                </c:pt>
                <c:pt idx="5">
                  <c:v>#N/A</c:v>
                </c:pt>
                <c:pt idx="6">
                  <c:v>#N/A</c:v>
                </c:pt>
                <c:pt idx="7">
                  <c:v>242</c:v>
                </c:pt>
                <c:pt idx="8">
                  <c:v>#N/A</c:v>
                </c:pt>
                <c:pt idx="9">
                  <c:v>#N/A</c:v>
                </c:pt>
                <c:pt idx="10">
                  <c:v>242</c:v>
                </c:pt>
                <c:pt idx="11">
                  <c:v>#N/A</c:v>
                </c:pt>
                <c:pt idx="12">
                  <c:v>#N/A</c:v>
                </c:pt>
                <c:pt idx="13">
                  <c:v>251</c:v>
                </c:pt>
                <c:pt idx="14">
                  <c:v>#N/A</c:v>
                </c:pt>
              </c:numCache>
            </c:numRef>
          </c:val>
          <c:smooth val="0"/>
          <c:extLst>
            <c:ext xmlns:c16="http://schemas.microsoft.com/office/drawing/2014/chart" uri="{C3380CC4-5D6E-409C-BE32-E72D297353CC}">
              <c16:uniqueId val="{00000008-F41C-49D2-A5E9-524988051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4793</c:v>
                </c:pt>
                <c:pt idx="5">
                  <c:v>4650</c:v>
                </c:pt>
                <c:pt idx="8">
                  <c:v>4598</c:v>
                </c:pt>
                <c:pt idx="11">
                  <c:v>4548</c:v>
                </c:pt>
                <c:pt idx="14">
                  <c:v>4219</c:v>
                </c:pt>
              </c:numCache>
            </c:numRef>
          </c:val>
          <c:extLst>
            <c:ext xmlns:c16="http://schemas.microsoft.com/office/drawing/2014/chart" uri="{C3380CC4-5D6E-409C-BE32-E72D297353CC}">
              <c16:uniqueId val="{00000000-F463-4666-99BE-47FD3F2C3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463-4666-99BE-47FD3F2C3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2929</c:v>
                </c:pt>
                <c:pt idx="5">
                  <c:v>2770</c:v>
                </c:pt>
                <c:pt idx="8">
                  <c:v>3034</c:v>
                </c:pt>
                <c:pt idx="11">
                  <c:v>3644</c:v>
                </c:pt>
                <c:pt idx="14">
                  <c:v>3767</c:v>
                </c:pt>
              </c:numCache>
            </c:numRef>
          </c:val>
          <c:extLst>
            <c:ext xmlns:c16="http://schemas.microsoft.com/office/drawing/2014/chart" uri="{C3380CC4-5D6E-409C-BE32-E72D297353CC}">
              <c16:uniqueId val="{00000002-F463-4666-99BE-47FD3F2C3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63-4666-99BE-47FD3F2C3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63-4666-99BE-47FD3F2C3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63-4666-99BE-47FD3F2C3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1031</c:v>
                </c:pt>
                <c:pt idx="3">
                  <c:v>933</c:v>
                </c:pt>
                <c:pt idx="6">
                  <c:v>922</c:v>
                </c:pt>
                <c:pt idx="9">
                  <c:v>868</c:v>
                </c:pt>
                <c:pt idx="12">
                  <c:v>915</c:v>
                </c:pt>
              </c:numCache>
            </c:numRef>
          </c:val>
          <c:extLst>
            <c:ext xmlns:c16="http://schemas.microsoft.com/office/drawing/2014/chart" uri="{C3380CC4-5D6E-409C-BE32-E72D297353CC}">
              <c16:uniqueId val="{00000006-F463-4666-99BE-47FD3F2C3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c:v>
                </c:pt>
                <c:pt idx="3">
                  <c:v>194</c:v>
                </c:pt>
                <c:pt idx="6">
                  <c:v>214</c:v>
                </c:pt>
                <c:pt idx="9">
                  <c:v>217</c:v>
                </c:pt>
                <c:pt idx="12">
                  <c:v>199</c:v>
                </c:pt>
              </c:numCache>
            </c:numRef>
          </c:val>
          <c:extLst>
            <c:ext xmlns:c16="http://schemas.microsoft.com/office/drawing/2014/chart" uri="{C3380CC4-5D6E-409C-BE32-E72D297353CC}">
              <c16:uniqueId val="{00000007-F463-4666-99BE-47FD3F2C3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2196</c:v>
                </c:pt>
                <c:pt idx="3">
                  <c:v>1952</c:v>
                </c:pt>
                <c:pt idx="6">
                  <c:v>606</c:v>
                </c:pt>
                <c:pt idx="9">
                  <c:v>513</c:v>
                </c:pt>
                <c:pt idx="12">
                  <c:v>440</c:v>
                </c:pt>
              </c:numCache>
            </c:numRef>
          </c:val>
          <c:extLst>
            <c:ext xmlns:c16="http://schemas.microsoft.com/office/drawing/2014/chart" uri="{C3380CC4-5D6E-409C-BE32-E72D297353CC}">
              <c16:uniqueId val="{00000008-F463-4666-99BE-47FD3F2C3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63-4666-99BE-47FD3F2C3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4177</c:v>
                </c:pt>
                <c:pt idx="3">
                  <c:v>4038</c:v>
                </c:pt>
                <c:pt idx="6">
                  <c:v>3963</c:v>
                </c:pt>
                <c:pt idx="9">
                  <c:v>3843</c:v>
                </c:pt>
                <c:pt idx="12">
                  <c:v>3555</c:v>
                </c:pt>
              </c:numCache>
            </c:numRef>
          </c:val>
          <c:extLst>
            <c:ext xmlns:c16="http://schemas.microsoft.com/office/drawing/2014/chart" uri="{C3380CC4-5D6E-409C-BE32-E72D297353CC}">
              <c16:uniqueId val="{0000000A-F463-4666-99BE-47FD3F2C3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63-4666-99BE-47FD3F2C3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1494</c:v>
                </c:pt>
                <c:pt idx="1">
                  <c:v>2133</c:v>
                </c:pt>
                <c:pt idx="2">
                  <c:v>2225</c:v>
                </c:pt>
              </c:numCache>
            </c:numRef>
          </c:val>
          <c:extLst>
            <c:ext xmlns:c16="http://schemas.microsoft.com/office/drawing/2014/chart" uri="{C3380CC4-5D6E-409C-BE32-E72D297353CC}">
              <c16:uniqueId val="{00000000-159A-47EE-A320-B781F74A9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159A-47EE-A320-B781F74A9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731</c:v>
                </c:pt>
                <c:pt idx="1">
                  <c:v>771</c:v>
                </c:pt>
                <c:pt idx="2">
                  <c:v>804</c:v>
                </c:pt>
              </c:numCache>
            </c:numRef>
          </c:val>
          <c:extLst>
            <c:ext xmlns:c16="http://schemas.microsoft.com/office/drawing/2014/chart" uri="{C3380CC4-5D6E-409C-BE32-E72D297353CC}">
              <c16:uniqueId val="{00000002-159A-47EE-A320-B781F74A9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令和元年度以降の元利償還金については、平成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ものの近年は、償還完了額が新規起債額を上回っており、今後は逓減していく予定である。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満期一括償還地方債の償還の財源として積み立てている金額はない。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ここ数年の将来負担比率は、比率なしで推移している。</a:t>
          </a: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年度に大規模な普通建設事業に係る借入額が増えたことから、地方債現在高は増加したが、令和元年度には再度減少傾向に転じ、令和４年度においても、逓減し続けている。</a:t>
          </a:r>
        </a:p>
        <a:p>
          <a:r>
            <a:rPr kumimoji="1" lang="ja-JP" altLang="en-US" sz="1400" baseline="0">
              <a:latin typeface="ＭＳ ゴシック" pitchFamily="49" charset="-128"/>
              <a:ea typeface="ＭＳ ゴシック" pitchFamily="49" charset="-128"/>
            </a:rPr>
            <a:t>　公営企業債等繰入見込額についても同様に逓減しており、組合等負担見込額、退職手当負担見込額については、大幅な異動がないことから大きな増減はない。</a:t>
          </a:r>
        </a:p>
        <a:p>
          <a:r>
            <a:rPr kumimoji="1" lang="ja-JP" altLang="en-US" sz="1400" baseline="0">
              <a:latin typeface="ＭＳ ゴシック" pitchFamily="49" charset="-128"/>
              <a:ea typeface="ＭＳ ゴシック" pitchFamily="49" charset="-128"/>
            </a:rPr>
            <a:t>　充当可能基金についても過去５年において最大値となっている。</a:t>
          </a:r>
        </a:p>
        <a:p>
          <a:r>
            <a:rPr kumimoji="1" lang="ja-JP" altLang="en-US" sz="1400" baseline="0">
              <a:latin typeface="ＭＳ ゴシック" pitchFamily="49" charset="-128"/>
              <a:ea typeface="ＭＳ ゴシック" pitchFamily="49" charset="-128"/>
            </a:rPr>
            <a:t>　今後も将来負担額の増減に注視しながら、計画的な地方債発行及び関係経費の計上に努める。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実質収支の増加に伴う財政調整基金の増加や、道路や学校施設など今後の大規模工事に備えるべく、各基金への積み立てを行っていることから、基金全体において残高が増加している。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ふるさと応援基金：多古町のまちづくりを応援しようとする者から広く寄附金を募り、寄附を行った者の意思に沿った施策の財源とする。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道路整備基金差し引き増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百万円と学校施設整備基金差し引き増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道路整備基金については、今後首都圏中央連絡自動車道の延伸、空港機能拡張に伴う道路工事に備えたものであり、毎年増加傾向である。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学校施設整備基金については、町内各小中学校の老朽化対策工事に備えたものであり、各学校建築年数が３０年以上経っているため、今後に備えたものである。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首都圏中央連絡自動車道の延伸や空港機能の拡大事業などにより、道路整備基金や空港周辺整備基金などの活用が見込まれ、それら基金は長期的には減少となる予定であるが、特定目的基金全体として、今後も使途の明確化のために積極的に活用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令和４年度においては、財政調整基金の積立が多くなった結果、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令和３年度歳入の地方消費税交付金や地方交付税の増加に伴う、実質収支の増が要因の１つと考えられる。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においては、財調の残高が年々増加しているが、今後空港の拡張や首都圏中央連絡自動車道の延伸などの大規模工事が控えている。特定目的基金の活用を推進するが、同時に財政調整基金の取り崩しによる公共事業の実施も予想されるため、財政調整基金残高の推移も考慮しながら予算編成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成田空港周辺地域という特徴から、類似団体平均を上回る税収があるため、０．５４と類似団体内では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前年度比０．０２ポイントの減となっており、令和２年度から毎年低下傾向にあるが、経済活動の回復や今後空港機能拡張等による税収増が見込こまれることから、数年以内には増加に転じる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157843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611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0887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87993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08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122464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37193</xdr:rowOff>
    </xdr:from>
    <xdr:to>
      <xdr:col>15</xdr:col>
      <xdr:colOff>133350</xdr:colOff>
      <xdr:row>35</xdr:row>
      <xdr:rowOff>138793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71664</xdr:rowOff>
    </xdr:from>
    <xdr:to>
      <xdr:col>7</xdr:col>
      <xdr:colOff>31750</xdr:colOff>
      <xdr:row>36</xdr:row>
      <xdr:rowOff>1814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11991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前年度比０．９ポイントの増となったが、経常一般財源のうち臨時財政対策債発行額が▲</a:t>
          </a:r>
          <a:r>
            <a:rPr kumimoji="1" lang="en-US" altLang="ja-JP" sz="1300">
              <a:latin typeface="ＭＳ Ｐゴシック" panose="020B0600070205080204" pitchFamily="50" charset="-128"/>
              <a:ea typeface="ＭＳ Ｐゴシック" panose="020B0600070205080204" pitchFamily="50" charset="-128"/>
            </a:rPr>
            <a:t>129,000</a:t>
          </a:r>
          <a:r>
            <a:rPr kumimoji="1" lang="ja-JP" altLang="en-US" sz="1300">
              <a:latin typeface="ＭＳ Ｐゴシック" panose="020B0600070205080204" pitchFamily="50" charset="-128"/>
              <a:ea typeface="ＭＳ Ｐゴシック" panose="020B0600070205080204" pitchFamily="50" charset="-128"/>
            </a:rPr>
            <a:t>千円減少したことによる影響である。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53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116586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4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類似団体と比較すると概ね良好な状況ではあり、近年ではおおむね横ばいに推移している。</a:t>
          </a:r>
        </a:p>
        <a:p>
          <a:r>
            <a:rPr kumimoji="1" lang="ja-JP" altLang="en-US" sz="1300">
              <a:latin typeface="ＭＳ Ｐゴシック" panose="020B0600070205080204" pitchFamily="50" charset="-128"/>
              <a:ea typeface="ＭＳ Ｐゴシック" panose="020B0600070205080204" pitchFamily="50" charset="-128"/>
            </a:rPr>
            <a:t>　令和４年度については、物価高騰の影響と電気料金高騰による影響が大きく前年度比増となっている。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141039</xdr:rowOff>
    </xdr:from>
    <xdr:to>
      <xdr:col>23</xdr:col>
      <xdr:colOff>133350</xdr:colOff>
      <xdr:row>81</xdr:row>
      <xdr:rowOff>26081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7039"/>
          <a:ext cx="838200" cy="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134976</xdr:rowOff>
    </xdr:from>
    <xdr:to>
      <xdr:col>19</xdr:col>
      <xdr:colOff>133350</xdr:colOff>
      <xdr:row>80</xdr:row>
      <xdr:rowOff>141039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0976"/>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76374</xdr:rowOff>
    </xdr:from>
    <xdr:to>
      <xdr:col>15</xdr:col>
      <xdr:colOff>82550</xdr:colOff>
      <xdr:row>80</xdr:row>
      <xdr:rowOff>134976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9237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60885</xdr:rowOff>
    </xdr:from>
    <xdr:to>
      <xdr:col>11</xdr:col>
      <xdr:colOff>31750</xdr:colOff>
      <xdr:row>80</xdr:row>
      <xdr:rowOff>76374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6885"/>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146731</xdr:rowOff>
    </xdr:from>
    <xdr:to>
      <xdr:col>23</xdr:col>
      <xdr:colOff>184150</xdr:colOff>
      <xdr:row>81</xdr:row>
      <xdr:rowOff>76881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163258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90239</xdr:rowOff>
    </xdr:from>
    <xdr:to>
      <xdr:col>19</xdr:col>
      <xdr:colOff>184150</xdr:colOff>
      <xdr:row>81</xdr:row>
      <xdr:rowOff>20389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30566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84176</xdr:rowOff>
    </xdr:from>
    <xdr:to>
      <xdr:col>15</xdr:col>
      <xdr:colOff>133350</xdr:colOff>
      <xdr:row>81</xdr:row>
      <xdr:rowOff>14326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24503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25574</xdr:rowOff>
    </xdr:from>
    <xdr:to>
      <xdr:col>11</xdr:col>
      <xdr:colOff>82550</xdr:colOff>
      <xdr:row>80</xdr:row>
      <xdr:rowOff>127174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137351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10085</xdr:rowOff>
    </xdr:from>
    <xdr:to>
      <xdr:col>7</xdr:col>
      <xdr:colOff>31750</xdr:colOff>
      <xdr:row>80</xdr:row>
      <xdr:rowOff>111685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121862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年度までにかけて、指数は改善傾向にあったが、令和元年度からは指数が上昇している。また、令和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年度には改善したものの、類似団体内における順位は未だ下位となっている。　本町は職員数が少なく、経験年数階層や人事異動による変動が顕著に現れるため、恒常的に職員給与及び定員管理の適正化に努め、改善を図っていく必要がある。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90</xdr:row>
      <xdr:rowOff>79375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28868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49741</xdr:rowOff>
    </xdr:from>
    <xdr:to>
      <xdr:col>77</xdr:col>
      <xdr:colOff>44450</xdr:colOff>
      <xdr:row>90</xdr:row>
      <xdr:rowOff>79375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30879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881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170391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881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28575</xdr:rowOff>
    </xdr:from>
    <xdr:to>
      <xdr:col>77</xdr:col>
      <xdr:colOff>95250</xdr:colOff>
      <xdr:row>90</xdr:row>
      <xdr:rowOff>130175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114952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5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119591</xdr:rowOff>
    </xdr:from>
    <xdr:to>
      <xdr:col>64</xdr:col>
      <xdr:colOff>152400</xdr:colOff>
      <xdr:row>90</xdr:row>
      <xdr:rowOff>49741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34518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類似団体に比べ同程度近い水準を維持してはいるが、人口は減少傾向であるため、数値は自然増に向かうと予想される。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28363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9196"/>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160746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85873"/>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127423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1868"/>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73418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新規借入の抑制と償還が進んできたことにより、実質公債費比率は年々改善しているが、特に平成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年度以降の事業債の元金償還の開始に伴い、令和元年度からは実質公債費比率は悪化している。　分母となる標準財政規模が急変することは考えにくく、分子となる公債費について、金利、据置期間等も考慮したうえで適正な地方債発行に努める。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40922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426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118533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75495</xdr:rowOff>
    </xdr:from>
    <xdr:to>
      <xdr:col>68</xdr:col>
      <xdr:colOff>152400</xdr:colOff>
      <xdr:row>37</xdr:row>
      <xdr:rowOff>38100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476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161572</xdr:rowOff>
    </xdr:from>
    <xdr:to>
      <xdr:col>81</xdr:col>
      <xdr:colOff>95250</xdr:colOff>
      <xdr:row>38</xdr:row>
      <xdr:rowOff>91722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6649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24695</xdr:rowOff>
    </xdr:from>
    <xdr:to>
      <xdr:col>64</xdr:col>
      <xdr:colOff>152400</xdr:colOff>
      <xdr:row>36</xdr:row>
      <xdr:rowOff>126295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136472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物件費に係る経常収支比率は昨年度と比較し０．３ポイント減少している。</a:t>
          </a:r>
        </a:p>
        <a:p>
          <a:r>
            <a:rPr kumimoji="1" lang="ja-JP" altLang="en-US" sz="1300">
              <a:latin typeface="ＭＳ Ｐゴシック" panose="020B0600070205080204" pitchFamily="50" charset="-128"/>
              <a:ea typeface="ＭＳ Ｐゴシック" panose="020B0600070205080204" pitchFamily="50" charset="-128"/>
            </a:rPr>
            <a:t>物価・電気料金高騰となっている中、町内循環バス運行委託の縮小や空港周辺対策交付金等財源により、経常収支比率が減となっている。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17</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994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156936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人口減少、高齢化が進む本町においては、一貫して高齢者人口比率が増加しているが、介護予防の推進により、高齢者に係る扶助費は増加せずほぼ横ばいとなっている。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令和４年度においては、昨年度比０．１ポイントの減となっているが、住民税非課税世帯等臨時特別給付金事業完了の影響によるものである。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81280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経常収支比率のうち、その他については１ポイントの増となった。　国民健康保険事業会計や介護保険事業会計への経常的な繰出金等が経費として挙げられるが、後期高齢者医療給付費の増加による一般会計からの繰出金の増加が要因となっている。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55</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09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72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類似団体平均と比較し、８．８ポイント高いが、こちらは一部事務組合や公営企業会計への繰出しが多くを占めていることが理由である。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35560</xdr:rowOff>
    </xdr:from>
    <xdr:to>
      <xdr:col>78</xdr:col>
      <xdr:colOff>69850</xdr:colOff>
      <xdr:row>39</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722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18415</xdr:rowOff>
    </xdr:from>
    <xdr:to>
      <xdr:col>73</xdr:col>
      <xdr:colOff>180975</xdr:colOff>
      <xdr:row>39</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04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121285</xdr:rowOff>
    </xdr:from>
    <xdr:to>
      <xdr:col>69</xdr:col>
      <xdr:colOff>92075</xdr:colOff>
      <xdr:row>39</xdr:row>
      <xdr:rowOff>18415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363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156210</xdr:rowOff>
    </xdr:from>
    <xdr:to>
      <xdr:col>74</xdr:col>
      <xdr:colOff>31750</xdr:colOff>
      <xdr:row>39</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71137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139065</xdr:rowOff>
    </xdr:from>
    <xdr:to>
      <xdr:col>69</xdr:col>
      <xdr:colOff>142875</xdr:colOff>
      <xdr:row>39</xdr:row>
      <xdr:rowOff>69215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53992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70485</xdr:rowOff>
    </xdr:from>
    <xdr:to>
      <xdr:col>65</xdr:col>
      <xdr:colOff>53975</xdr:colOff>
      <xdr:row>39</xdr:row>
      <xdr:rowOff>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156862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近年の経常収支比率に占める公債費の割合は、概ね良好な状態を維持しているが、町民体育館建設事業債の償還開始である令和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年度をピークに逓減している。。</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81280</xdr:rowOff>
    </xdr:from>
    <xdr:to>
      <xdr:col>24</xdr:col>
      <xdr:colOff>25400</xdr:colOff>
      <xdr:row>73</xdr:row>
      <xdr:rowOff>92710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597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608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631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29845</xdr:rowOff>
    </xdr:from>
    <xdr:to>
      <xdr:col>11</xdr:col>
      <xdr:colOff>9525</xdr:colOff>
      <xdr:row>73</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30480</xdr:rowOff>
    </xdr:from>
    <xdr:to>
      <xdr:col>24</xdr:col>
      <xdr:colOff>76200</xdr:colOff>
      <xdr:row>73</xdr:row>
      <xdr:rowOff>132080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110507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76200</xdr:rowOff>
    </xdr:from>
    <xdr:to>
      <xdr:col>15</xdr:col>
      <xdr:colOff>149225</xdr:colOff>
      <xdr:row>74</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64770</xdr:rowOff>
    </xdr:from>
    <xdr:to>
      <xdr:col>11</xdr:col>
      <xdr:colOff>60325</xdr:colOff>
      <xdr:row>73</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150495</xdr:rowOff>
    </xdr:from>
    <xdr:to>
      <xdr:col>6</xdr:col>
      <xdr:colOff>171450</xdr:colOff>
      <xdr:row>73</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90822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経常収支比率における公債費以外の割合は７７．５％を占めており、類似団体と比較すると低い順位となっている。こちらは公債費の占める割合が低いために、その他の割合が大きくなっているとも言える。</a:t>
          </a:r>
        </a:p>
        <a:p>
          <a:r>
            <a:rPr kumimoji="1" lang="ja-JP" altLang="en-US" sz="13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15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153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40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xdr:rowOff>
    </xdr:from>
    <xdr:to>
      <xdr:col>65</xdr:col>
      <xdr:colOff>53975</xdr:colOff>
      <xdr:row>80</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97807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69752</xdr:rowOff>
    </xdr:from>
    <xdr:to>
      <xdr:col>29</xdr:col>
      <xdr:colOff>127000</xdr:colOff>
      <xdr:row>18</xdr:row>
      <xdr:rowOff>116767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3477"/>
          <a:ext cx="647700" cy="4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116767</xdr:rowOff>
    </xdr:from>
    <xdr:to>
      <xdr:col>26</xdr:col>
      <xdr:colOff>50800</xdr:colOff>
      <xdr:row>19</xdr:row>
      <xdr:rowOff>50408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0492"/>
          <a:ext cx="698500" cy="10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50408</xdr:rowOff>
    </xdr:from>
    <xdr:to>
      <xdr:col>22</xdr:col>
      <xdr:colOff>114300</xdr:colOff>
      <xdr:row>19</xdr:row>
      <xdr:rowOff>90326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5583"/>
          <a:ext cx="6985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90326</xdr:rowOff>
    </xdr:from>
    <xdr:to>
      <xdr:col>18</xdr:col>
      <xdr:colOff>177800</xdr:colOff>
      <xdr:row>19</xdr:row>
      <xdr:rowOff>125204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18952</xdr:rowOff>
    </xdr:from>
    <xdr:to>
      <xdr:col>29</xdr:col>
      <xdr:colOff>177800</xdr:colOff>
      <xdr:row>18</xdr:row>
      <xdr:rowOff>120552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162479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65967</xdr:rowOff>
    </xdr:from>
    <xdr:to>
      <xdr:col>26</xdr:col>
      <xdr:colOff>101600</xdr:colOff>
      <xdr:row>18</xdr:row>
      <xdr:rowOff>167567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152344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171058</xdr:rowOff>
    </xdr:from>
    <xdr:to>
      <xdr:col>22</xdr:col>
      <xdr:colOff>165100</xdr:colOff>
      <xdr:row>19</xdr:row>
      <xdr:rowOff>101208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39526</xdr:rowOff>
    </xdr:from>
    <xdr:to>
      <xdr:col>19</xdr:col>
      <xdr:colOff>38100</xdr:colOff>
      <xdr:row>19</xdr:row>
      <xdr:rowOff>141126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74404</xdr:rowOff>
    </xdr:from>
    <xdr:to>
      <xdr:col>15</xdr:col>
      <xdr:colOff>101600</xdr:colOff>
      <xdr:row>20</xdr:row>
      <xdr:rowOff>4554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160781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84880</xdr:rowOff>
    </xdr:from>
    <xdr:to>
      <xdr:col>29</xdr:col>
      <xdr:colOff>127000</xdr:colOff>
      <xdr:row>37</xdr:row>
      <xdr:rowOff>104216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9580"/>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104216</xdr:rowOff>
    </xdr:from>
    <xdr:to>
      <xdr:col>26</xdr:col>
      <xdr:colOff>50800</xdr:colOff>
      <xdr:row>37</xdr:row>
      <xdr:rowOff>109912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8916"/>
          <a:ext cx="698500" cy="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109912</xdr:rowOff>
    </xdr:from>
    <xdr:to>
      <xdr:col>22</xdr:col>
      <xdr:colOff>114300</xdr:colOff>
      <xdr:row>37</xdr:row>
      <xdr:rowOff>137078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34612"/>
          <a:ext cx="6985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137078</xdr:rowOff>
    </xdr:from>
    <xdr:to>
      <xdr:col>18</xdr:col>
      <xdr:colOff>177800</xdr:colOff>
      <xdr:row>37</xdr:row>
      <xdr:rowOff>250482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34080</xdr:rowOff>
    </xdr:from>
    <xdr:to>
      <xdr:col>29</xdr:col>
      <xdr:colOff>177800</xdr:colOff>
      <xdr:row>37</xdr:row>
      <xdr:rowOff>135680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114107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53416</xdr:rowOff>
    </xdr:from>
    <xdr:to>
      <xdr:col>26</xdr:col>
      <xdr:colOff>101600</xdr:colOff>
      <xdr:row>37</xdr:row>
      <xdr:rowOff>155016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139793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59112</xdr:rowOff>
    </xdr:from>
    <xdr:to>
      <xdr:col>22</xdr:col>
      <xdr:colOff>165100</xdr:colOff>
      <xdr:row>37</xdr:row>
      <xdr:rowOff>160712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145489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7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86278</xdr:rowOff>
    </xdr:from>
    <xdr:to>
      <xdr:col>19</xdr:col>
      <xdr:colOff>38100</xdr:colOff>
      <xdr:row>37</xdr:row>
      <xdr:rowOff>187878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172655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199682</xdr:rowOff>
    </xdr:from>
    <xdr:to>
      <xdr:col>15</xdr:col>
      <xdr:colOff>101600</xdr:colOff>
      <xdr:row>37</xdr:row>
      <xdr:rowOff>301282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286059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109004</xdr:rowOff>
    </xdr:from>
    <xdr:to>
      <xdr:col>24</xdr:col>
      <xdr:colOff>63500</xdr:colOff>
      <xdr:row>36</xdr:row>
      <xdr:rowOff>11176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9754"/>
          <a:ext cx="8382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11176</xdr:rowOff>
    </xdr:from>
    <xdr:to>
      <xdr:col>19</xdr:col>
      <xdr:colOff>177800</xdr:colOff>
      <xdr:row>36</xdr:row>
      <xdr:rowOff>92380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3376"/>
          <a:ext cx="8890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92380</xdr:rowOff>
    </xdr:from>
    <xdr:to>
      <xdr:col>15</xdr:col>
      <xdr:colOff>50800</xdr:colOff>
      <xdr:row>37</xdr:row>
      <xdr:rowOff>62865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4580"/>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62865</xdr:rowOff>
    </xdr:from>
    <xdr:to>
      <xdr:col>10</xdr:col>
      <xdr:colOff>114300</xdr:colOff>
      <xdr:row>37</xdr:row>
      <xdr:rowOff>106197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6515"/>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58204</xdr:rowOff>
    </xdr:from>
    <xdr:to>
      <xdr:col>24</xdr:col>
      <xdr:colOff>114300</xdr:colOff>
      <xdr:row>35</xdr:row>
      <xdr:rowOff>159804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131826</xdr:rowOff>
    </xdr:from>
    <xdr:to>
      <xdr:col>20</xdr:col>
      <xdr:colOff>38100</xdr:colOff>
      <xdr:row>36</xdr:row>
      <xdr:rowOff>61976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53103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2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41580</xdr:rowOff>
    </xdr:from>
    <xdr:to>
      <xdr:col>15</xdr:col>
      <xdr:colOff>101600</xdr:colOff>
      <xdr:row>36</xdr:row>
      <xdr:rowOff>143180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12065</xdr:rowOff>
    </xdr:from>
    <xdr:to>
      <xdr:col>10</xdr:col>
      <xdr:colOff>165100</xdr:colOff>
      <xdr:row>37</xdr:row>
      <xdr:rowOff>113665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55397</xdr:rowOff>
    </xdr:from>
    <xdr:to>
      <xdr:col>6</xdr:col>
      <xdr:colOff>38100</xdr:colOff>
      <xdr:row>37</xdr:row>
      <xdr:rowOff>156997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148124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106383</xdr:rowOff>
    </xdr:from>
    <xdr:to>
      <xdr:col>24</xdr:col>
      <xdr:colOff>63500</xdr:colOff>
      <xdr:row>57</xdr:row>
      <xdr:rowOff>165800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033"/>
          <a:ext cx="8382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145735</xdr:rowOff>
    </xdr:from>
    <xdr:to>
      <xdr:col>19</xdr:col>
      <xdr:colOff>177800</xdr:colOff>
      <xdr:row>57</xdr:row>
      <xdr:rowOff>165800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18385"/>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145735</xdr:rowOff>
    </xdr:from>
    <xdr:to>
      <xdr:col>15</xdr:col>
      <xdr:colOff>50800</xdr:colOff>
      <xdr:row>58</xdr:row>
      <xdr:rowOff>16756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18385"/>
          <a:ext cx="8890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16756</xdr:rowOff>
    </xdr:from>
    <xdr:to>
      <xdr:col>10</xdr:col>
      <xdr:colOff>114300</xdr:colOff>
      <xdr:row>58</xdr:row>
      <xdr:rowOff>39932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60856"/>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55583</xdr:rowOff>
    </xdr:from>
    <xdr:to>
      <xdr:col>24</xdr:col>
      <xdr:colOff>114300</xdr:colOff>
      <xdr:row>57</xdr:row>
      <xdr:rowOff>157183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141960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115000</xdr:rowOff>
    </xdr:from>
    <xdr:to>
      <xdr:col>20</xdr:col>
      <xdr:colOff>38100</xdr:colOff>
      <xdr:row>58</xdr:row>
      <xdr:rowOff>45150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36277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94935</xdr:rowOff>
    </xdr:from>
    <xdr:to>
      <xdr:col>15</xdr:col>
      <xdr:colOff>101600</xdr:colOff>
      <xdr:row>58</xdr:row>
      <xdr:rowOff>25085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137406</xdr:rowOff>
    </xdr:from>
    <xdr:to>
      <xdr:col>10</xdr:col>
      <xdr:colOff>165100</xdr:colOff>
      <xdr:row>58</xdr:row>
      <xdr:rowOff>67556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58683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160582</xdr:rowOff>
    </xdr:from>
    <xdr:to>
      <xdr:col>6</xdr:col>
      <xdr:colOff>38100</xdr:colOff>
      <xdr:row>58</xdr:row>
      <xdr:rowOff>90732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81859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165951</xdr:rowOff>
    </xdr:from>
    <xdr:to>
      <xdr:col>24</xdr:col>
      <xdr:colOff>63500</xdr:colOff>
      <xdr:row>77</xdr:row>
      <xdr:rowOff>2617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96151"/>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165951</xdr:rowOff>
    </xdr:from>
    <xdr:to>
      <xdr:col>19</xdr:col>
      <xdr:colOff>177800</xdr:colOff>
      <xdr:row>77</xdr:row>
      <xdr:rowOff>84950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96151"/>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84950</xdr:rowOff>
    </xdr:from>
    <xdr:to>
      <xdr:col>15</xdr:col>
      <xdr:colOff>50800</xdr:colOff>
      <xdr:row>77</xdr:row>
      <xdr:rowOff>93447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8660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10122</xdr:rowOff>
    </xdr:from>
    <xdr:to>
      <xdr:col>10</xdr:col>
      <xdr:colOff>114300</xdr:colOff>
      <xdr:row>77</xdr:row>
      <xdr:rowOff>93447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123267</xdr:rowOff>
    </xdr:from>
    <xdr:to>
      <xdr:col>24</xdr:col>
      <xdr:colOff>114300</xdr:colOff>
      <xdr:row>77</xdr:row>
      <xdr:rowOff>53417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115151</xdr:rowOff>
    </xdr:from>
    <xdr:to>
      <xdr:col>20</xdr:col>
      <xdr:colOff>38100</xdr:colOff>
      <xdr:row>77</xdr:row>
      <xdr:rowOff>45301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36428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34150</xdr:rowOff>
    </xdr:from>
    <xdr:to>
      <xdr:col>15</xdr:col>
      <xdr:colOff>101600</xdr:colOff>
      <xdr:row>77</xdr:row>
      <xdr:rowOff>135750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126877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42647</xdr:rowOff>
    </xdr:from>
    <xdr:to>
      <xdr:col>10</xdr:col>
      <xdr:colOff>165100</xdr:colOff>
      <xdr:row>77</xdr:row>
      <xdr:rowOff>144247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135374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130772</xdr:rowOff>
    </xdr:from>
    <xdr:to>
      <xdr:col>6</xdr:col>
      <xdr:colOff>38100</xdr:colOff>
      <xdr:row>77</xdr:row>
      <xdr:rowOff>60922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52049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66853</xdr:rowOff>
    </xdr:from>
    <xdr:to>
      <xdr:col>24</xdr:col>
      <xdr:colOff>63500</xdr:colOff>
      <xdr:row>97</xdr:row>
      <xdr:rowOff>117830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26053"/>
          <a:ext cx="8382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66853</xdr:rowOff>
    </xdr:from>
    <xdr:to>
      <xdr:col>19</xdr:col>
      <xdr:colOff>177800</xdr:colOff>
      <xdr:row>98</xdr:row>
      <xdr:rowOff>13525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26053"/>
          <a:ext cx="889000" cy="2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13525</xdr:rowOff>
    </xdr:from>
    <xdr:to>
      <xdr:col>15</xdr:col>
      <xdr:colOff>50800</xdr:colOff>
      <xdr:row>98</xdr:row>
      <xdr:rowOff>49479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15625"/>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49479</xdr:rowOff>
    </xdr:from>
    <xdr:to>
      <xdr:col>10</xdr:col>
      <xdr:colOff>114300</xdr:colOff>
      <xdr:row>98</xdr:row>
      <xdr:rowOff>70765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51579"/>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67030</xdr:rowOff>
    </xdr:from>
    <xdr:to>
      <xdr:col>24</xdr:col>
      <xdr:colOff>114300</xdr:colOff>
      <xdr:row>97</xdr:row>
      <xdr:rowOff>168630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153407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16053</xdr:rowOff>
    </xdr:from>
    <xdr:to>
      <xdr:col>20</xdr:col>
      <xdr:colOff>38100</xdr:colOff>
      <xdr:row>96</xdr:row>
      <xdr:rowOff>117653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108780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134175</xdr:rowOff>
    </xdr:from>
    <xdr:to>
      <xdr:col>15</xdr:col>
      <xdr:colOff>101600</xdr:colOff>
      <xdr:row>98</xdr:row>
      <xdr:rowOff>64325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55452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170129</xdr:rowOff>
    </xdr:from>
    <xdr:to>
      <xdr:col>10</xdr:col>
      <xdr:colOff>165100</xdr:colOff>
      <xdr:row>98</xdr:row>
      <xdr:rowOff>100279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91406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19965</xdr:rowOff>
    </xdr:from>
    <xdr:to>
      <xdr:col>6</xdr:col>
      <xdr:colOff>38100</xdr:colOff>
      <xdr:row>98</xdr:row>
      <xdr:rowOff>121565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112692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4035</xdr:rowOff>
    </xdr:from>
    <xdr:to>
      <xdr:col>55</xdr:col>
      <xdr:colOff>0</xdr:colOff>
      <xdr:row>35</xdr:row>
      <xdr:rowOff>110242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04785"/>
          <a:ext cx="8382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66123</xdr:rowOff>
    </xdr:from>
    <xdr:to>
      <xdr:col>50</xdr:col>
      <xdr:colOff>114300</xdr:colOff>
      <xdr:row>35</xdr:row>
      <xdr:rowOff>110242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52523"/>
          <a:ext cx="889000" cy="5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66123</xdr:rowOff>
    </xdr:from>
    <xdr:to>
      <xdr:col>45</xdr:col>
      <xdr:colOff>177800</xdr:colOff>
      <xdr:row>36</xdr:row>
      <xdr:rowOff>49380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52523"/>
          <a:ext cx="889000" cy="6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49380</xdr:rowOff>
    </xdr:from>
    <xdr:to>
      <xdr:col>41</xdr:col>
      <xdr:colOff>50800</xdr:colOff>
      <xdr:row>36</xdr:row>
      <xdr:rowOff>98305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1580"/>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124685</xdr:rowOff>
    </xdr:from>
    <xdr:to>
      <xdr:col>55</xdr:col>
      <xdr:colOff>50800</xdr:colOff>
      <xdr:row>35</xdr:row>
      <xdr:rowOff>54835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103112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59442</xdr:rowOff>
    </xdr:from>
    <xdr:to>
      <xdr:col>50</xdr:col>
      <xdr:colOff>165100</xdr:colOff>
      <xdr:row>35</xdr:row>
      <xdr:rowOff>161042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152169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15323</xdr:rowOff>
    </xdr:from>
    <xdr:to>
      <xdr:col>46</xdr:col>
      <xdr:colOff>38100</xdr:colOff>
      <xdr:row>32</xdr:row>
      <xdr:rowOff>116923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108050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170030</xdr:rowOff>
    </xdr:from>
    <xdr:to>
      <xdr:col>41</xdr:col>
      <xdr:colOff>101600</xdr:colOff>
      <xdr:row>36</xdr:row>
      <xdr:rowOff>100180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91307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47505</xdr:rowOff>
    </xdr:from>
    <xdr:to>
      <xdr:col>36</xdr:col>
      <xdr:colOff>165100</xdr:colOff>
      <xdr:row>36</xdr:row>
      <xdr:rowOff>149105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146999</xdr:rowOff>
    </xdr:from>
    <xdr:to>
      <xdr:col>55</xdr:col>
      <xdr:colOff>0</xdr:colOff>
      <xdr:row>59</xdr:row>
      <xdr:rowOff>11077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91099"/>
          <a:ext cx="8382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146999</xdr:rowOff>
    </xdr:from>
    <xdr:to>
      <xdr:col>50</xdr:col>
      <xdr:colOff>114300</xdr:colOff>
      <xdr:row>58</xdr:row>
      <xdr:rowOff>158713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91099"/>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158713</xdr:rowOff>
    </xdr:from>
    <xdr:to>
      <xdr:col>45</xdr:col>
      <xdr:colOff>177800</xdr:colOff>
      <xdr:row>58</xdr:row>
      <xdr:rowOff>165120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02813"/>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112140</xdr:rowOff>
    </xdr:from>
    <xdr:to>
      <xdr:col>41</xdr:col>
      <xdr:colOff>50800</xdr:colOff>
      <xdr:row>58</xdr:row>
      <xdr:rowOff>165120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84790"/>
          <a:ext cx="889000" cy="2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131727</xdr:rowOff>
    </xdr:from>
    <xdr:to>
      <xdr:col>55</xdr:col>
      <xdr:colOff>50800</xdr:colOff>
      <xdr:row>59</xdr:row>
      <xdr:rowOff>61877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46654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96199</xdr:rowOff>
    </xdr:from>
    <xdr:to>
      <xdr:col>50</xdr:col>
      <xdr:colOff>165100</xdr:colOff>
      <xdr:row>59</xdr:row>
      <xdr:rowOff>26349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17476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107913</xdr:rowOff>
    </xdr:from>
    <xdr:to>
      <xdr:col>46</xdr:col>
      <xdr:colOff>38100</xdr:colOff>
      <xdr:row>59</xdr:row>
      <xdr:rowOff>38063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29190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114320</xdr:rowOff>
    </xdr:from>
    <xdr:to>
      <xdr:col>41</xdr:col>
      <xdr:colOff>101600</xdr:colOff>
      <xdr:row>59</xdr:row>
      <xdr:rowOff>44470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35597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61340</xdr:rowOff>
    </xdr:from>
    <xdr:to>
      <xdr:col>36</xdr:col>
      <xdr:colOff>165100</xdr:colOff>
      <xdr:row>57</xdr:row>
      <xdr:rowOff>162940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154067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76189</xdr:rowOff>
    </xdr:from>
    <xdr:to>
      <xdr:col>55</xdr:col>
      <xdr:colOff>0</xdr:colOff>
      <xdr:row>77</xdr:row>
      <xdr:rowOff>113982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77839"/>
          <a:ext cx="8382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76189</xdr:rowOff>
    </xdr:from>
    <xdr:to>
      <xdr:col>50</xdr:col>
      <xdr:colOff>114300</xdr:colOff>
      <xdr:row>77</xdr:row>
      <xdr:rowOff>119200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77839"/>
          <a:ext cx="8890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101975</xdr:rowOff>
    </xdr:from>
    <xdr:to>
      <xdr:col>45</xdr:col>
      <xdr:colOff>177800</xdr:colOff>
      <xdr:row>77</xdr:row>
      <xdr:rowOff>119200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03625"/>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101975</xdr:rowOff>
    </xdr:from>
    <xdr:to>
      <xdr:col>41</xdr:col>
      <xdr:colOff>50800</xdr:colOff>
      <xdr:row>77</xdr:row>
      <xdr:rowOff>150696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03625"/>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63182</xdr:rowOff>
    </xdr:from>
    <xdr:to>
      <xdr:col>55</xdr:col>
      <xdr:colOff>50800</xdr:colOff>
      <xdr:row>77</xdr:row>
      <xdr:rowOff>164782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149559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25389</xdr:rowOff>
    </xdr:from>
    <xdr:to>
      <xdr:col>50</xdr:col>
      <xdr:colOff>165100</xdr:colOff>
      <xdr:row>77</xdr:row>
      <xdr:rowOff>126989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118116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68400</xdr:rowOff>
    </xdr:from>
    <xdr:to>
      <xdr:col>46</xdr:col>
      <xdr:colOff>38100</xdr:colOff>
      <xdr:row>77</xdr:row>
      <xdr:rowOff>170000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161127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3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51175</xdr:rowOff>
    </xdr:from>
    <xdr:to>
      <xdr:col>41</xdr:col>
      <xdr:colOff>101600</xdr:colOff>
      <xdr:row>77</xdr:row>
      <xdr:rowOff>152775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143902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99896</xdr:rowOff>
    </xdr:from>
    <xdr:to>
      <xdr:col>36</xdr:col>
      <xdr:colOff>165100</xdr:colOff>
      <xdr:row>78</xdr:row>
      <xdr:rowOff>30046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39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30493</xdr:rowOff>
    </xdr:from>
    <xdr:to>
      <xdr:col>55</xdr:col>
      <xdr:colOff>0</xdr:colOff>
      <xdr:row>98</xdr:row>
      <xdr:rowOff>75966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2593"/>
          <a:ext cx="838200" cy="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20399</xdr:rowOff>
    </xdr:from>
    <xdr:to>
      <xdr:col>50</xdr:col>
      <xdr:colOff>114300</xdr:colOff>
      <xdr:row>98</xdr:row>
      <xdr:rowOff>30493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2499"/>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20399</xdr:rowOff>
    </xdr:from>
    <xdr:to>
      <xdr:col>45</xdr:col>
      <xdr:colOff>177800</xdr:colOff>
      <xdr:row>98</xdr:row>
      <xdr:rowOff>46020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2499"/>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84781</xdr:rowOff>
    </xdr:from>
    <xdr:to>
      <xdr:col>41</xdr:col>
      <xdr:colOff>50800</xdr:colOff>
      <xdr:row>98</xdr:row>
      <xdr:rowOff>46020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01081"/>
          <a:ext cx="889000" cy="6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25166</xdr:rowOff>
    </xdr:from>
    <xdr:to>
      <xdr:col>55</xdr:col>
      <xdr:colOff>50800</xdr:colOff>
      <xdr:row>98</xdr:row>
      <xdr:rowOff>126766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111543</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151143</xdr:rowOff>
    </xdr:from>
    <xdr:to>
      <xdr:col>50</xdr:col>
      <xdr:colOff>165100</xdr:colOff>
      <xdr:row>98</xdr:row>
      <xdr:rowOff>81293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72420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141049</xdr:rowOff>
    </xdr:from>
    <xdr:to>
      <xdr:col>46</xdr:col>
      <xdr:colOff>38100</xdr:colOff>
      <xdr:row>98</xdr:row>
      <xdr:rowOff>71199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166670</xdr:rowOff>
    </xdr:from>
    <xdr:to>
      <xdr:col>41</xdr:col>
      <xdr:colOff>101600</xdr:colOff>
      <xdr:row>98</xdr:row>
      <xdr:rowOff>96820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87947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33981</xdr:rowOff>
    </xdr:from>
    <xdr:to>
      <xdr:col>36</xdr:col>
      <xdr:colOff>165100</xdr:colOff>
      <xdr:row>94</xdr:row>
      <xdr:rowOff>135581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152108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9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135512</xdr:rowOff>
    </xdr:from>
    <xdr:to>
      <xdr:col>85</xdr:col>
      <xdr:colOff>127000</xdr:colOff>
      <xdr:row>38</xdr:row>
      <xdr:rowOff>138813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0612"/>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116356</xdr:rowOff>
    </xdr:from>
    <xdr:to>
      <xdr:col>81</xdr:col>
      <xdr:colOff>50800</xdr:colOff>
      <xdr:row>38</xdr:row>
      <xdr:rowOff>135512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31456"/>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107806</xdr:rowOff>
    </xdr:from>
    <xdr:to>
      <xdr:col>76</xdr:col>
      <xdr:colOff>114300</xdr:colOff>
      <xdr:row>38</xdr:row>
      <xdr:rowOff>116356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2290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107806</xdr:rowOff>
    </xdr:from>
    <xdr:to>
      <xdr:col>71</xdr:col>
      <xdr:colOff>177800</xdr:colOff>
      <xdr:row>38</xdr:row>
      <xdr:rowOff>138895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2290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88013</xdr:rowOff>
    </xdr:from>
    <xdr:to>
      <xdr:col>85</xdr:col>
      <xdr:colOff>177800</xdr:colOff>
      <xdr:row>39</xdr:row>
      <xdr:rowOff>18163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2940</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84712</xdr:rowOff>
    </xdr:from>
    <xdr:to>
      <xdr:col>81</xdr:col>
      <xdr:colOff>101600</xdr:colOff>
      <xdr:row>39</xdr:row>
      <xdr:rowOff>14862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5989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9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65556</xdr:rowOff>
    </xdr:from>
    <xdr:to>
      <xdr:col>76</xdr:col>
      <xdr:colOff>165100</xdr:colOff>
      <xdr:row>38</xdr:row>
      <xdr:rowOff>167156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158283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57006</xdr:rowOff>
    </xdr:from>
    <xdr:to>
      <xdr:col>72</xdr:col>
      <xdr:colOff>38100</xdr:colOff>
      <xdr:row>38</xdr:row>
      <xdr:rowOff>158606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149733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88095</xdr:rowOff>
    </xdr:from>
    <xdr:to>
      <xdr:col>67</xdr:col>
      <xdr:colOff>101600</xdr:colOff>
      <xdr:row>39</xdr:row>
      <xdr:rowOff>18245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9372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5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61260</xdr:rowOff>
    </xdr:from>
    <xdr:to>
      <xdr:col>85</xdr:col>
      <xdr:colOff>126364</xdr:colOff>
      <xdr:row>77</xdr:row>
      <xdr:rowOff>171247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34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171247</xdr:rowOff>
    </xdr:from>
    <xdr:to>
      <xdr:col>86</xdr:col>
      <xdr:colOff>25400</xdr:colOff>
      <xdr:row>77</xdr:row>
      <xdr:rowOff>171247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7937</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61260</xdr:rowOff>
    </xdr:from>
    <xdr:to>
      <xdr:col>86</xdr:col>
      <xdr:colOff>25400</xdr:colOff>
      <xdr:row>71</xdr:row>
      <xdr:rowOff>61260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3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168084</xdr:rowOff>
    </xdr:from>
    <xdr:to>
      <xdr:col>85</xdr:col>
      <xdr:colOff>127000</xdr:colOff>
      <xdr:row>77</xdr:row>
      <xdr:rowOff>171247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6973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61379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38502</xdr:rowOff>
    </xdr:from>
    <xdr:to>
      <xdr:col>85</xdr:col>
      <xdr:colOff>177800</xdr:colOff>
      <xdr:row>75</xdr:row>
      <xdr:rowOff>140102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168084</xdr:rowOff>
    </xdr:from>
    <xdr:to>
      <xdr:col>81</xdr:col>
      <xdr:colOff>50800</xdr:colOff>
      <xdr:row>78</xdr:row>
      <xdr:rowOff>3621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9734"/>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46106</xdr:rowOff>
    </xdr:from>
    <xdr:to>
      <xdr:col>81</xdr:col>
      <xdr:colOff>101600</xdr:colOff>
      <xdr:row>75</xdr:row>
      <xdr:rowOff>147706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164233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3621</xdr:rowOff>
    </xdr:from>
    <xdr:to>
      <xdr:col>76</xdr:col>
      <xdr:colOff>114300</xdr:colOff>
      <xdr:row>78</xdr:row>
      <xdr:rowOff>21377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6721"/>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21377</xdr:rowOff>
    </xdr:from>
    <xdr:to>
      <xdr:col>71</xdr:col>
      <xdr:colOff>177800</xdr:colOff>
      <xdr:row>78</xdr:row>
      <xdr:rowOff>59051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94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24923</xdr:rowOff>
    </xdr:from>
    <xdr:to>
      <xdr:col>72</xdr:col>
      <xdr:colOff>38100</xdr:colOff>
      <xdr:row>75</xdr:row>
      <xdr:rowOff>126523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143050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54373</xdr:rowOff>
    </xdr:from>
    <xdr:to>
      <xdr:col>67</xdr:col>
      <xdr:colOff>101600</xdr:colOff>
      <xdr:row>75</xdr:row>
      <xdr:rowOff>155973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120447</xdr:rowOff>
    </xdr:from>
    <xdr:to>
      <xdr:col>85</xdr:col>
      <xdr:colOff>177800</xdr:colOff>
      <xdr:row>78</xdr:row>
      <xdr:rowOff>50597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35374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117284</xdr:rowOff>
    </xdr:from>
    <xdr:to>
      <xdr:col>81</xdr:col>
      <xdr:colOff>101600</xdr:colOff>
      <xdr:row>78</xdr:row>
      <xdr:rowOff>47434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38561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124271</xdr:rowOff>
    </xdr:from>
    <xdr:to>
      <xdr:col>76</xdr:col>
      <xdr:colOff>165100</xdr:colOff>
      <xdr:row>78</xdr:row>
      <xdr:rowOff>54421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45548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142027</xdr:rowOff>
    </xdr:from>
    <xdr:to>
      <xdr:col>72</xdr:col>
      <xdr:colOff>38100</xdr:colOff>
      <xdr:row>78</xdr:row>
      <xdr:rowOff>72177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63304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8251</xdr:rowOff>
    </xdr:from>
    <xdr:to>
      <xdr:col>67</xdr:col>
      <xdr:colOff>101600</xdr:colOff>
      <xdr:row>78</xdr:row>
      <xdr:rowOff>109851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100978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45300</xdr:rowOff>
    </xdr:from>
    <xdr:to>
      <xdr:col>85</xdr:col>
      <xdr:colOff>127000</xdr:colOff>
      <xdr:row>96</xdr:row>
      <xdr:rowOff>169630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504500"/>
          <a:ext cx="838200" cy="1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45300</xdr:rowOff>
    </xdr:from>
    <xdr:to>
      <xdr:col>81</xdr:col>
      <xdr:colOff>50800</xdr:colOff>
      <xdr:row>97</xdr:row>
      <xdr:rowOff>57232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504500"/>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57232</xdr:rowOff>
    </xdr:from>
    <xdr:to>
      <xdr:col>76</xdr:col>
      <xdr:colOff>114300</xdr:colOff>
      <xdr:row>97</xdr:row>
      <xdr:rowOff>98769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87882"/>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30314</xdr:rowOff>
    </xdr:from>
    <xdr:to>
      <xdr:col>71</xdr:col>
      <xdr:colOff>177800</xdr:colOff>
      <xdr:row>97</xdr:row>
      <xdr:rowOff>98769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60964"/>
          <a:ext cx="889000" cy="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118830</xdr:rowOff>
    </xdr:from>
    <xdr:to>
      <xdr:col>85</xdr:col>
      <xdr:colOff>177800</xdr:colOff>
      <xdr:row>97</xdr:row>
      <xdr:rowOff>48980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97257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165950</xdr:rowOff>
    </xdr:from>
    <xdr:to>
      <xdr:col>81</xdr:col>
      <xdr:colOff>101600</xdr:colOff>
      <xdr:row>96</xdr:row>
      <xdr:rowOff>96100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4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2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6432</xdr:rowOff>
    </xdr:from>
    <xdr:to>
      <xdr:col>76</xdr:col>
      <xdr:colOff>165100</xdr:colOff>
      <xdr:row>97</xdr:row>
      <xdr:rowOff>108032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99159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47969</xdr:rowOff>
    </xdr:from>
    <xdr:to>
      <xdr:col>72</xdr:col>
      <xdr:colOff>38100</xdr:colOff>
      <xdr:row>97</xdr:row>
      <xdr:rowOff>149569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140696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150964</xdr:rowOff>
    </xdr:from>
    <xdr:to>
      <xdr:col>67</xdr:col>
      <xdr:colOff>101600</xdr:colOff>
      <xdr:row>97</xdr:row>
      <xdr:rowOff>81114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72241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75626</xdr:rowOff>
    </xdr:from>
    <xdr:to>
      <xdr:col>116</xdr:col>
      <xdr:colOff>63500</xdr:colOff>
      <xdr:row>39</xdr:row>
      <xdr:rowOff>82354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62176"/>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82354</xdr:rowOff>
    </xdr:from>
    <xdr:to>
      <xdr:col>111</xdr:col>
      <xdr:colOff>177800</xdr:colOff>
      <xdr:row>39</xdr:row>
      <xdr:rowOff>83040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689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76606</xdr:rowOff>
    </xdr:from>
    <xdr:to>
      <xdr:col>107</xdr:col>
      <xdr:colOff>50800</xdr:colOff>
      <xdr:row>39</xdr:row>
      <xdr:rowOff>83040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631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76606</xdr:rowOff>
    </xdr:from>
    <xdr:to>
      <xdr:col>102</xdr:col>
      <xdr:colOff>114300</xdr:colOff>
      <xdr:row>39</xdr:row>
      <xdr:rowOff>82876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6315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24826</xdr:rowOff>
    </xdr:from>
    <xdr:to>
      <xdr:col>116</xdr:col>
      <xdr:colOff>114300</xdr:colOff>
      <xdr:row>39</xdr:row>
      <xdr:rowOff>126426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111203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31554</xdr:rowOff>
    </xdr:from>
    <xdr:to>
      <xdr:col>112</xdr:col>
      <xdr:colOff>38100</xdr:colOff>
      <xdr:row>39</xdr:row>
      <xdr:rowOff>133154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124281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81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32240</xdr:rowOff>
    </xdr:from>
    <xdr:to>
      <xdr:col>107</xdr:col>
      <xdr:colOff>101600</xdr:colOff>
      <xdr:row>39</xdr:row>
      <xdr:rowOff>133840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124967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25806</xdr:rowOff>
    </xdr:from>
    <xdr:to>
      <xdr:col>102</xdr:col>
      <xdr:colOff>165100</xdr:colOff>
      <xdr:row>39</xdr:row>
      <xdr:rowOff>127406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118533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805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32076</xdr:rowOff>
    </xdr:from>
    <xdr:to>
      <xdr:col>98</xdr:col>
      <xdr:colOff>38100</xdr:colOff>
      <xdr:row>39</xdr:row>
      <xdr:rowOff>133676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124803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46431</xdr:rowOff>
    </xdr:from>
    <xdr:to>
      <xdr:col>116</xdr:col>
      <xdr:colOff>63500</xdr:colOff>
      <xdr:row>78</xdr:row>
      <xdr:rowOff>94993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19531"/>
          <a:ext cx="8382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94993</xdr:rowOff>
    </xdr:from>
    <xdr:to>
      <xdr:col>111</xdr:col>
      <xdr:colOff>177800</xdr:colOff>
      <xdr:row>78</xdr:row>
      <xdr:rowOff>113232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68093"/>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113232</xdr:rowOff>
    </xdr:from>
    <xdr:to>
      <xdr:col>107</xdr:col>
      <xdr:colOff>50800</xdr:colOff>
      <xdr:row>78</xdr:row>
      <xdr:rowOff>147996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8633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147996</xdr:rowOff>
    </xdr:from>
    <xdr:to>
      <xdr:col>102</xdr:col>
      <xdr:colOff>114300</xdr:colOff>
      <xdr:row>79</xdr:row>
      <xdr:rowOff>17644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167081</xdr:rowOff>
    </xdr:from>
    <xdr:to>
      <xdr:col>116</xdr:col>
      <xdr:colOff>114300</xdr:colOff>
      <xdr:row>78</xdr:row>
      <xdr:rowOff>97231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145508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44193</xdr:rowOff>
    </xdr:from>
    <xdr:to>
      <xdr:col>112</xdr:col>
      <xdr:colOff>38100</xdr:colOff>
      <xdr:row>78</xdr:row>
      <xdr:rowOff>145793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136920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62432</xdr:rowOff>
    </xdr:from>
    <xdr:to>
      <xdr:col>107</xdr:col>
      <xdr:colOff>101600</xdr:colOff>
      <xdr:row>78</xdr:row>
      <xdr:rowOff>164032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155159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97196</xdr:rowOff>
    </xdr:from>
    <xdr:to>
      <xdr:col>102</xdr:col>
      <xdr:colOff>165100</xdr:colOff>
      <xdr:row>79</xdr:row>
      <xdr:rowOff>27346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18473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138294</xdr:rowOff>
    </xdr:from>
    <xdr:to>
      <xdr:col>98</xdr:col>
      <xdr:colOff>38100</xdr:colOff>
      <xdr:row>79</xdr:row>
      <xdr:rowOff>68444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59571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類似団体内では低水準ではあるが、物件費や補助費が大きく増加している。</a:t>
          </a:r>
        </a:p>
        <a:p>
          <a:r>
            <a:rPr kumimoji="1" lang="ja-JP" altLang="en-US" sz="1300">
              <a:latin typeface="ＭＳ Ｐゴシック" panose="020B0600070205080204" pitchFamily="50" charset="-128"/>
              <a:ea typeface="ＭＳ Ｐゴシック" panose="020B0600070205080204" pitchFamily="50" charset="-128"/>
            </a:rPr>
            <a:t>主な要因としては、物価高騰や電気料金高騰に伴うものであり、各公営企業会計への繰出においても各費用高騰の影響があることから、補助費においても増加している</a:t>
          </a:r>
        </a:p>
        <a:p>
          <a:r>
            <a:rPr kumimoji="1" lang="ja-JP" altLang="en-US" sz="1300">
              <a:latin typeface="ＭＳ Ｐゴシック" panose="020B0600070205080204" pitchFamily="50" charset="-128"/>
              <a:ea typeface="ＭＳ Ｐゴシック" panose="020B0600070205080204" pitchFamily="50" charset="-128"/>
            </a:rPr>
            <a:t>普通会計物件費のみで、昨年度比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％増となっており、今後も急激な増加とならないよう努めていく。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13,813
13,328
72.80
8,460,349
7,730,337
727,957
4,662,879
3,554,801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143129</xdr:rowOff>
    </xdr:from>
    <xdr:to>
      <xdr:col>24</xdr:col>
      <xdr:colOff>63500</xdr:colOff>
      <xdr:row>35</xdr:row>
      <xdr:rowOff>1778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24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xdr:rowOff>
    </xdr:from>
    <xdr:to>
      <xdr:col>19</xdr:col>
      <xdr:colOff>177800</xdr:colOff>
      <xdr:row>36</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2528"/>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36</xdr:row>
      <xdr:rowOff>6731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226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151511</xdr:rowOff>
    </xdr:from>
    <xdr:to>
      <xdr:col>10</xdr:col>
      <xdr:colOff>114300</xdr:colOff>
      <xdr:row>36</xdr:row>
      <xdr:rowOff>128651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226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92329</xdr:rowOff>
    </xdr:from>
    <xdr:to>
      <xdr:col>24</xdr:col>
      <xdr:colOff>114300</xdr:colOff>
      <xdr:row>35</xdr:row>
      <xdr:rowOff>22479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70756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122428</xdr:rowOff>
    </xdr:from>
    <xdr:to>
      <xdr:col>20</xdr:col>
      <xdr:colOff>38100</xdr:colOff>
      <xdr:row>35</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127381</xdr:rowOff>
    </xdr:from>
    <xdr:to>
      <xdr:col>15</xdr:col>
      <xdr:colOff>101600</xdr:colOff>
      <xdr:row>36</xdr:row>
      <xdr:rowOff>57531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100711</xdr:rowOff>
    </xdr:from>
    <xdr:to>
      <xdr:col>10</xdr:col>
      <xdr:colOff>165100</xdr:colOff>
      <xdr:row>36</xdr:row>
      <xdr:rowOff>30861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77851</xdr:rowOff>
    </xdr:from>
    <xdr:to>
      <xdr:col>6</xdr:col>
      <xdr:colOff>38100</xdr:colOff>
      <xdr:row>37</xdr:row>
      <xdr:rowOff>8001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170578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132551</xdr:rowOff>
    </xdr:from>
    <xdr:to>
      <xdr:col>24</xdr:col>
      <xdr:colOff>63500</xdr:colOff>
      <xdr:row>58</xdr:row>
      <xdr:rowOff>1765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5201"/>
          <a:ext cx="8382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162323</xdr:rowOff>
    </xdr:from>
    <xdr:to>
      <xdr:col>19</xdr:col>
      <xdr:colOff>177800</xdr:colOff>
      <xdr:row>57</xdr:row>
      <xdr:rowOff>132551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63523"/>
          <a:ext cx="889000" cy="1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162323</xdr:rowOff>
    </xdr:from>
    <xdr:to>
      <xdr:col>15</xdr:col>
      <xdr:colOff>50800</xdr:colOff>
      <xdr:row>58</xdr:row>
      <xdr:rowOff>47637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3523"/>
          <a:ext cx="889000" cy="2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39817</xdr:rowOff>
    </xdr:from>
    <xdr:to>
      <xdr:col>10</xdr:col>
      <xdr:colOff>114300</xdr:colOff>
      <xdr:row>58</xdr:row>
      <xdr:rowOff>47637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3917"/>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122415</xdr:rowOff>
    </xdr:from>
    <xdr:to>
      <xdr:col>24</xdr:col>
      <xdr:colOff>114300</xdr:colOff>
      <xdr:row>58</xdr:row>
      <xdr:rowOff>52565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37342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81751</xdr:rowOff>
    </xdr:from>
    <xdr:to>
      <xdr:col>20</xdr:col>
      <xdr:colOff>38100</xdr:colOff>
      <xdr:row>58</xdr:row>
      <xdr:rowOff>11901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111523</xdr:rowOff>
    </xdr:from>
    <xdr:to>
      <xdr:col>15</xdr:col>
      <xdr:colOff>101600</xdr:colOff>
      <xdr:row>57</xdr:row>
      <xdr:rowOff>41673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32800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168287</xdr:rowOff>
    </xdr:from>
    <xdr:to>
      <xdr:col>10</xdr:col>
      <xdr:colOff>165100</xdr:colOff>
      <xdr:row>58</xdr:row>
      <xdr:rowOff>98437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160467</xdr:rowOff>
    </xdr:from>
    <xdr:to>
      <xdr:col>6</xdr:col>
      <xdr:colOff>38100</xdr:colOff>
      <xdr:row>58</xdr:row>
      <xdr:rowOff>90617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91778</xdr:rowOff>
    </xdr:from>
    <xdr:to>
      <xdr:col>24</xdr:col>
      <xdr:colOff>62865</xdr:colOff>
      <xdr:row>77</xdr:row>
      <xdr:rowOff>114058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64728"/>
          <a:ext cx="1270" cy="105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117885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114058</xdr:rowOff>
    </xdr:from>
    <xdr:to>
      <xdr:col>24</xdr:col>
      <xdr:colOff>152400</xdr:colOff>
      <xdr:row>77</xdr:row>
      <xdr:rowOff>114058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38455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91778</xdr:rowOff>
    </xdr:from>
    <xdr:to>
      <xdr:col>24</xdr:col>
      <xdr:colOff>152400</xdr:colOff>
      <xdr:row>71</xdr:row>
      <xdr:rowOff>91778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6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88539</xdr:rowOff>
    </xdr:from>
    <xdr:to>
      <xdr:col>24</xdr:col>
      <xdr:colOff>63500</xdr:colOff>
      <xdr:row>77</xdr:row>
      <xdr:rowOff>90467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0189"/>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91157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0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68280</xdr:rowOff>
    </xdr:from>
    <xdr:to>
      <xdr:col>24</xdr:col>
      <xdr:colOff>114300</xdr:colOff>
      <xdr:row>74</xdr:row>
      <xdr:rowOff>169880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90467</xdr:rowOff>
    </xdr:from>
    <xdr:to>
      <xdr:col>19</xdr:col>
      <xdr:colOff>177800</xdr:colOff>
      <xdr:row>78</xdr:row>
      <xdr:rowOff>107848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2117"/>
          <a:ext cx="889000" cy="1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23947</xdr:rowOff>
    </xdr:from>
    <xdr:to>
      <xdr:col>20</xdr:col>
      <xdr:colOff>38100</xdr:colOff>
      <xdr:row>74</xdr:row>
      <xdr:rowOff>125547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142074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4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107848</xdr:rowOff>
    </xdr:from>
    <xdr:to>
      <xdr:col>15</xdr:col>
      <xdr:colOff>50800</xdr:colOff>
      <xdr:row>78</xdr:row>
      <xdr:rowOff>157927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80948"/>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61178</xdr:rowOff>
    </xdr:from>
    <xdr:to>
      <xdr:col>15</xdr:col>
      <xdr:colOff>101600</xdr:colOff>
      <xdr:row>75</xdr:row>
      <xdr:rowOff>162778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157927</xdr:rowOff>
    </xdr:from>
    <xdr:to>
      <xdr:col>10</xdr:col>
      <xdr:colOff>114300</xdr:colOff>
      <xdr:row>79</xdr:row>
      <xdr:rowOff>37844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31027"/>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128922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37739</xdr:rowOff>
    </xdr:from>
    <xdr:to>
      <xdr:col>24</xdr:col>
      <xdr:colOff>114300</xdr:colOff>
      <xdr:row>77</xdr:row>
      <xdr:rowOff>139339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39667</xdr:rowOff>
    </xdr:from>
    <xdr:to>
      <xdr:col>20</xdr:col>
      <xdr:colOff>38100</xdr:colOff>
      <xdr:row>77</xdr:row>
      <xdr:rowOff>141267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132394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57048</xdr:rowOff>
    </xdr:from>
    <xdr:to>
      <xdr:col>15</xdr:col>
      <xdr:colOff>101600</xdr:colOff>
      <xdr:row>78</xdr:row>
      <xdr:rowOff>158648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149775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107127</xdr:rowOff>
    </xdr:from>
    <xdr:to>
      <xdr:col>10</xdr:col>
      <xdr:colOff>165100</xdr:colOff>
      <xdr:row>79</xdr:row>
      <xdr:rowOff>37277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28404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158494</xdr:rowOff>
    </xdr:from>
    <xdr:to>
      <xdr:col>6</xdr:col>
      <xdr:colOff>38100</xdr:colOff>
      <xdr:row>79</xdr:row>
      <xdr:rowOff>88644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79771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148250</xdr:rowOff>
    </xdr:from>
    <xdr:to>
      <xdr:col>24</xdr:col>
      <xdr:colOff>63500</xdr:colOff>
      <xdr:row>95</xdr:row>
      <xdr:rowOff>60727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64550"/>
          <a:ext cx="838200" cy="8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44434</xdr:rowOff>
    </xdr:from>
    <xdr:to>
      <xdr:col>19</xdr:col>
      <xdr:colOff>177800</xdr:colOff>
      <xdr:row>95</xdr:row>
      <xdr:rowOff>60727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32184"/>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44434</xdr:rowOff>
    </xdr:from>
    <xdr:to>
      <xdr:col>15</xdr:col>
      <xdr:colOff>50800</xdr:colOff>
      <xdr:row>96</xdr:row>
      <xdr:rowOff>87990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32184"/>
          <a:ext cx="889000" cy="2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87990</xdr:rowOff>
    </xdr:from>
    <xdr:to>
      <xdr:col>10</xdr:col>
      <xdr:colOff>114300</xdr:colOff>
      <xdr:row>96</xdr:row>
      <xdr:rowOff>170455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47190"/>
          <a:ext cx="889000" cy="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97450</xdr:rowOff>
    </xdr:from>
    <xdr:to>
      <xdr:col>24</xdr:col>
      <xdr:colOff>114300</xdr:colOff>
      <xdr:row>95</xdr:row>
      <xdr:rowOff>27600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120327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6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9927</xdr:rowOff>
    </xdr:from>
    <xdr:to>
      <xdr:col>20</xdr:col>
      <xdr:colOff>38100</xdr:colOff>
      <xdr:row>95</xdr:row>
      <xdr:rowOff>111527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165084</xdr:rowOff>
    </xdr:from>
    <xdr:to>
      <xdr:col>15</xdr:col>
      <xdr:colOff>101600</xdr:colOff>
      <xdr:row>95</xdr:row>
      <xdr:rowOff>95234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37190</xdr:rowOff>
    </xdr:from>
    <xdr:to>
      <xdr:col>10</xdr:col>
      <xdr:colOff>165100</xdr:colOff>
      <xdr:row>96</xdr:row>
      <xdr:rowOff>138790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129917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119655</xdr:rowOff>
    </xdr:from>
    <xdr:to>
      <xdr:col>6</xdr:col>
      <xdr:colOff>38100</xdr:colOff>
      <xdr:row>97</xdr:row>
      <xdr:rowOff>49805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40932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8932</xdr:rowOff>
    </xdr:from>
    <xdr:to>
      <xdr:col>55</xdr:col>
      <xdr:colOff>0</xdr:colOff>
      <xdr:row>58</xdr:row>
      <xdr:rowOff>19493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3032"/>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122189</xdr:rowOff>
    </xdr:from>
    <xdr:to>
      <xdr:col>50</xdr:col>
      <xdr:colOff>114300</xdr:colOff>
      <xdr:row>58</xdr:row>
      <xdr:rowOff>19493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94839"/>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122189</xdr:rowOff>
    </xdr:from>
    <xdr:to>
      <xdr:col>45</xdr:col>
      <xdr:colOff>177800</xdr:colOff>
      <xdr:row>58</xdr:row>
      <xdr:rowOff>37237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4839"/>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29711</xdr:rowOff>
    </xdr:from>
    <xdr:to>
      <xdr:col>41</xdr:col>
      <xdr:colOff>50800</xdr:colOff>
      <xdr:row>58</xdr:row>
      <xdr:rowOff>37237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129582</xdr:rowOff>
    </xdr:from>
    <xdr:to>
      <xdr:col>55</xdr:col>
      <xdr:colOff>50800</xdr:colOff>
      <xdr:row>58</xdr:row>
      <xdr:rowOff>59732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44509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140143</xdr:rowOff>
    </xdr:from>
    <xdr:to>
      <xdr:col>50</xdr:col>
      <xdr:colOff>165100</xdr:colOff>
      <xdr:row>58</xdr:row>
      <xdr:rowOff>70293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71389</xdr:rowOff>
    </xdr:from>
    <xdr:to>
      <xdr:col>46</xdr:col>
      <xdr:colOff>38100</xdr:colOff>
      <xdr:row>58</xdr:row>
      <xdr:rowOff>1539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164116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157887</xdr:rowOff>
    </xdr:from>
    <xdr:to>
      <xdr:col>41</xdr:col>
      <xdr:colOff>101600</xdr:colOff>
      <xdr:row>58</xdr:row>
      <xdr:rowOff>88037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79164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150361</xdr:rowOff>
    </xdr:from>
    <xdr:to>
      <xdr:col>36</xdr:col>
      <xdr:colOff>165100</xdr:colOff>
      <xdr:row>58</xdr:row>
      <xdr:rowOff>80511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71638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7344</xdr:rowOff>
    </xdr:from>
    <xdr:to>
      <xdr:col>55</xdr:col>
      <xdr:colOff>0</xdr:colOff>
      <xdr:row>79</xdr:row>
      <xdr:rowOff>28761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1894"/>
          <a:ext cx="8382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28761</xdr:rowOff>
    </xdr:from>
    <xdr:to>
      <xdr:col>50</xdr:col>
      <xdr:colOff>114300</xdr:colOff>
      <xdr:row>79</xdr:row>
      <xdr:rowOff>29927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7331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26260</xdr:rowOff>
    </xdr:from>
    <xdr:to>
      <xdr:col>45</xdr:col>
      <xdr:colOff>177800</xdr:colOff>
      <xdr:row>79</xdr:row>
      <xdr:rowOff>29927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081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26260</xdr:rowOff>
    </xdr:from>
    <xdr:to>
      <xdr:col>41</xdr:col>
      <xdr:colOff>50800</xdr:colOff>
      <xdr:row>79</xdr:row>
      <xdr:rowOff>32121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127994</xdr:rowOff>
    </xdr:from>
    <xdr:to>
      <xdr:col>55</xdr:col>
      <xdr:colOff>50800</xdr:colOff>
      <xdr:row>79</xdr:row>
      <xdr:rowOff>58144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42921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149411</xdr:rowOff>
    </xdr:from>
    <xdr:to>
      <xdr:col>50</xdr:col>
      <xdr:colOff>165100</xdr:colOff>
      <xdr:row>79</xdr:row>
      <xdr:rowOff>79561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70688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150577</xdr:rowOff>
    </xdr:from>
    <xdr:to>
      <xdr:col>46</xdr:col>
      <xdr:colOff>38100</xdr:colOff>
      <xdr:row>79</xdr:row>
      <xdr:rowOff>80727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71854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146910</xdr:rowOff>
    </xdr:from>
    <xdr:to>
      <xdr:col>41</xdr:col>
      <xdr:colOff>101600</xdr:colOff>
      <xdr:row>79</xdr:row>
      <xdr:rowOff>77060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152771</xdr:rowOff>
    </xdr:from>
    <xdr:to>
      <xdr:col>36</xdr:col>
      <xdr:colOff>165100</xdr:colOff>
      <xdr:row>79</xdr:row>
      <xdr:rowOff>82921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74048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81575</xdr:rowOff>
    </xdr:from>
    <xdr:to>
      <xdr:col>55</xdr:col>
      <xdr:colOff>0</xdr:colOff>
      <xdr:row>97</xdr:row>
      <xdr:rowOff>120506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12225"/>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81575</xdr:rowOff>
    </xdr:from>
    <xdr:to>
      <xdr:col>50</xdr:col>
      <xdr:colOff>114300</xdr:colOff>
      <xdr:row>97</xdr:row>
      <xdr:rowOff>119934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12225"/>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119934</xdr:rowOff>
    </xdr:from>
    <xdr:to>
      <xdr:col>45</xdr:col>
      <xdr:colOff>177800</xdr:colOff>
      <xdr:row>97</xdr:row>
      <xdr:rowOff>143791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50584"/>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137238</xdr:rowOff>
    </xdr:from>
    <xdr:to>
      <xdr:col>41</xdr:col>
      <xdr:colOff>50800</xdr:colOff>
      <xdr:row>97</xdr:row>
      <xdr:rowOff>143791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788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69706</xdr:rowOff>
    </xdr:from>
    <xdr:to>
      <xdr:col>55</xdr:col>
      <xdr:colOff>50800</xdr:colOff>
      <xdr:row>97</xdr:row>
      <xdr:rowOff>171306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30775</xdr:rowOff>
    </xdr:from>
    <xdr:to>
      <xdr:col>50</xdr:col>
      <xdr:colOff>165100</xdr:colOff>
      <xdr:row>97</xdr:row>
      <xdr:rowOff>132375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69134</xdr:rowOff>
    </xdr:from>
    <xdr:to>
      <xdr:col>46</xdr:col>
      <xdr:colOff>38100</xdr:colOff>
      <xdr:row>97</xdr:row>
      <xdr:rowOff>170734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161861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92991</xdr:rowOff>
    </xdr:from>
    <xdr:to>
      <xdr:col>41</xdr:col>
      <xdr:colOff>101600</xdr:colOff>
      <xdr:row>98</xdr:row>
      <xdr:rowOff>23141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86438</xdr:rowOff>
    </xdr:from>
    <xdr:to>
      <xdr:col>36</xdr:col>
      <xdr:colOff>165100</xdr:colOff>
      <xdr:row>98</xdr:row>
      <xdr:rowOff>16588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16621</xdr:rowOff>
    </xdr:from>
    <xdr:to>
      <xdr:col>85</xdr:col>
      <xdr:colOff>127000</xdr:colOff>
      <xdr:row>38</xdr:row>
      <xdr:rowOff>26017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31721"/>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16621</xdr:rowOff>
    </xdr:from>
    <xdr:to>
      <xdr:col>81</xdr:col>
      <xdr:colOff>50800</xdr:colOff>
      <xdr:row>38</xdr:row>
      <xdr:rowOff>33538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172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171178</xdr:rowOff>
    </xdr:from>
    <xdr:to>
      <xdr:col>76</xdr:col>
      <xdr:colOff>114300</xdr:colOff>
      <xdr:row>38</xdr:row>
      <xdr:rowOff>33538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482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171178</xdr:rowOff>
    </xdr:from>
    <xdr:to>
      <xdr:col>71</xdr:col>
      <xdr:colOff>177800</xdr:colOff>
      <xdr:row>38</xdr:row>
      <xdr:rowOff>11113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482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146667</xdr:rowOff>
    </xdr:from>
    <xdr:to>
      <xdr:col>85</xdr:col>
      <xdr:colOff>177800</xdr:colOff>
      <xdr:row>38</xdr:row>
      <xdr:rowOff>76817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125094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137272</xdr:rowOff>
    </xdr:from>
    <xdr:to>
      <xdr:col>81</xdr:col>
      <xdr:colOff>101600</xdr:colOff>
      <xdr:row>38</xdr:row>
      <xdr:rowOff>67422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58548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154188</xdr:rowOff>
    </xdr:from>
    <xdr:to>
      <xdr:col>76</xdr:col>
      <xdr:colOff>165100</xdr:colOff>
      <xdr:row>38</xdr:row>
      <xdr:rowOff>84338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75465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120378</xdr:rowOff>
    </xdr:from>
    <xdr:to>
      <xdr:col>72</xdr:col>
      <xdr:colOff>38100</xdr:colOff>
      <xdr:row>38</xdr:row>
      <xdr:rowOff>50529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4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41655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131763</xdr:rowOff>
    </xdr:from>
    <xdr:to>
      <xdr:col>67</xdr:col>
      <xdr:colOff>101600</xdr:colOff>
      <xdr:row>38</xdr:row>
      <xdr:rowOff>61913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53040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119442</xdr:rowOff>
    </xdr:from>
    <xdr:to>
      <xdr:col>85</xdr:col>
      <xdr:colOff>127000</xdr:colOff>
      <xdr:row>57</xdr:row>
      <xdr:rowOff>31017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20642"/>
          <a:ext cx="838200" cy="8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31017</xdr:rowOff>
    </xdr:from>
    <xdr:to>
      <xdr:col>81</xdr:col>
      <xdr:colOff>50800</xdr:colOff>
      <xdr:row>57</xdr:row>
      <xdr:rowOff>34392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366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34392</xdr:rowOff>
    </xdr:from>
    <xdr:to>
      <xdr:col>76</xdr:col>
      <xdr:colOff>114300</xdr:colOff>
      <xdr:row>57</xdr:row>
      <xdr:rowOff>149911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07042"/>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66418</xdr:rowOff>
    </xdr:from>
    <xdr:to>
      <xdr:col>71</xdr:col>
      <xdr:colOff>177800</xdr:colOff>
      <xdr:row>57</xdr:row>
      <xdr:rowOff>149911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153268"/>
          <a:ext cx="889000" cy="7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68642</xdr:rowOff>
    </xdr:from>
    <xdr:to>
      <xdr:col>85</xdr:col>
      <xdr:colOff>177800</xdr:colOff>
      <xdr:row>56</xdr:row>
      <xdr:rowOff>170242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47069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151667</xdr:rowOff>
    </xdr:from>
    <xdr:to>
      <xdr:col>81</xdr:col>
      <xdr:colOff>101600</xdr:colOff>
      <xdr:row>57</xdr:row>
      <xdr:rowOff>81817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72944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4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155042</xdr:rowOff>
    </xdr:from>
    <xdr:to>
      <xdr:col>76</xdr:col>
      <xdr:colOff>165100</xdr:colOff>
      <xdr:row>57</xdr:row>
      <xdr:rowOff>85192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76319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99111</xdr:rowOff>
    </xdr:from>
    <xdr:to>
      <xdr:col>72</xdr:col>
      <xdr:colOff>38100</xdr:colOff>
      <xdr:row>58</xdr:row>
      <xdr:rowOff>29261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20388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15618</xdr:rowOff>
    </xdr:from>
    <xdr:to>
      <xdr:col>67</xdr:col>
      <xdr:colOff>101600</xdr:colOff>
      <xdr:row>53</xdr:row>
      <xdr:rowOff>117218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133745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87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135513</xdr:rowOff>
    </xdr:from>
    <xdr:to>
      <xdr:col>85</xdr:col>
      <xdr:colOff>127000</xdr:colOff>
      <xdr:row>78</xdr:row>
      <xdr:rowOff>138813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08613"/>
          <a:ext cx="8382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116356</xdr:rowOff>
    </xdr:from>
    <xdr:to>
      <xdr:col>81</xdr:col>
      <xdr:colOff>50800</xdr:colOff>
      <xdr:row>78</xdr:row>
      <xdr:rowOff>135513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9456"/>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107806</xdr:rowOff>
    </xdr:from>
    <xdr:to>
      <xdr:col>76</xdr:col>
      <xdr:colOff>114300</xdr:colOff>
      <xdr:row>78</xdr:row>
      <xdr:rowOff>116356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8090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107806</xdr:rowOff>
    </xdr:from>
    <xdr:to>
      <xdr:col>71</xdr:col>
      <xdr:colOff>177800</xdr:colOff>
      <xdr:row>78</xdr:row>
      <xdr:rowOff>138895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8090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88013</xdr:rowOff>
    </xdr:from>
    <xdr:to>
      <xdr:col>85</xdr:col>
      <xdr:colOff>177800</xdr:colOff>
      <xdr:row>79</xdr:row>
      <xdr:rowOff>18163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2940</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76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84713</xdr:rowOff>
    </xdr:from>
    <xdr:to>
      <xdr:col>81</xdr:col>
      <xdr:colOff>101600</xdr:colOff>
      <xdr:row>79</xdr:row>
      <xdr:rowOff>14863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5990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55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65556</xdr:rowOff>
    </xdr:from>
    <xdr:to>
      <xdr:col>76</xdr:col>
      <xdr:colOff>165100</xdr:colOff>
      <xdr:row>78</xdr:row>
      <xdr:rowOff>167156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158283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57006</xdr:rowOff>
    </xdr:from>
    <xdr:to>
      <xdr:col>72</xdr:col>
      <xdr:colOff>38100</xdr:colOff>
      <xdr:row>78</xdr:row>
      <xdr:rowOff>158606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149733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88095</xdr:rowOff>
    </xdr:from>
    <xdr:to>
      <xdr:col>67</xdr:col>
      <xdr:colOff>101600</xdr:colOff>
      <xdr:row>79</xdr:row>
      <xdr:rowOff>18245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9372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57333" y="13553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61260</xdr:rowOff>
    </xdr:from>
    <xdr:to>
      <xdr:col>85</xdr:col>
      <xdr:colOff>126364</xdr:colOff>
      <xdr:row>97</xdr:row>
      <xdr:rowOff>171247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63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3624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171247</xdr:rowOff>
    </xdr:from>
    <xdr:to>
      <xdr:col>86</xdr:col>
      <xdr:colOff>25400</xdr:colOff>
      <xdr:row>97</xdr:row>
      <xdr:rowOff>171247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0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7937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61260</xdr:rowOff>
    </xdr:from>
    <xdr:to>
      <xdr:col>86</xdr:col>
      <xdr:colOff>25400</xdr:colOff>
      <xdr:row>91</xdr:row>
      <xdr:rowOff>61260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168084</xdr:rowOff>
    </xdr:from>
    <xdr:to>
      <xdr:col>85</xdr:col>
      <xdr:colOff>127000</xdr:colOff>
      <xdr:row>97</xdr:row>
      <xdr:rowOff>171247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9873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61379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77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38502</xdr:rowOff>
    </xdr:from>
    <xdr:to>
      <xdr:col>85</xdr:col>
      <xdr:colOff>177800</xdr:colOff>
      <xdr:row>95</xdr:row>
      <xdr:rowOff>140102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168084</xdr:rowOff>
    </xdr:from>
    <xdr:to>
      <xdr:col>81</xdr:col>
      <xdr:colOff>50800</xdr:colOff>
      <xdr:row>98</xdr:row>
      <xdr:rowOff>3621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98734"/>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46106</xdr:rowOff>
    </xdr:from>
    <xdr:to>
      <xdr:col>81</xdr:col>
      <xdr:colOff>101600</xdr:colOff>
      <xdr:row>95</xdr:row>
      <xdr:rowOff>147706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164233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3621</xdr:rowOff>
    </xdr:from>
    <xdr:to>
      <xdr:col>76</xdr:col>
      <xdr:colOff>114300</xdr:colOff>
      <xdr:row>98</xdr:row>
      <xdr:rowOff>21377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05721"/>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21377</xdr:rowOff>
    </xdr:from>
    <xdr:to>
      <xdr:col>71</xdr:col>
      <xdr:colOff>177800</xdr:colOff>
      <xdr:row>98</xdr:row>
      <xdr:rowOff>59051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23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24792</xdr:rowOff>
    </xdr:from>
    <xdr:to>
      <xdr:col>72</xdr:col>
      <xdr:colOff>38100</xdr:colOff>
      <xdr:row>95</xdr:row>
      <xdr:rowOff>126392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142919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54282</xdr:rowOff>
    </xdr:from>
    <xdr:to>
      <xdr:col>67</xdr:col>
      <xdr:colOff>101600</xdr:colOff>
      <xdr:row>95</xdr:row>
      <xdr:rowOff>155882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120447</xdr:rowOff>
    </xdr:from>
    <xdr:to>
      <xdr:col>85</xdr:col>
      <xdr:colOff>177800</xdr:colOff>
      <xdr:row>98</xdr:row>
      <xdr:rowOff>50597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35374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117284</xdr:rowOff>
    </xdr:from>
    <xdr:to>
      <xdr:col>81</xdr:col>
      <xdr:colOff>101600</xdr:colOff>
      <xdr:row>98</xdr:row>
      <xdr:rowOff>47434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124271</xdr:rowOff>
    </xdr:from>
    <xdr:to>
      <xdr:col>76</xdr:col>
      <xdr:colOff>165100</xdr:colOff>
      <xdr:row>98</xdr:row>
      <xdr:rowOff>54421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45548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142027</xdr:rowOff>
    </xdr:from>
    <xdr:to>
      <xdr:col>72</xdr:col>
      <xdr:colOff>38100</xdr:colOff>
      <xdr:row>98</xdr:row>
      <xdr:rowOff>72177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8251</xdr:rowOff>
    </xdr:from>
    <xdr:to>
      <xdr:col>67</xdr:col>
      <xdr:colOff>101600</xdr:colOff>
      <xdr:row>98</xdr:row>
      <xdr:rowOff>109851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目的別歳出における住民税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人当たりのコストにおいて、特に増減の多い項目は教育費であり、</a:t>
          </a:r>
          <a:r>
            <a:rPr kumimoji="1" lang="en-US" altLang="ja-JP" sz="1300">
              <a:latin typeface="ＭＳ Ｐゴシック" panose="020B0600070205080204" pitchFamily="50" charset="-128"/>
              <a:ea typeface="ＭＳ Ｐゴシック" panose="020B0600070205080204" pitchFamily="50" charset="-128"/>
            </a:rPr>
            <a:t>75,361</a:t>
          </a:r>
          <a:r>
            <a:rPr kumimoji="1" lang="ja-JP" altLang="en-US" sz="1300">
              <a:latin typeface="ＭＳ Ｐゴシック" panose="020B0600070205080204" pitchFamily="50" charset="-128"/>
              <a:ea typeface="ＭＳ Ｐゴシック" panose="020B0600070205080204" pitchFamily="50" charset="-128"/>
            </a:rPr>
            <a:t>円と昨年度比</a:t>
          </a:r>
          <a:r>
            <a:rPr kumimoji="1" lang="en-US" altLang="ja-JP" sz="1300">
              <a:latin typeface="ＭＳ Ｐゴシック" panose="020B0600070205080204" pitchFamily="50" charset="-128"/>
              <a:ea typeface="ＭＳ Ｐゴシック" panose="020B0600070205080204" pitchFamily="50" charset="-128"/>
            </a:rPr>
            <a:t>+7,627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この要因は、多古町の各小中学校の教育環境の充実を図るべく、電子黒板を導入したことによるものである。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その他、衛生費においても増加しているが、国保多古中央病院における、システム更新や電気料金高騰による、繰出金の増加が要因となっている。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経済回復や圏央道などの収用に伴う影響から、個人所得が大幅に増加し、住民税所得割が増加したことによるものである。</a:t>
          </a:r>
        </a:p>
        <a:p>
          <a:r>
            <a:rPr kumimoji="1" lang="ja-JP" altLang="en-US" sz="1400">
              <a:latin typeface="ＭＳ ゴシック" pitchFamily="49" charset="-128"/>
              <a:ea typeface="ＭＳ ゴシック" pitchFamily="49" charset="-128"/>
            </a:rPr>
            <a:t>その他固定資産税や軽自動車税においても前年度比で増加していることから、標準財政規模比の増加に繋がっている。</a:t>
          </a:r>
        </a:p>
        <a:p>
          <a:r>
            <a:rPr kumimoji="1" lang="ja-JP" altLang="en-US" sz="1400">
              <a:latin typeface="ＭＳ ゴシック" pitchFamily="49" charset="-128"/>
              <a:ea typeface="ＭＳ ゴシック" pitchFamily="49" charset="-128"/>
            </a:rPr>
            <a:t>また、財政調整基金においても、税収増に伴う年々の実質収支の増から、残高においても増加している。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ポイント増加しており、経済回復や圏央道などの収用に伴う影響から、個人所得が大幅に増加し、住民税所得割が増加したことによるものである。</a:t>
          </a:r>
        </a:p>
        <a:p>
          <a:r>
            <a:rPr kumimoji="1" lang="ja-JP" altLang="en-US" sz="1400">
              <a:latin typeface="ＭＳ ゴシック" pitchFamily="49" charset="-128"/>
              <a:ea typeface="ＭＳ ゴシック" pitchFamily="49" charset="-128"/>
            </a:rPr>
            <a:t>その他固定資産税や軽自動車税においても前年度比で増加していることから、標準財政規模比の増加に繋がっている。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8460349</v>
      </c>
      <c r="BO4" s="358"/>
      <c r="BP4" s="358"/>
      <c r="BQ4" s="358"/>
      <c r="BR4" s="358"/>
      <c r="BS4" s="358"/>
      <c r="BT4" s="358"/>
      <c r="BU4" s="359"/>
      <c r="BV4" s="357">
        <v>8507167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15.6</v>
      </c>
      <c r="CU4" s="364"/>
      <c r="CV4" s="364"/>
      <c r="CW4" s="364"/>
      <c r="CX4" s="364"/>
      <c r="CY4" s="364"/>
      <c r="CZ4" s="364"/>
      <c r="DA4" s="365"/>
      <c r="DB4" s="363">
        <v>12.4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7730337</v>
      </c>
      <c r="BO5" s="426"/>
      <c r="BP5" s="426"/>
      <c r="BQ5" s="426"/>
      <c r="BR5" s="426"/>
      <c r="BS5" s="426"/>
      <c r="BT5" s="426"/>
      <c r="BU5" s="427"/>
      <c r="BV5" s="425">
        <v>7864913</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85.7</v>
      </c>
      <c r="CU5" s="392"/>
      <c r="CV5" s="392"/>
      <c r="CW5" s="392"/>
      <c r="CX5" s="392"/>
      <c r="CY5" s="392"/>
      <c r="CZ5" s="392"/>
      <c r="DA5" s="393"/>
      <c r="DB5" s="391">
        <v>84.8</v>
      </c>
      <c r="DC5" s="392"/>
      <c r="DD5" s="392"/>
      <c r="DE5" s="392"/>
      <c r="DF5" s="392"/>
      <c r="DG5" s="392"/>
      <c r="DH5" s="392"/>
      <c r="DI5" s="393"/>
    </row>
    <row r="6" spans="1:119" ht="18.75" customHeight="1" x14ac:dyDescent="0.2">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730012</v>
      </c>
      <c r="BO6" s="426"/>
      <c r="BP6" s="426"/>
      <c r="BQ6" s="426"/>
      <c r="BR6" s="426"/>
      <c r="BS6" s="426"/>
      <c r="BT6" s="426"/>
      <c r="BU6" s="427"/>
      <c r="BV6" s="425">
        <v>642254</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87.3</v>
      </c>
      <c r="CU6" s="432"/>
      <c r="CV6" s="432"/>
      <c r="CW6" s="432"/>
      <c r="CX6" s="432"/>
      <c r="CY6" s="432"/>
      <c r="CZ6" s="432"/>
      <c r="DA6" s="433"/>
      <c r="DB6" s="431">
        <v>88.9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104</v>
      </c>
      <c r="AV7" s="421"/>
      <c r="AW7" s="421"/>
      <c r="AX7" s="421"/>
      <c r="AY7" s="422" t="s">
        <v>108</v>
      </c>
      <c r="AZ7" s="423"/>
      <c r="BA7" s="423"/>
      <c r="BB7" s="423"/>
      <c r="BC7" s="423"/>
      <c r="BD7" s="423"/>
      <c r="BE7" s="423"/>
      <c r="BF7" s="423"/>
      <c r="BG7" s="423"/>
      <c r="BH7" s="423"/>
      <c r="BI7" s="423"/>
      <c r="BJ7" s="423"/>
      <c r="BK7" s="423"/>
      <c r="BL7" s="423"/>
      <c r="BM7" s="424"/>
      <c r="BN7" s="425">
        <v>2055</v>
      </c>
      <c r="BO7" s="426"/>
      <c r="BP7" s="426"/>
      <c r="BQ7" s="426"/>
      <c r="BR7" s="426"/>
      <c r="BS7" s="426"/>
      <c r="BT7" s="426"/>
      <c r="BU7" s="427"/>
      <c r="BV7" s="425">
        <v>49745</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4662879</v>
      </c>
      <c r="CU7" s="426"/>
      <c r="CV7" s="426"/>
      <c r="CW7" s="426"/>
      <c r="CX7" s="426"/>
      <c r="CY7" s="426"/>
      <c r="CZ7" s="426"/>
      <c r="DA7" s="427"/>
      <c r="DB7" s="425">
        <v>4773724</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727957</v>
      </c>
      <c r="BO8" s="426"/>
      <c r="BP8" s="426"/>
      <c r="BQ8" s="426"/>
      <c r="BR8" s="426"/>
      <c r="BS8" s="426"/>
      <c r="BT8" s="426"/>
      <c r="BU8" s="427"/>
      <c r="BV8" s="425">
        <v>592509</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0.54</v>
      </c>
      <c r="CU8" s="435"/>
      <c r="CV8" s="435"/>
      <c r="CW8" s="435"/>
      <c r="CX8" s="435"/>
      <c r="CY8" s="435"/>
      <c r="CZ8" s="435"/>
      <c r="DA8" s="436"/>
      <c r="DB8" s="434">
        <v>0.56000000000000005</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13735</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96</v>
      </c>
      <c r="AV9" s="421"/>
      <c r="AW9" s="421"/>
      <c r="AX9" s="421"/>
      <c r="AY9" s="422" t="s">
        <v>118</v>
      </c>
      <c r="AZ9" s="423"/>
      <c r="BA9" s="423"/>
      <c r="BB9" s="423"/>
      <c r="BC9" s="423"/>
      <c r="BD9" s="423"/>
      <c r="BE9" s="423"/>
      <c r="BF9" s="423"/>
      <c r="BG9" s="423"/>
      <c r="BH9" s="423"/>
      <c r="BI9" s="423"/>
      <c r="BJ9" s="423"/>
      <c r="BK9" s="423"/>
      <c r="BL9" s="423"/>
      <c r="BM9" s="424"/>
      <c r="BN9" s="425">
        <v>135448</v>
      </c>
      <c r="BO9" s="426"/>
      <c r="BP9" s="426"/>
      <c r="BQ9" s="426"/>
      <c r="BR9" s="426"/>
      <c r="BS9" s="426"/>
      <c r="BT9" s="426"/>
      <c r="BU9" s="427"/>
      <c r="BV9" s="425">
        <v>-107288</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6.4</v>
      </c>
      <c r="CU9" s="392"/>
      <c r="CV9" s="392"/>
      <c r="CW9" s="392"/>
      <c r="CX9" s="392"/>
      <c r="CY9" s="392"/>
      <c r="CZ9" s="392"/>
      <c r="DA9" s="393"/>
      <c r="DB9" s="391">
        <v>6.4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18"/>
      <c r="N10" s="418"/>
      <c r="O10" s="418"/>
      <c r="P10" s="418"/>
      <c r="Q10" s="419"/>
      <c r="R10" s="445">
        <v>14724</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295568</v>
      </c>
      <c r="BO10" s="426"/>
      <c r="BP10" s="426"/>
      <c r="BQ10" s="426"/>
      <c r="BR10" s="426"/>
      <c r="BS10" s="426"/>
      <c r="BT10" s="426"/>
      <c r="BU10" s="427"/>
      <c r="BV10" s="425">
        <v>638793</v>
      </c>
      <c r="BW10" s="426"/>
      <c r="BX10" s="426"/>
      <c r="BY10" s="426"/>
      <c r="BZ10" s="426"/>
      <c r="CA10" s="426"/>
      <c r="CB10" s="426"/>
      <c r="CC10" s="427"/>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96</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13813</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111</v>
      </c>
      <c r="AV12" s="421"/>
      <c r="AW12" s="421"/>
      <c r="AX12" s="421"/>
      <c r="AY12" s="422" t="s">
        <v>136</v>
      </c>
      <c r="AZ12" s="423"/>
      <c r="BA12" s="423"/>
      <c r="BB12" s="423"/>
      <c r="BC12" s="423"/>
      <c r="BD12" s="423"/>
      <c r="BE12" s="423"/>
      <c r="BF12" s="423"/>
      <c r="BG12" s="423"/>
      <c r="BH12" s="423"/>
      <c r="BI12" s="423"/>
      <c r="BJ12" s="423"/>
      <c r="BK12" s="423"/>
      <c r="BL12" s="423"/>
      <c r="BM12" s="424"/>
      <c r="BN12" s="425">
        <v>203217</v>
      </c>
      <c r="BO12" s="426"/>
      <c r="BP12" s="426"/>
      <c r="BQ12" s="426"/>
      <c r="BR12" s="426"/>
      <c r="BS12" s="426"/>
      <c r="BT12" s="426"/>
      <c r="BU12" s="427"/>
      <c r="BV12" s="425">
        <v>0</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138</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13328</v>
      </c>
      <c r="S13" s="479"/>
      <c r="T13" s="479"/>
      <c r="U13" s="479"/>
      <c r="V13" s="480"/>
      <c r="W13" s="404" t="s">
        <v>141</v>
      </c>
      <c r="X13" s="405"/>
      <c r="Y13" s="405"/>
      <c r="Z13" s="405"/>
      <c r="AA13" s="405"/>
      <c r="AB13" s="395"/>
      <c r="AC13" s="445">
        <v>1395</v>
      </c>
      <c r="AD13" s="446"/>
      <c r="AE13" s="446"/>
      <c r="AF13" s="446"/>
      <c r="AG13" s="488"/>
      <c r="AH13" s="445">
        <v>1535</v>
      </c>
      <c r="AI13" s="446"/>
      <c r="AJ13" s="446"/>
      <c r="AK13" s="446"/>
      <c r="AL13" s="447"/>
      <c r="AM13" s="417" t="s">
        <v>142</v>
      </c>
      <c r="AN13" s="418"/>
      <c r="AO13" s="418"/>
      <c r="AP13" s="418"/>
      <c r="AQ13" s="418"/>
      <c r="AR13" s="418"/>
      <c r="AS13" s="418"/>
      <c r="AT13" s="419"/>
      <c r="AU13" s="420" t="s">
        <v>143</v>
      </c>
      <c r="AV13" s="421"/>
      <c r="AW13" s="421"/>
      <c r="AX13" s="421"/>
      <c r="AY13" s="422" t="s">
        <v>144</v>
      </c>
      <c r="AZ13" s="423"/>
      <c r="BA13" s="423"/>
      <c r="BB13" s="423"/>
      <c r="BC13" s="423"/>
      <c r="BD13" s="423"/>
      <c r="BE13" s="423"/>
      <c r="BF13" s="423"/>
      <c r="BG13" s="423"/>
      <c r="BH13" s="423"/>
      <c r="BI13" s="423"/>
      <c r="BJ13" s="423"/>
      <c r="BK13" s="423"/>
      <c r="BL13" s="423"/>
      <c r="BM13" s="424"/>
      <c r="BN13" s="425">
        <v>227799</v>
      </c>
      <c r="BO13" s="426"/>
      <c r="BP13" s="426"/>
      <c r="BQ13" s="426"/>
      <c r="BR13" s="426"/>
      <c r="BS13" s="426"/>
      <c r="BT13" s="426"/>
      <c r="BU13" s="427"/>
      <c r="BV13" s="425">
        <v>531505</v>
      </c>
      <c r="BW13" s="426"/>
      <c r="BX13" s="426"/>
      <c r="BY13" s="426"/>
      <c r="BZ13" s="426"/>
      <c r="CA13" s="426"/>
      <c r="CB13" s="426"/>
      <c r="CC13" s="427"/>
      <c r="CD13" s="428" t="s">
        <v>145</v>
      </c>
      <c r="CE13" s="429"/>
      <c r="CF13" s="429"/>
      <c r="CG13" s="429"/>
      <c r="CH13" s="429"/>
      <c r="CI13" s="429"/>
      <c r="CJ13" s="429"/>
      <c r="CK13" s="429"/>
      <c r="CL13" s="429"/>
      <c r="CM13" s="429"/>
      <c r="CN13" s="429"/>
      <c r="CO13" s="429"/>
      <c r="CP13" s="429"/>
      <c r="CQ13" s="429"/>
      <c r="CR13" s="429"/>
      <c r="CS13" s="430"/>
      <c r="CT13" s="391">
        <v>5.8</v>
      </c>
      <c r="CU13" s="392"/>
      <c r="CV13" s="392"/>
      <c r="CW13" s="392"/>
      <c r="CX13" s="392"/>
      <c r="CY13" s="392"/>
      <c r="CZ13" s="392"/>
      <c r="DA13" s="393"/>
      <c r="DB13" s="391">
        <v>5.7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14035</v>
      </c>
      <c r="S14" s="479"/>
      <c r="T14" s="479"/>
      <c r="U14" s="479"/>
      <c r="V14" s="480"/>
      <c r="W14" s="384"/>
      <c r="X14" s="385"/>
      <c r="Y14" s="385"/>
      <c r="Z14" s="385"/>
      <c r="AA14" s="385"/>
      <c r="AB14" s="374"/>
      <c r="AC14" s="481">
        <v>19</v>
      </c>
      <c r="AD14" s="482"/>
      <c r="AE14" s="482"/>
      <c r="AF14" s="482"/>
      <c r="AG14" s="483"/>
      <c r="AH14" s="481">
        <v>19.5</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147</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148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149</v>
      </c>
      <c r="N15" s="486"/>
      <c r="O15" s="486"/>
      <c r="P15" s="486"/>
      <c r="Q15" s="487"/>
      <c r="R15" s="478">
        <v>13591</v>
      </c>
      <c r="S15" s="479"/>
      <c r="T15" s="479"/>
      <c r="U15" s="479"/>
      <c r="V15" s="480"/>
      <c r="W15" s="404" t="s">
        <v>150</v>
      </c>
      <c r="X15" s="405"/>
      <c r="Y15" s="405"/>
      <c r="Z15" s="405"/>
      <c r="AA15" s="405"/>
      <c r="AB15" s="395"/>
      <c r="AC15" s="445">
        <v>1490</v>
      </c>
      <c r="AD15" s="446"/>
      <c r="AE15" s="446"/>
      <c r="AF15" s="446"/>
      <c r="AG15" s="488"/>
      <c r="AH15" s="445">
        <v>1545</v>
      </c>
      <c r="AI15" s="446"/>
      <c r="AJ15" s="446"/>
      <c r="AK15" s="446"/>
      <c r="AL15" s="447"/>
      <c r="AM15" s="417"/>
      <c r="AN15" s="418"/>
      <c r="AO15" s="418"/>
      <c r="AP15" s="418"/>
      <c r="AQ15" s="418"/>
      <c r="AR15" s="418"/>
      <c r="AS15" s="418"/>
      <c r="AT15" s="419"/>
      <c r="AU15" s="420"/>
      <c r="AV15" s="421"/>
      <c r="AW15" s="421"/>
      <c r="AX15" s="421"/>
      <c r="AY15" s="354" t="s">
        <v>151</v>
      </c>
      <c r="AZ15" s="355"/>
      <c r="BA15" s="355"/>
      <c r="BB15" s="355"/>
      <c r="BC15" s="355"/>
      <c r="BD15" s="355"/>
      <c r="BE15" s="355"/>
      <c r="BF15" s="355"/>
      <c r="BG15" s="355"/>
      <c r="BH15" s="355"/>
      <c r="BI15" s="355"/>
      <c r="BJ15" s="355"/>
      <c r="BK15" s="355"/>
      <c r="BL15" s="355"/>
      <c r="BM15" s="356"/>
      <c r="BN15" s="357">
        <v>2116199</v>
      </c>
      <c r="BO15" s="358"/>
      <c r="BP15" s="358"/>
      <c r="BQ15" s="358"/>
      <c r="BR15" s="358"/>
      <c r="BS15" s="358"/>
      <c r="BT15" s="358"/>
      <c r="BU15" s="359"/>
      <c r="BV15" s="357">
        <v>1978577</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20.3</v>
      </c>
      <c r="AD16" s="482"/>
      <c r="AE16" s="482"/>
      <c r="AF16" s="482"/>
      <c r="AG16" s="483"/>
      <c r="AH16" s="481">
        <v>19.7</v>
      </c>
      <c r="AI16" s="482"/>
      <c r="AJ16" s="482"/>
      <c r="AK16" s="482"/>
      <c r="AL16" s="484"/>
      <c r="AM16" s="417"/>
      <c r="AN16" s="418"/>
      <c r="AO16" s="418"/>
      <c r="AP16" s="418"/>
      <c r="AQ16" s="418"/>
      <c r="AR16" s="418"/>
      <c r="AS16" s="418"/>
      <c r="AT16" s="419"/>
      <c r="AU16" s="420"/>
      <c r="AV16" s="421"/>
      <c r="AW16" s="421"/>
      <c r="AX16" s="421"/>
      <c r="AY16" s="422" t="s">
        <v>155</v>
      </c>
      <c r="AZ16" s="423"/>
      <c r="BA16" s="423"/>
      <c r="BB16" s="423"/>
      <c r="BC16" s="423"/>
      <c r="BD16" s="423"/>
      <c r="BE16" s="423"/>
      <c r="BF16" s="423"/>
      <c r="BG16" s="423"/>
      <c r="BH16" s="423"/>
      <c r="BI16" s="423"/>
      <c r="BJ16" s="423"/>
      <c r="BK16" s="423"/>
      <c r="BL16" s="423"/>
      <c r="BM16" s="424"/>
      <c r="BN16" s="425">
        <v>4004711</v>
      </c>
      <c r="BO16" s="426"/>
      <c r="BP16" s="426"/>
      <c r="BQ16" s="426"/>
      <c r="BR16" s="426"/>
      <c r="BS16" s="426"/>
      <c r="BT16" s="426"/>
      <c r="BU16" s="427"/>
      <c r="BV16" s="425">
        <v>3908387</v>
      </c>
      <c r="BW16" s="426"/>
      <c r="BX16" s="426"/>
      <c r="BY16" s="426"/>
      <c r="BZ16" s="426"/>
      <c r="CA16" s="426"/>
      <c r="CB16" s="426"/>
      <c r="CC16" s="427"/>
      <c r="CD16" s="188"/>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3" t="s">
        <v>156</v>
      </c>
      <c r="N17" s="504"/>
      <c r="O17" s="504"/>
      <c r="P17" s="504"/>
      <c r="Q17" s="505"/>
      <c r="R17" s="500" t="s">
        <v>157</v>
      </c>
      <c r="S17" s="501"/>
      <c r="T17" s="501"/>
      <c r="U17" s="501"/>
      <c r="V17" s="502"/>
      <c r="W17" s="404" t="s">
        <v>158</v>
      </c>
      <c r="X17" s="405"/>
      <c r="Y17" s="405"/>
      <c r="Z17" s="405"/>
      <c r="AA17" s="405"/>
      <c r="AB17" s="395"/>
      <c r="AC17" s="445">
        <v>4444</v>
      </c>
      <c r="AD17" s="446"/>
      <c r="AE17" s="446"/>
      <c r="AF17" s="446"/>
      <c r="AG17" s="488"/>
      <c r="AH17" s="445">
        <v>4779</v>
      </c>
      <c r="AI17" s="446"/>
      <c r="AJ17" s="446"/>
      <c r="AK17" s="446"/>
      <c r="AL17" s="447"/>
      <c r="AM17" s="417"/>
      <c r="AN17" s="418"/>
      <c r="AO17" s="418"/>
      <c r="AP17" s="418"/>
      <c r="AQ17" s="418"/>
      <c r="AR17" s="418"/>
      <c r="AS17" s="418"/>
      <c r="AT17" s="419"/>
      <c r="AU17" s="420"/>
      <c r="AV17" s="421"/>
      <c r="AW17" s="421"/>
      <c r="AX17" s="421"/>
      <c r="AY17" s="422" t="s">
        <v>159</v>
      </c>
      <c r="AZ17" s="423"/>
      <c r="BA17" s="423"/>
      <c r="BB17" s="423"/>
      <c r="BC17" s="423"/>
      <c r="BD17" s="423"/>
      <c r="BE17" s="423"/>
      <c r="BF17" s="423"/>
      <c r="BG17" s="423"/>
      <c r="BH17" s="423"/>
      <c r="BI17" s="423"/>
      <c r="BJ17" s="423"/>
      <c r="BK17" s="423"/>
      <c r="BL17" s="423"/>
      <c r="BM17" s="424"/>
      <c r="BN17" s="425">
        <v>2688269</v>
      </c>
      <c r="BO17" s="426"/>
      <c r="BP17" s="426"/>
      <c r="BQ17" s="426"/>
      <c r="BR17" s="426"/>
      <c r="BS17" s="426"/>
      <c r="BT17" s="426"/>
      <c r="BU17" s="427"/>
      <c r="BV17" s="425">
        <v>2497123</v>
      </c>
      <c r="BW17" s="426"/>
      <c r="BX17" s="426"/>
      <c r="BY17" s="426"/>
      <c r="BZ17" s="426"/>
      <c r="CA17" s="426"/>
      <c r="CB17" s="426"/>
      <c r="CC17" s="427"/>
      <c r="CD17" s="188"/>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160</v>
      </c>
      <c r="C18" s="437"/>
      <c r="D18" s="437"/>
      <c r="E18" s="509"/>
      <c r="F18" s="509"/>
      <c r="G18" s="509"/>
      <c r="H18" s="509"/>
      <c r="I18" s="509"/>
      <c r="J18" s="509"/>
      <c r="K18" s="509"/>
      <c r="L18" s="510">
        <v>72.8</v>
      </c>
      <c r="M18" s="510"/>
      <c r="N18" s="510"/>
      <c r="O18" s="510"/>
      <c r="P18" s="510"/>
      <c r="Q18" s="510"/>
      <c r="R18" s="511"/>
      <c r="S18" s="511"/>
      <c r="T18" s="511"/>
      <c r="U18" s="511"/>
      <c r="V18" s="512"/>
      <c r="W18" s="406"/>
      <c r="X18" s="407"/>
      <c r="Y18" s="407"/>
      <c r="Z18" s="407"/>
      <c r="AA18" s="407"/>
      <c r="AB18" s="398"/>
      <c r="AC18" s="513">
        <v>60.6</v>
      </c>
      <c r="AD18" s="514"/>
      <c r="AE18" s="514"/>
      <c r="AF18" s="514"/>
      <c r="AG18" s="515"/>
      <c r="AH18" s="513">
        <v>60.8</v>
      </c>
      <c r="AI18" s="514"/>
      <c r="AJ18" s="514"/>
      <c r="AK18" s="514"/>
      <c r="AL18" s="516"/>
      <c r="AM18" s="417"/>
      <c r="AN18" s="418"/>
      <c r="AO18" s="418"/>
      <c r="AP18" s="418"/>
      <c r="AQ18" s="418"/>
      <c r="AR18" s="418"/>
      <c r="AS18" s="418"/>
      <c r="AT18" s="419"/>
      <c r="AU18" s="420"/>
      <c r="AV18" s="421"/>
      <c r="AW18" s="421"/>
      <c r="AX18" s="421"/>
      <c r="AY18" s="422" t="s">
        <v>161</v>
      </c>
      <c r="AZ18" s="423"/>
      <c r="BA18" s="423"/>
      <c r="BB18" s="423"/>
      <c r="BC18" s="423"/>
      <c r="BD18" s="423"/>
      <c r="BE18" s="423"/>
      <c r="BF18" s="423"/>
      <c r="BG18" s="423"/>
      <c r="BH18" s="423"/>
      <c r="BI18" s="423"/>
      <c r="BJ18" s="423"/>
      <c r="BK18" s="423"/>
      <c r="BL18" s="423"/>
      <c r="BM18" s="424"/>
      <c r="BN18" s="425">
        <v>4091532</v>
      </c>
      <c r="BO18" s="426"/>
      <c r="BP18" s="426"/>
      <c r="BQ18" s="426"/>
      <c r="BR18" s="426"/>
      <c r="BS18" s="426"/>
      <c r="BT18" s="426"/>
      <c r="BU18" s="427"/>
      <c r="BV18" s="425">
        <v>4088847</v>
      </c>
      <c r="BW18" s="426"/>
      <c r="BX18" s="426"/>
      <c r="BY18" s="426"/>
      <c r="BZ18" s="426"/>
      <c r="CA18" s="426"/>
      <c r="CB18" s="426"/>
      <c r="CC18" s="427"/>
      <c r="CD18" s="188"/>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162</v>
      </c>
      <c r="C19" s="437"/>
      <c r="D19" s="437"/>
      <c r="E19" s="509"/>
      <c r="F19" s="509"/>
      <c r="G19" s="509"/>
      <c r="H19" s="509"/>
      <c r="I19" s="509"/>
      <c r="J19" s="509"/>
      <c r="K19" s="509"/>
      <c r="L19" s="517">
        <v>189</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163</v>
      </c>
      <c r="AZ19" s="423"/>
      <c r="BA19" s="423"/>
      <c r="BB19" s="423"/>
      <c r="BC19" s="423"/>
      <c r="BD19" s="423"/>
      <c r="BE19" s="423"/>
      <c r="BF19" s="423"/>
      <c r="BG19" s="423"/>
      <c r="BH19" s="423"/>
      <c r="BI19" s="423"/>
      <c r="BJ19" s="423"/>
      <c r="BK19" s="423"/>
      <c r="BL19" s="423"/>
      <c r="BM19" s="424"/>
      <c r="BN19" s="425">
        <v>6076607</v>
      </c>
      <c r="BO19" s="426"/>
      <c r="BP19" s="426"/>
      <c r="BQ19" s="426"/>
      <c r="BR19" s="426"/>
      <c r="BS19" s="426"/>
      <c r="BT19" s="426"/>
      <c r="BU19" s="427"/>
      <c r="BV19" s="425">
        <v>6316016</v>
      </c>
      <c r="BW19" s="426"/>
      <c r="BX19" s="426"/>
      <c r="BY19" s="426"/>
      <c r="BZ19" s="426"/>
      <c r="CA19" s="426"/>
      <c r="CB19" s="426"/>
      <c r="CC19" s="427"/>
      <c r="CD19" s="188"/>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164</v>
      </c>
      <c r="C20" s="437"/>
      <c r="D20" s="437"/>
      <c r="E20" s="509"/>
      <c r="F20" s="509"/>
      <c r="G20" s="509"/>
      <c r="H20" s="509"/>
      <c r="I20" s="509"/>
      <c r="J20" s="509"/>
      <c r="K20" s="509"/>
      <c r="L20" s="517">
        <v>5079</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8"/>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165</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8"/>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166</v>
      </c>
      <c r="C22" s="538"/>
      <c r="D22" s="539"/>
      <c r="E22" s="400" t="s">
        <v>1</v>
      </c>
      <c r="F22" s="405"/>
      <c r="G22" s="405"/>
      <c r="H22" s="405"/>
      <c r="I22" s="405"/>
      <c r="J22" s="405"/>
      <c r="K22" s="395"/>
      <c r="L22" s="400" t="s">
        <v>167</v>
      </c>
      <c r="M22" s="405"/>
      <c r="N22" s="405"/>
      <c r="O22" s="405"/>
      <c r="P22" s="395"/>
      <c r="Q22" s="546" t="s">
        <v>168</v>
      </c>
      <c r="R22" s="547"/>
      <c r="S22" s="547"/>
      <c r="T22" s="547"/>
      <c r="U22" s="547"/>
      <c r="V22" s="548"/>
      <c r="W22" s="552" t="s">
        <v>169</v>
      </c>
      <c r="X22" s="538"/>
      <c r="Y22" s="539"/>
      <c r="Z22" s="400" t="s">
        <v>1</v>
      </c>
      <c r="AA22" s="405"/>
      <c r="AB22" s="405"/>
      <c r="AC22" s="405"/>
      <c r="AD22" s="405"/>
      <c r="AE22" s="405"/>
      <c r="AF22" s="405"/>
      <c r="AG22" s="395"/>
      <c r="AH22" s="557" t="s">
        <v>170</v>
      </c>
      <c r="AI22" s="405"/>
      <c r="AJ22" s="405"/>
      <c r="AK22" s="405"/>
      <c r="AL22" s="395"/>
      <c r="AM22" s="557" t="s">
        <v>171</v>
      </c>
      <c r="AN22" s="558"/>
      <c r="AO22" s="558"/>
      <c r="AP22" s="558"/>
      <c r="AQ22" s="558"/>
      <c r="AR22" s="559"/>
      <c r="AS22" s="546" t="s">
        <v>168</v>
      </c>
      <c r="AT22" s="547"/>
      <c r="AU22" s="547"/>
      <c r="AV22" s="547"/>
      <c r="AW22" s="547"/>
      <c r="AX22" s="563"/>
      <c r="AY22" s="354" t="s">
        <v>172</v>
      </c>
      <c r="AZ22" s="355"/>
      <c r="BA22" s="355"/>
      <c r="BB22" s="355"/>
      <c r="BC22" s="355"/>
      <c r="BD22" s="355"/>
      <c r="BE22" s="355"/>
      <c r="BF22" s="355"/>
      <c r="BG22" s="355"/>
      <c r="BH22" s="355"/>
      <c r="BI22" s="355"/>
      <c r="BJ22" s="355"/>
      <c r="BK22" s="355"/>
      <c r="BL22" s="355"/>
      <c r="BM22" s="356"/>
      <c r="BN22" s="357">
        <v>3554801</v>
      </c>
      <c r="BO22" s="358"/>
      <c r="BP22" s="358"/>
      <c r="BQ22" s="358"/>
      <c r="BR22" s="358"/>
      <c r="BS22" s="358"/>
      <c r="BT22" s="358"/>
      <c r="BU22" s="359"/>
      <c r="BV22" s="357">
        <v>3843027</v>
      </c>
      <c r="BW22" s="358"/>
      <c r="BX22" s="358"/>
      <c r="BY22" s="358"/>
      <c r="BZ22" s="358"/>
      <c r="CA22" s="358"/>
      <c r="CB22" s="358"/>
      <c r="CC22" s="359"/>
      <c r="CD22" s="188"/>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173</v>
      </c>
      <c r="AZ23" s="423"/>
      <c r="BA23" s="423"/>
      <c r="BB23" s="423"/>
      <c r="BC23" s="423"/>
      <c r="BD23" s="423"/>
      <c r="BE23" s="423"/>
      <c r="BF23" s="423"/>
      <c r="BG23" s="423"/>
      <c r="BH23" s="423"/>
      <c r="BI23" s="423"/>
      <c r="BJ23" s="423"/>
      <c r="BK23" s="423"/>
      <c r="BL23" s="423"/>
      <c r="BM23" s="424"/>
      <c r="BN23" s="425">
        <v>3215059</v>
      </c>
      <c r="BO23" s="426"/>
      <c r="BP23" s="426"/>
      <c r="BQ23" s="426"/>
      <c r="BR23" s="426"/>
      <c r="BS23" s="426"/>
      <c r="BT23" s="426"/>
      <c r="BU23" s="427"/>
      <c r="BV23" s="425">
        <v>3472213</v>
      </c>
      <c r="BW23" s="426"/>
      <c r="BX23" s="426"/>
      <c r="BY23" s="426"/>
      <c r="BZ23" s="426"/>
      <c r="CA23" s="426"/>
      <c r="CB23" s="426"/>
      <c r="CC23" s="427"/>
      <c r="CD23" s="188"/>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174</v>
      </c>
      <c r="F24" s="418"/>
      <c r="G24" s="418"/>
      <c r="H24" s="418"/>
      <c r="I24" s="418"/>
      <c r="J24" s="418"/>
      <c r="K24" s="419"/>
      <c r="L24" s="445">
        <v>1</v>
      </c>
      <c r="M24" s="446"/>
      <c r="N24" s="446"/>
      <c r="O24" s="446"/>
      <c r="P24" s="488"/>
      <c r="Q24" s="445">
        <v>7850</v>
      </c>
      <c r="R24" s="446"/>
      <c r="S24" s="446"/>
      <c r="T24" s="446"/>
      <c r="U24" s="446"/>
      <c r="V24" s="488"/>
      <c r="W24" s="553"/>
      <c r="X24" s="541"/>
      <c r="Y24" s="542"/>
      <c r="Z24" s="444" t="s">
        <v>175</v>
      </c>
      <c r="AA24" s="418"/>
      <c r="AB24" s="418"/>
      <c r="AC24" s="418"/>
      <c r="AD24" s="418"/>
      <c r="AE24" s="418"/>
      <c r="AF24" s="418"/>
      <c r="AG24" s="419"/>
      <c r="AH24" s="445">
        <v>169</v>
      </c>
      <c r="AI24" s="446"/>
      <c r="AJ24" s="446"/>
      <c r="AK24" s="446"/>
      <c r="AL24" s="488"/>
      <c r="AM24" s="445">
        <v>473876</v>
      </c>
      <c r="AN24" s="446"/>
      <c r="AO24" s="446"/>
      <c r="AP24" s="446"/>
      <c r="AQ24" s="446"/>
      <c r="AR24" s="488"/>
      <c r="AS24" s="445">
        <v>2804</v>
      </c>
      <c r="AT24" s="446"/>
      <c r="AU24" s="446"/>
      <c r="AV24" s="446"/>
      <c r="AW24" s="446"/>
      <c r="AX24" s="447"/>
      <c r="AY24" s="531" t="s">
        <v>176</v>
      </c>
      <c r="AZ24" s="532"/>
      <c r="BA24" s="532"/>
      <c r="BB24" s="532"/>
      <c r="BC24" s="532"/>
      <c r="BD24" s="532"/>
      <c r="BE24" s="532"/>
      <c r="BF24" s="532"/>
      <c r="BG24" s="532"/>
      <c r="BH24" s="532"/>
      <c r="BI24" s="532"/>
      <c r="BJ24" s="532"/>
      <c r="BK24" s="532"/>
      <c r="BL24" s="532"/>
      <c r="BM24" s="533"/>
      <c r="BN24" s="425">
        <v>1365482</v>
      </c>
      <c r="BO24" s="426"/>
      <c r="BP24" s="426"/>
      <c r="BQ24" s="426"/>
      <c r="BR24" s="426"/>
      <c r="BS24" s="426"/>
      <c r="BT24" s="426"/>
      <c r="BU24" s="427"/>
      <c r="BV24" s="425">
        <v>1527384</v>
      </c>
      <c r="BW24" s="426"/>
      <c r="BX24" s="426"/>
      <c r="BY24" s="426"/>
      <c r="BZ24" s="426"/>
      <c r="CA24" s="426"/>
      <c r="CB24" s="426"/>
      <c r="CC24" s="427"/>
      <c r="CD24" s="188"/>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177</v>
      </c>
      <c r="F25" s="418"/>
      <c r="G25" s="418"/>
      <c r="H25" s="418"/>
      <c r="I25" s="418"/>
      <c r="J25" s="418"/>
      <c r="K25" s="419"/>
      <c r="L25" s="445">
        <v>1</v>
      </c>
      <c r="M25" s="446"/>
      <c r="N25" s="446"/>
      <c r="O25" s="446"/>
      <c r="P25" s="488"/>
      <c r="Q25" s="445">
        <v>6440</v>
      </c>
      <c r="R25" s="446"/>
      <c r="S25" s="446"/>
      <c r="T25" s="446"/>
      <c r="U25" s="446"/>
      <c r="V25" s="488"/>
      <c r="W25" s="553"/>
      <c r="X25" s="541"/>
      <c r="Y25" s="542"/>
      <c r="Z25" s="444" t="s">
        <v>178</v>
      </c>
      <c r="AA25" s="418"/>
      <c r="AB25" s="418"/>
      <c r="AC25" s="418"/>
      <c r="AD25" s="418"/>
      <c r="AE25" s="418"/>
      <c r="AF25" s="418"/>
      <c r="AG25" s="419"/>
      <c r="AH25" s="445" t="s">
        <v>130</v>
      </c>
      <c r="AI25" s="446"/>
      <c r="AJ25" s="446"/>
      <c r="AK25" s="446"/>
      <c r="AL25" s="488"/>
      <c r="AM25" s="445" t="s">
        <v>130</v>
      </c>
      <c r="AN25" s="446"/>
      <c r="AO25" s="446"/>
      <c r="AP25" s="446"/>
      <c r="AQ25" s="446"/>
      <c r="AR25" s="488"/>
      <c r="AS25" s="445" t="s">
        <v>138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1005482</v>
      </c>
      <c r="BO25" s="358"/>
      <c r="BP25" s="358"/>
      <c r="BQ25" s="358"/>
      <c r="BR25" s="358"/>
      <c r="BS25" s="358"/>
      <c r="BT25" s="358"/>
      <c r="BU25" s="359"/>
      <c r="BV25" s="357">
        <v>6054</v>
      </c>
      <c r="BW25" s="358"/>
      <c r="BX25" s="358"/>
      <c r="BY25" s="358"/>
      <c r="BZ25" s="358"/>
      <c r="CA25" s="358"/>
      <c r="CB25" s="358"/>
      <c r="CC25" s="359"/>
      <c r="CD25" s="188"/>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180</v>
      </c>
      <c r="F26" s="418"/>
      <c r="G26" s="418"/>
      <c r="H26" s="418"/>
      <c r="I26" s="418"/>
      <c r="J26" s="418"/>
      <c r="K26" s="419"/>
      <c r="L26" s="445">
        <v>1</v>
      </c>
      <c r="M26" s="446"/>
      <c r="N26" s="446"/>
      <c r="O26" s="446"/>
      <c r="P26" s="488"/>
      <c r="Q26" s="445">
        <v>5650</v>
      </c>
      <c r="R26" s="446"/>
      <c r="S26" s="446"/>
      <c r="T26" s="446"/>
      <c r="U26" s="446"/>
      <c r="V26" s="488"/>
      <c r="W26" s="553"/>
      <c r="X26" s="541"/>
      <c r="Y26" s="542"/>
      <c r="Z26" s="444" t="s">
        <v>181</v>
      </c>
      <c r="AA26" s="565"/>
      <c r="AB26" s="565"/>
      <c r="AC26" s="565"/>
      <c r="AD26" s="565"/>
      <c r="AE26" s="565"/>
      <c r="AF26" s="565"/>
      <c r="AG26" s="566"/>
      <c r="AH26" s="445">
        <v>5</v>
      </c>
      <c r="AI26" s="446"/>
      <c r="AJ26" s="446"/>
      <c r="AK26" s="446"/>
      <c r="AL26" s="488"/>
      <c r="AM26" s="445">
        <v>11430</v>
      </c>
      <c r="AN26" s="446"/>
      <c r="AO26" s="446"/>
      <c r="AP26" s="446"/>
      <c r="AQ26" s="446"/>
      <c r="AR26" s="488"/>
      <c r="AS26" s="445">
        <v>2286</v>
      </c>
      <c r="AT26" s="446"/>
      <c r="AU26" s="446"/>
      <c r="AV26" s="446"/>
      <c r="AW26" s="446"/>
      <c r="AX26" s="447"/>
      <c r="AY26" s="428" t="s">
        <v>182</v>
      </c>
      <c r="AZ26" s="429"/>
      <c r="BA26" s="429"/>
      <c r="BB26" s="429"/>
      <c r="BC26" s="429"/>
      <c r="BD26" s="429"/>
      <c r="BE26" s="429"/>
      <c r="BF26" s="429"/>
      <c r="BG26" s="429"/>
      <c r="BH26" s="429"/>
      <c r="BI26" s="429"/>
      <c r="BJ26" s="429"/>
      <c r="BK26" s="429"/>
      <c r="BL26" s="429"/>
      <c r="BM26" s="430"/>
      <c r="BN26" s="425" t="s">
        <v>148</v>
      </c>
      <c r="BO26" s="426"/>
      <c r="BP26" s="426"/>
      <c r="BQ26" s="426"/>
      <c r="BR26" s="426"/>
      <c r="BS26" s="426"/>
      <c r="BT26" s="426"/>
      <c r="BU26" s="427"/>
      <c r="BV26" s="425" t="s">
        <v>183</v>
      </c>
      <c r="BW26" s="426"/>
      <c r="BX26" s="426"/>
      <c r="BY26" s="426"/>
      <c r="BZ26" s="426"/>
      <c r="CA26" s="426"/>
      <c r="CB26" s="426"/>
      <c r="CC26" s="427"/>
      <c r="CD26" s="188"/>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184</v>
      </c>
      <c r="F27" s="418"/>
      <c r="G27" s="418"/>
      <c r="H27" s="418"/>
      <c r="I27" s="418"/>
      <c r="J27" s="418"/>
      <c r="K27" s="419"/>
      <c r="L27" s="445">
        <v>1</v>
      </c>
      <c r="M27" s="446"/>
      <c r="N27" s="446"/>
      <c r="O27" s="446"/>
      <c r="P27" s="488"/>
      <c r="Q27" s="445">
        <v>2980</v>
      </c>
      <c r="R27" s="446"/>
      <c r="S27" s="446"/>
      <c r="T27" s="446"/>
      <c r="U27" s="446"/>
      <c r="V27" s="488"/>
      <c r="W27" s="553"/>
      <c r="X27" s="541"/>
      <c r="Y27" s="542"/>
      <c r="Z27" s="444" t="s">
        <v>185</v>
      </c>
      <c r="AA27" s="418"/>
      <c r="AB27" s="418"/>
      <c r="AC27" s="418"/>
      <c r="AD27" s="418"/>
      <c r="AE27" s="418"/>
      <c r="AF27" s="418"/>
      <c r="AG27" s="419"/>
      <c r="AH27" s="445">
        <v>1</v>
      </c>
      <c r="AI27" s="446"/>
      <c r="AJ27" s="446"/>
      <c r="AK27" s="446"/>
      <c r="AL27" s="488"/>
      <c r="AM27" s="445" t="s">
        <v>186</v>
      </c>
      <c r="AN27" s="446"/>
      <c r="AO27" s="446"/>
      <c r="AP27" s="446"/>
      <c r="AQ27" s="446"/>
      <c r="AR27" s="488"/>
      <c r="AS27" s="445" t="s">
        <v>186</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34" t="s">
        <v>148</v>
      </c>
      <c r="BO27" s="535"/>
      <c r="BP27" s="535"/>
      <c r="BQ27" s="535"/>
      <c r="BR27" s="535"/>
      <c r="BS27" s="535"/>
      <c r="BT27" s="535"/>
      <c r="BU27" s="536"/>
      <c r="BV27" s="534" t="s">
        <v>148</v>
      </c>
      <c r="BW27" s="535"/>
      <c r="BX27" s="535"/>
      <c r="BY27" s="535"/>
      <c r="BZ27" s="535"/>
      <c r="CA27" s="535"/>
      <c r="CB27" s="535"/>
      <c r="CC27" s="536"/>
      <c r="CD27" s="190"/>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188</v>
      </c>
      <c r="F28" s="418"/>
      <c r="G28" s="418"/>
      <c r="H28" s="418"/>
      <c r="I28" s="418"/>
      <c r="J28" s="418"/>
      <c r="K28" s="419"/>
      <c r="L28" s="445">
        <v>1</v>
      </c>
      <c r="M28" s="446"/>
      <c r="N28" s="446"/>
      <c r="O28" s="446"/>
      <c r="P28" s="488"/>
      <c r="Q28" s="445">
        <v>2430</v>
      </c>
      <c r="R28" s="446"/>
      <c r="S28" s="446"/>
      <c r="T28" s="446"/>
      <c r="U28" s="446"/>
      <c r="V28" s="488"/>
      <c r="W28" s="553"/>
      <c r="X28" s="541"/>
      <c r="Y28" s="542"/>
      <c r="Z28" s="444" t="s">
        <v>189</v>
      </c>
      <c r="AA28" s="418"/>
      <c r="AB28" s="418"/>
      <c r="AC28" s="418"/>
      <c r="AD28" s="418"/>
      <c r="AE28" s="418"/>
      <c r="AF28" s="418"/>
      <c r="AG28" s="419"/>
      <c r="AH28" s="445" t="s">
        <v>148</v>
      </c>
      <c r="AI28" s="446"/>
      <c r="AJ28" s="446"/>
      <c r="AK28" s="446"/>
      <c r="AL28" s="488"/>
      <c r="AM28" s="445" t="s">
        <v>130</v>
      </c>
      <c r="AN28" s="446"/>
      <c r="AO28" s="446"/>
      <c r="AP28" s="446"/>
      <c r="AQ28" s="446"/>
      <c r="AR28" s="488"/>
      <c r="AS28" s="445" t="s">
        <v>148</v>
      </c>
      <c r="AT28" s="446"/>
      <c r="AU28" s="446"/>
      <c r="AV28" s="446"/>
      <c r="AW28" s="446"/>
      <c r="AX28" s="447"/>
      <c r="AY28" s="567" t="s">
        <v>190</v>
      </c>
      <c r="AZ28" s="568"/>
      <c r="BA28" s="568"/>
      <c r="BB28" s="569"/>
      <c r="BC28" s="354" t="s">
        <v>50</v>
      </c>
      <c r="BD28" s="355"/>
      <c r="BE28" s="355"/>
      <c r="BF28" s="355"/>
      <c r="BG28" s="355"/>
      <c r="BH28" s="355"/>
      <c r="BI28" s="355"/>
      <c r="BJ28" s="355"/>
      <c r="BK28" s="355"/>
      <c r="BL28" s="355"/>
      <c r="BM28" s="356"/>
      <c r="BN28" s="357">
        <v>2224979</v>
      </c>
      <c r="BO28" s="358"/>
      <c r="BP28" s="358"/>
      <c r="BQ28" s="358"/>
      <c r="BR28" s="358"/>
      <c r="BS28" s="358"/>
      <c r="BT28" s="358"/>
      <c r="BU28" s="359"/>
      <c r="BV28" s="357">
        <v>2132628</v>
      </c>
      <c r="BW28" s="358"/>
      <c r="BX28" s="358"/>
      <c r="BY28" s="358"/>
      <c r="BZ28" s="358"/>
      <c r="CA28" s="358"/>
      <c r="CB28" s="358"/>
      <c r="CC28" s="359"/>
      <c r="CD28" s="188"/>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191</v>
      </c>
      <c r="F29" s="418"/>
      <c r="G29" s="418"/>
      <c r="H29" s="418"/>
      <c r="I29" s="418"/>
      <c r="J29" s="418"/>
      <c r="K29" s="419"/>
      <c r="L29" s="445">
        <v>12</v>
      </c>
      <c r="M29" s="446"/>
      <c r="N29" s="446"/>
      <c r="O29" s="446"/>
      <c r="P29" s="488"/>
      <c r="Q29" s="445">
        <v>2200</v>
      </c>
      <c r="R29" s="446"/>
      <c r="S29" s="446"/>
      <c r="T29" s="446"/>
      <c r="U29" s="446"/>
      <c r="V29" s="488"/>
      <c r="W29" s="554"/>
      <c r="X29" s="555"/>
      <c r="Y29" s="556"/>
      <c r="Z29" s="444" t="s">
        <v>192</v>
      </c>
      <c r="AA29" s="418"/>
      <c r="AB29" s="418"/>
      <c r="AC29" s="418"/>
      <c r="AD29" s="418"/>
      <c r="AE29" s="418"/>
      <c r="AF29" s="418"/>
      <c r="AG29" s="419"/>
      <c r="AH29" s="445">
        <v>170</v>
      </c>
      <c r="AI29" s="446"/>
      <c r="AJ29" s="446"/>
      <c r="AK29" s="446"/>
      <c r="AL29" s="488"/>
      <c r="AM29" s="445">
        <v>477877</v>
      </c>
      <c r="AN29" s="446"/>
      <c r="AO29" s="446"/>
      <c r="AP29" s="446"/>
      <c r="AQ29" s="446"/>
      <c r="AR29" s="488"/>
      <c r="AS29" s="445">
        <v>2811</v>
      </c>
      <c r="AT29" s="446"/>
      <c r="AU29" s="446"/>
      <c r="AV29" s="446"/>
      <c r="AW29" s="446"/>
      <c r="AX29" s="447"/>
      <c r="AY29" s="570"/>
      <c r="AZ29" s="571"/>
      <c r="BA29" s="571"/>
      <c r="BB29" s="572"/>
      <c r="BC29" s="422" t="s">
        <v>193</v>
      </c>
      <c r="BD29" s="423"/>
      <c r="BE29" s="423"/>
      <c r="BF29" s="423"/>
      <c r="BG29" s="423"/>
      <c r="BH29" s="423"/>
      <c r="BI29" s="423"/>
      <c r="BJ29" s="423"/>
      <c r="BK29" s="423"/>
      <c r="BL29" s="423"/>
      <c r="BM29" s="424"/>
      <c r="BN29" s="425">
        <v>356150</v>
      </c>
      <c r="BO29" s="426"/>
      <c r="BP29" s="426"/>
      <c r="BQ29" s="426"/>
      <c r="BR29" s="426"/>
      <c r="BS29" s="426"/>
      <c r="BT29" s="426"/>
      <c r="BU29" s="427"/>
      <c r="BV29" s="425">
        <v>356143</v>
      </c>
      <c r="BW29" s="426"/>
      <c r="BX29" s="426"/>
      <c r="BY29" s="426"/>
      <c r="BZ29" s="426"/>
      <c r="CA29" s="426"/>
      <c r="CB29" s="426"/>
      <c r="CC29" s="427"/>
      <c r="CD29" s="190"/>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194</v>
      </c>
      <c r="X30" s="581"/>
      <c r="Y30" s="581"/>
      <c r="Z30" s="581"/>
      <c r="AA30" s="581"/>
      <c r="AB30" s="581"/>
      <c r="AC30" s="581"/>
      <c r="AD30" s="581"/>
      <c r="AE30" s="581"/>
      <c r="AF30" s="581"/>
      <c r="AG30" s="582"/>
      <c r="AH30" s="513">
        <v>99.4</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803939</v>
      </c>
      <c r="BO30" s="535"/>
      <c r="BP30" s="535"/>
      <c r="BQ30" s="535"/>
      <c r="BR30" s="535"/>
      <c r="BS30" s="535"/>
      <c r="BT30" s="535"/>
      <c r="BU30" s="536"/>
      <c r="BV30" s="534">
        <v>771364</v>
      </c>
      <c r="BW30" s="535"/>
      <c r="BX30" s="535"/>
      <c r="BY30" s="535"/>
      <c r="BZ30" s="535"/>
      <c r="CA30" s="535"/>
      <c r="CB30" s="535"/>
      <c r="CC30" s="53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76" t="s">
        <v>195</v>
      </c>
      <c r="D32" s="576"/>
      <c r="E32" s="576"/>
      <c r="F32" s="576"/>
      <c r="G32" s="576"/>
      <c r="H32" s="576"/>
      <c r="I32" s="576"/>
      <c r="J32" s="576"/>
      <c r="K32" s="576"/>
      <c r="L32" s="576"/>
      <c r="M32" s="576"/>
      <c r="N32" s="576"/>
      <c r="O32" s="576"/>
      <c r="P32" s="576"/>
      <c r="Q32" s="576"/>
      <c r="R32" s="576"/>
      <c r="S32" s="576"/>
      <c r="U32" s="429" t="s">
        <v>196</v>
      </c>
      <c r="V32" s="429"/>
      <c r="W32" s="429"/>
      <c r="X32" s="429"/>
      <c r="Y32" s="429"/>
      <c r="Z32" s="429"/>
      <c r="AA32" s="429"/>
      <c r="AB32" s="429"/>
      <c r="AC32" s="429"/>
      <c r="AD32" s="429"/>
      <c r="AE32" s="429"/>
      <c r="AF32" s="429"/>
      <c r="AG32" s="429"/>
      <c r="AH32" s="429"/>
      <c r="AI32" s="429"/>
      <c r="AJ32" s="429"/>
      <c r="AK32" s="429"/>
      <c r="AM32" s="429" t="s">
        <v>197</v>
      </c>
      <c r="AN32" s="429"/>
      <c r="AO32" s="429"/>
      <c r="AP32" s="429"/>
      <c r="AQ32" s="429"/>
      <c r="AR32" s="429"/>
      <c r="AS32" s="429"/>
      <c r="AT32" s="429"/>
      <c r="AU32" s="429"/>
      <c r="AV32" s="429"/>
      <c r="AW32" s="429"/>
      <c r="AX32" s="429"/>
      <c r="AY32" s="429"/>
      <c r="AZ32" s="429"/>
      <c r="BA32" s="429"/>
      <c r="BB32" s="429"/>
      <c r="BC32" s="429"/>
      <c r="BE32" s="429" t="s">
        <v>198</v>
      </c>
      <c r="BF32" s="429"/>
      <c r="BG32" s="429"/>
      <c r="BH32" s="429"/>
      <c r="BI32" s="429"/>
      <c r="BJ32" s="429"/>
      <c r="BK32" s="429"/>
      <c r="BL32" s="429"/>
      <c r="BM32" s="429"/>
      <c r="BN32" s="429"/>
      <c r="BO32" s="429"/>
      <c r="BP32" s="429"/>
      <c r="BQ32" s="429"/>
      <c r="BR32" s="429"/>
      <c r="BS32" s="429"/>
      <c r="BT32" s="429"/>
      <c r="BU32" s="429"/>
      <c r="BW32" s="429" t="s">
        <v>199</v>
      </c>
      <c r="BX32" s="429"/>
      <c r="BY32" s="429"/>
      <c r="BZ32" s="429"/>
      <c r="CA32" s="429"/>
      <c r="CB32" s="429"/>
      <c r="CC32" s="429"/>
      <c r="CD32" s="429"/>
      <c r="CE32" s="429"/>
      <c r="CF32" s="429"/>
      <c r="CG32" s="429"/>
      <c r="CH32" s="429"/>
      <c r="CI32" s="429"/>
      <c r="CJ32" s="429"/>
      <c r="CK32" s="429"/>
      <c r="CL32" s="429"/>
      <c r="CM32" s="429"/>
      <c r="CO32" s="429" t="s">
        <v>200</v>
      </c>
      <c r="CP32" s="429"/>
      <c r="CQ32" s="429"/>
      <c r="CR32" s="429"/>
      <c r="CS32" s="429"/>
      <c r="CT32" s="429"/>
      <c r="CU32" s="429"/>
      <c r="CV32" s="429"/>
      <c r="CW32" s="429"/>
      <c r="CX32" s="429"/>
      <c r="CY32" s="429"/>
      <c r="CZ32" s="429"/>
      <c r="DA32" s="429"/>
      <c r="DB32" s="429"/>
      <c r="DC32" s="429"/>
      <c r="DD32" s="429"/>
      <c r="DE32" s="429"/>
      <c r="DI32" s="198"/>
    </row>
    <row r="33" spans="1:113" ht="13.5" customHeight="1" x14ac:dyDescent="0.2">
      <c r="A33" s="175"/>
      <c r="B33" s="199"/>
      <c r="C33" s="412" t="s">
        <v>201</v>
      </c>
      <c r="D33" s="412"/>
      <c r="E33" s="383" t="s">
        <v>202</v>
      </c>
      <c r="F33" s="383"/>
      <c r="G33" s="383"/>
      <c r="H33" s="383"/>
      <c r="I33" s="383"/>
      <c r="J33" s="383"/>
      <c r="K33" s="383"/>
      <c r="L33" s="383"/>
      <c r="M33" s="383"/>
      <c r="N33" s="383"/>
      <c r="O33" s="383"/>
      <c r="P33" s="383"/>
      <c r="Q33" s="383"/>
      <c r="R33" s="383"/>
      <c r="S33" s="383"/>
      <c r="T33" s="200"/>
      <c r="U33" s="412" t="s">
        <v>201</v>
      </c>
      <c r="V33" s="412"/>
      <c r="W33" s="383" t="s">
        <v>203</v>
      </c>
      <c r="X33" s="383"/>
      <c r="Y33" s="383"/>
      <c r="Z33" s="383"/>
      <c r="AA33" s="383"/>
      <c r="AB33" s="383"/>
      <c r="AC33" s="383"/>
      <c r="AD33" s="383"/>
      <c r="AE33" s="383"/>
      <c r="AF33" s="383"/>
      <c r="AG33" s="383"/>
      <c r="AH33" s="383"/>
      <c r="AI33" s="383"/>
      <c r="AJ33" s="383"/>
      <c r="AK33" s="383"/>
      <c r="AL33" s="200"/>
      <c r="AM33" s="412" t="s">
        <v>204</v>
      </c>
      <c r="AN33" s="412"/>
      <c r="AO33" s="383" t="s">
        <v>203</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2" t="s">
        <v>205</v>
      </c>
      <c r="BX33" s="412"/>
      <c r="BY33" s="383" t="s">
        <v>207</v>
      </c>
      <c r="BZ33" s="383"/>
      <c r="CA33" s="383"/>
      <c r="CB33" s="383"/>
      <c r="CC33" s="383"/>
      <c r="CD33" s="383"/>
      <c r="CE33" s="383"/>
      <c r="CF33" s="383"/>
      <c r="CG33" s="383"/>
      <c r="CH33" s="383"/>
      <c r="CI33" s="383"/>
      <c r="CJ33" s="383"/>
      <c r="CK33" s="383"/>
      <c r="CL33" s="383"/>
      <c r="CM33" s="383"/>
      <c r="CN33" s="200"/>
      <c r="CO33" s="412" t="s">
        <v>201</v>
      </c>
      <c r="CP33" s="412"/>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多古</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学校給食センター事業特別会計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国保多古中央病院事業会計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ティ・ティ・エス</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香取広域市町村圏事務組合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東総衛生組合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匝瑳市ほか二町環境衛生組合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千葉県後期高齢者医療広域連合（一般会計）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千葉県後期高齢者医療広域連合（後期高齢者医療特別会計）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CfWikvxg2gb+B37tiT3NteQGrCH89RMlQpBQWhRy8wYA6z521Sm68T4b4oH2moKbjlan8/XCLaSsoauOur7Bmg==" saltValue="Zfg+cOgMwjRwHTru2fSx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36" t="s">
        <v>564</v>
      </c>
      <c r="D34" s="1136"/>
      <c r="E34" s="1137"/>
      <c r="F34" s="32">
        <v>9.7799999999999994</v>
      </c>
      <c r="G34" s="33">
        <v>10.96</v>
      </c>
      <c r="H34" s="33">
        <v>15.25</v>
      </c>
      <c r="I34" s="33">
        <v>12.32</v>
      </c>
      <c r="J34" s="34">
        <v>15.57</v>
      </c>
      <c r="K34" s="22"/>
      <c r="L34" s="22"/>
      <c r="M34" s="22"/>
      <c r="N34" s="22"/>
      <c r="O34" s="22"/>
      <c r="P34" s="22"/>
    </row>
    <row r="35" spans="1:16" ht="39" customHeight="1" x14ac:dyDescent="0.2">
      <c r="A35" s="22"/>
      <c r="B35" s="35"/>
      <c r="C35" s="1132" t="s">
        <v>565</v>
      </c>
      <c r="D35" s="1132"/>
      <c r="E35" s="1133"/>
      <c r="F35" s="36">
        <v>4.74</v>
      </c>
      <c r="G35" s="37">
        <v>1.07</v>
      </c>
      <c r="H35" s="37">
        <v>11.5</v>
      </c>
      <c r="I35" s="37">
        <v>7.94</v>
      </c>
      <c r="J35" s="38">
        <v>8.1</v>
      </c>
      <c r="K35" s="22"/>
      <c r="L35" s="22"/>
      <c r="M35" s="22"/>
      <c r="N35" s="22"/>
      <c r="O35" s="22"/>
      <c r="P35" s="22"/>
    </row>
    <row r="36" spans="1:16" ht="39" customHeight="1" x14ac:dyDescent="0.2">
      <c r="A36" s="22"/>
      <c r="B36" s="35"/>
      <c r="C36" s="1132" t="s">
        <v>566</v>
      </c>
      <c r="D36" s="1132"/>
      <c r="E36" s="1133"/>
      <c r="F36" s="36">
        <v>8.82</v>
      </c>
      <c r="G36" s="37">
        <v>8.5399999999999991</v>
      </c>
      <c r="H36" s="37">
        <v>7.76</v>
      </c>
      <c r="I36" s="37">
        <v>7.02</v>
      </c>
      <c r="J36" s="38">
        <v>6.28</v>
      </c>
      <c r="K36" s="22"/>
      <c r="L36" s="22"/>
      <c r="M36" s="22"/>
      <c r="N36" s="22"/>
      <c r="O36" s="22"/>
      <c r="P36" s="22"/>
    </row>
    <row r="37" spans="1:16" ht="39" customHeight="1" x14ac:dyDescent="0.2">
      <c r="A37" s="22"/>
      <c r="B37" s="35"/>
      <c r="C37" s="1132" t="s">
        <v>567</v>
      </c>
      <c r="D37" s="1132"/>
      <c r="E37" s="1133"/>
      <c r="F37" s="36">
        <v>2.13</v>
      </c>
      <c r="G37" s="37">
        <v>1.66</v>
      </c>
      <c r="H37" s="37">
        <v>1.7</v>
      </c>
      <c r="I37" s="37">
        <v>2.11</v>
      </c>
      <c r="J37" s="38">
        <v>2.52</v>
      </c>
      <c r="K37" s="22"/>
      <c r="L37" s="22"/>
      <c r="M37" s="22"/>
      <c r="N37" s="22"/>
      <c r="O37" s="22"/>
      <c r="P37" s="22"/>
    </row>
    <row r="38" spans="1:16" ht="39" customHeight="1" x14ac:dyDescent="0.2">
      <c r="A38" s="22"/>
      <c r="B38" s="35"/>
      <c r="C38" s="1132" t="s">
        <v>568</v>
      </c>
      <c r="D38" s="1132"/>
      <c r="E38" s="1133"/>
      <c r="F38" s="36">
        <v>5.29</v>
      </c>
      <c r="G38" s="37">
        <v>1.65</v>
      </c>
      <c r="H38" s="37">
        <v>1.1599999999999999</v>
      </c>
      <c r="I38" s="37">
        <v>2.11</v>
      </c>
      <c r="J38" s="38">
        <v>2.2999999999999998</v>
      </c>
      <c r="K38" s="22"/>
      <c r="L38" s="22"/>
      <c r="M38" s="22"/>
      <c r="N38" s="22"/>
      <c r="O38" s="22"/>
      <c r="P38" s="22"/>
    </row>
    <row r="39" spans="1:16" ht="39" customHeight="1" x14ac:dyDescent="0.2">
      <c r="A39" s="22"/>
      <c r="B39" s="35"/>
      <c r="C39" s="1132" t="s">
        <v>569</v>
      </c>
      <c r="D39" s="1132"/>
      <c r="E39" s="1133"/>
      <c r="F39" s="36">
        <v>0.14000000000000001</v>
      </c>
      <c r="G39" s="37">
        <v>0.18</v>
      </c>
      <c r="H39" s="37">
        <v>0.1</v>
      </c>
      <c r="I39" s="37">
        <v>0.13</v>
      </c>
      <c r="J39" s="38">
        <v>0.19</v>
      </c>
      <c r="K39" s="22"/>
      <c r="L39" s="22"/>
      <c r="M39" s="22"/>
      <c r="N39" s="22"/>
      <c r="O39" s="22"/>
      <c r="P39" s="22"/>
    </row>
    <row r="40" spans="1:16" ht="39" customHeight="1" x14ac:dyDescent="0.2">
      <c r="A40" s="22"/>
      <c r="B40" s="35"/>
      <c r="C40" s="1132" t="s">
        <v>570</v>
      </c>
      <c r="D40" s="1132"/>
      <c r="E40" s="1133"/>
      <c r="F40" s="36">
        <v>0.06</v>
      </c>
      <c r="G40" s="37">
        <v>0.1</v>
      </c>
      <c r="H40" s="37">
        <v>0.11</v>
      </c>
      <c r="I40" s="37">
        <v>0.09</v>
      </c>
      <c r="J40" s="38">
        <v>0.03</v>
      </c>
      <c r="K40" s="22"/>
      <c r="L40" s="22"/>
      <c r="M40" s="22"/>
      <c r="N40" s="22"/>
      <c r="O40" s="22"/>
      <c r="P40" s="22"/>
    </row>
    <row r="41" spans="1:16" ht="39" customHeight="1" x14ac:dyDescent="0.2">
      <c r="A41" s="22"/>
      <c r="B41" s="35"/>
      <c r="C41" s="1132" t="s">
        <v>571</v>
      </c>
      <c r="D41" s="1132"/>
      <c r="E41" s="1133"/>
      <c r="F41" s="36">
        <v>0.02</v>
      </c>
      <c r="G41" s="37">
        <v>0.03</v>
      </c>
      <c r="H41" s="37">
        <v>0.01</v>
      </c>
      <c r="I41" s="37">
        <v>0.02</v>
      </c>
      <c r="J41" s="38">
        <v>0.03</v>
      </c>
      <c r="K41" s="22"/>
      <c r="L41" s="22"/>
      <c r="M41" s="22"/>
      <c r="N41" s="22"/>
      <c r="O41" s="22"/>
      <c r="P41" s="22"/>
    </row>
    <row r="42" spans="1:16" ht="39" customHeight="1" x14ac:dyDescent="0.2">
      <c r="A42" s="22"/>
      <c r="B42" s="39"/>
      <c r="C42" s="1132" t="s">
        <v>572</v>
      </c>
      <c r="D42" s="1132"/>
      <c r="E42" s="1133"/>
      <c r="F42" s="36" t="s">
        <v>515</v>
      </c>
      <c r="G42" s="37" t="s">
        <v>515</v>
      </c>
      <c r="H42" s="37" t="s">
        <v>515</v>
      </c>
      <c r="I42" s="37" t="s">
        <v>515</v>
      </c>
      <c r="J42" s="38" t="s">
        <v>515</v>
      </c>
      <c r="K42" s="22"/>
      <c r="L42" s="22"/>
      <c r="M42" s="22"/>
      <c r="N42" s="22"/>
      <c r="O42" s="22"/>
      <c r="P42" s="22"/>
    </row>
    <row r="43" spans="1:16" ht="39" customHeight="1" thickBot="1" x14ac:dyDescent="0.25">
      <c r="A43" s="22"/>
      <c r="B43" s="40"/>
      <c r="C43" s="1134" t="s">
        <v>573</v>
      </c>
      <c r="D43" s="1134"/>
      <c r="E43" s="1135"/>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Sh3a88ajfzP/8uVMWcv2sQ+MaEulUBiBuNYYr1VcGGJ6tku1ngEDo2iRMFO38aFc/zRgfMw5VFMWTVaey2tNg==" saltValue="MmHs4vQdM4EaDIC4YAP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303</v>
      </c>
      <c r="L45" s="58">
        <v>371</v>
      </c>
      <c r="M45" s="58">
        <v>401</v>
      </c>
      <c r="N45" s="58">
        <v>404</v>
      </c>
      <c r="O45" s="59">
        <v>392</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515</v>
      </c>
      <c r="L46" s="62" t="s">
        <v>515</v>
      </c>
      <c r="M46" s="62" t="s">
        <v>515</v>
      </c>
      <c r="N46" s="62" t="s">
        <v>515</v>
      </c>
      <c r="O46" s="63" t="s">
        <v>515</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515</v>
      </c>
      <c r="L47" s="62" t="s">
        <v>515</v>
      </c>
      <c r="M47" s="62" t="s">
        <v>515</v>
      </c>
      <c r="N47" s="62" t="s">
        <v>515</v>
      </c>
      <c r="O47" s="63" t="s">
        <v>515</v>
      </c>
      <c r="P47" s="46"/>
      <c r="Q47" s="46"/>
      <c r="R47" s="46"/>
      <c r="S47" s="46"/>
      <c r="T47" s="46"/>
      <c r="U47" s="46"/>
    </row>
    <row r="48" spans="1:21" ht="30.75" customHeight="1" x14ac:dyDescent="0.2">
      <c r="A48" s="46"/>
      <c r="B48" s="1140"/>
      <c r="C48" s="1141"/>
      <c r="D48" s="60"/>
      <c r="E48" s="1146" t="s">
        <v>15</v>
      </c>
      <c r="F48" s="1146"/>
      <c r="G48" s="1146"/>
      <c r="H48" s="1146"/>
      <c r="I48" s="1146"/>
      <c r="J48" s="1147"/>
      <c r="K48" s="61">
        <v>203</v>
      </c>
      <c r="L48" s="62">
        <v>218</v>
      </c>
      <c r="M48" s="62">
        <v>237</v>
      </c>
      <c r="N48" s="62">
        <v>238</v>
      </c>
      <c r="O48" s="63">
        <v>261</v>
      </c>
      <c r="P48" s="46"/>
      <c r="Q48" s="46"/>
      <c r="R48" s="46"/>
      <c r="S48" s="46"/>
      <c r="T48" s="46"/>
      <c r="U48" s="46"/>
    </row>
    <row r="49" spans="1:21" ht="30.75" customHeight="1" x14ac:dyDescent="0.2">
      <c r="A49" s="46"/>
      <c r="B49" s="1140"/>
      <c r="C49" s="1141"/>
      <c r="D49" s="60"/>
      <c r="E49" s="1146" t="s">
        <v>16</v>
      </c>
      <c r="F49" s="1146"/>
      <c r="G49" s="1146"/>
      <c r="H49" s="1146"/>
      <c r="I49" s="1146"/>
      <c r="J49" s="1147"/>
      <c r="K49" s="61">
        <v>66</v>
      </c>
      <c r="L49" s="62">
        <v>67</v>
      </c>
      <c r="M49" s="62">
        <v>36</v>
      </c>
      <c r="N49" s="62">
        <v>38</v>
      </c>
      <c r="O49" s="63">
        <v>37</v>
      </c>
      <c r="P49" s="46"/>
      <c r="Q49" s="46"/>
      <c r="R49" s="46"/>
      <c r="S49" s="46"/>
      <c r="T49" s="46"/>
      <c r="U49" s="46"/>
    </row>
    <row r="50" spans="1:21" ht="30.75" customHeight="1" x14ac:dyDescent="0.2">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515</v>
      </c>
      <c r="L51" s="62" t="s">
        <v>515</v>
      </c>
      <c r="M51" s="62" t="s">
        <v>515</v>
      </c>
      <c r="N51" s="62" t="s">
        <v>515</v>
      </c>
      <c r="O51" s="63" t="s">
        <v>515</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432</v>
      </c>
      <c r="L52" s="62">
        <v>432</v>
      </c>
      <c r="M52" s="62">
        <v>432</v>
      </c>
      <c r="N52" s="62">
        <v>438</v>
      </c>
      <c r="O52" s="63">
        <v>439</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140</v>
      </c>
      <c r="L53" s="67">
        <v>224</v>
      </c>
      <c r="M53" s="67">
        <v>242</v>
      </c>
      <c r="N53" s="67">
        <v>242</v>
      </c>
      <c r="O53" s="68">
        <v>251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5">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515</v>
      </c>
      <c r="L58" s="82" t="s">
        <v>515</v>
      </c>
      <c r="M58" s="82" t="s">
        <v>515</v>
      </c>
      <c r="N58" s="82" t="s">
        <v>515</v>
      </c>
      <c r="O58" s="83" t="s">
        <v>515</v>
      </c>
    </row>
    <row r="59" spans="1:21" ht="31.5" customHeight="1" x14ac:dyDescent="0.2">
      <c r="B59" s="1156"/>
      <c r="C59" s="1157"/>
      <c r="D59" s="1163" t="s">
        <v>28</v>
      </c>
      <c r="E59" s="1164"/>
      <c r="F59" s="1164"/>
      <c r="G59" s="1164"/>
      <c r="H59" s="1164"/>
      <c r="I59" s="1164"/>
      <c r="J59" s="1165"/>
      <c r="K59" s="84" t="s">
        <v>515</v>
      </c>
      <c r="L59" s="85" t="s">
        <v>515</v>
      </c>
      <c r="M59" s="85" t="s">
        <v>515</v>
      </c>
      <c r="N59" s="85" t="s">
        <v>515</v>
      </c>
      <c r="O59" s="86" t="s">
        <v>515</v>
      </c>
    </row>
    <row r="60" spans="1:21" ht="31.5" customHeight="1" thickBot="1" x14ac:dyDescent="0.25">
      <c r="B60" s="1158"/>
      <c r="C60" s="1159"/>
      <c r="D60" s="1166" t="s">
        <v>29</v>
      </c>
      <c r="E60" s="1167"/>
      <c r="F60" s="1167"/>
      <c r="G60" s="1167"/>
      <c r="H60" s="1167"/>
      <c r="I60" s="1167"/>
      <c r="J60" s="1168"/>
      <c r="K60" s="87" t="s">
        <v>515</v>
      </c>
      <c r="L60" s="88" t="s">
        <v>515</v>
      </c>
      <c r="M60" s="88" t="s">
        <v>515</v>
      </c>
      <c r="N60" s="88" t="s">
        <v>515</v>
      </c>
      <c r="O60" s="89" t="s">
        <v>515</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UAEfz19h2g0y6WX5OufF2RuOIRafh8xLUTg43/vEEGKZ5bXIxxhahnd3OvNValz6O2HtjNg9iWhsGCuhvHbjQ==" saltValue="DTU0zRzT5UV1RVtJaUMo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557</v>
      </c>
      <c r="J40" s="101" t="s">
        <v>558</v>
      </c>
      <c r="K40" s="101" t="s">
        <v>559</v>
      </c>
      <c r="L40" s="101" t="s">
        <v>560</v>
      </c>
      <c r="M40" s="102" t="s">
        <v>561</v>
      </c>
    </row>
    <row r="41" spans="2:13" ht="27.75" customHeight="1" x14ac:dyDescent="0.2">
      <c r="B41" s="1169" t="s">
        <v>32</v>
      </c>
      <c r="C41" s="1170"/>
      <c r="D41" s="103"/>
      <c r="E41" s="1175" t="s">
        <v>33</v>
      </c>
      <c r="F41" s="1175"/>
      <c r="G41" s="1175"/>
      <c r="H41" s="1176"/>
      <c r="I41" s="342">
        <v>4177</v>
      </c>
      <c r="J41" s="343">
        <v>4038</v>
      </c>
      <c r="K41" s="343">
        <v>3963</v>
      </c>
      <c r="L41" s="343">
        <v>3843</v>
      </c>
      <c r="M41" s="344">
        <v>3555</v>
      </c>
    </row>
    <row r="42" spans="2:13" ht="27.75" customHeight="1" x14ac:dyDescent="0.2">
      <c r="B42" s="1171"/>
      <c r="C42" s="1172"/>
      <c r="D42" s="104"/>
      <c r="E42" s="1177" t="s">
        <v>34</v>
      </c>
      <c r="F42" s="1177"/>
      <c r="G42" s="1177"/>
      <c r="H42" s="1178"/>
      <c r="I42" s="345" t="s">
        <v>515</v>
      </c>
      <c r="J42" s="346" t="s">
        <v>515</v>
      </c>
      <c r="K42" s="346" t="s">
        <v>515</v>
      </c>
      <c r="L42" s="346" t="s">
        <v>515</v>
      </c>
      <c r="M42" s="347" t="s">
        <v>515</v>
      </c>
    </row>
    <row r="43" spans="2:13" ht="27.75" customHeight="1" x14ac:dyDescent="0.2">
      <c r="B43" s="1171"/>
      <c r="C43" s="1172"/>
      <c r="D43" s="104"/>
      <c r="E43" s="1177" t="s">
        <v>35</v>
      </c>
      <c r="F43" s="1177"/>
      <c r="G43" s="1177"/>
      <c r="H43" s="1178"/>
      <c r="I43" s="345">
        <v>2196</v>
      </c>
      <c r="J43" s="346">
        <v>1952</v>
      </c>
      <c r="K43" s="346">
        <v>606</v>
      </c>
      <c r="L43" s="346">
        <v>513</v>
      </c>
      <c r="M43" s="347">
        <v>440</v>
      </c>
    </row>
    <row r="44" spans="2:13" ht="27.75" customHeight="1" x14ac:dyDescent="0.2">
      <c r="B44" s="1171"/>
      <c r="C44" s="1172"/>
      <c r="D44" s="104"/>
      <c r="E44" s="1177" t="s">
        <v>36</v>
      </c>
      <c r="F44" s="1177"/>
      <c r="G44" s="1177"/>
      <c r="H44" s="1178"/>
      <c r="I44" s="345">
        <v>219</v>
      </c>
      <c r="J44" s="346">
        <v>194</v>
      </c>
      <c r="K44" s="346">
        <v>214</v>
      </c>
      <c r="L44" s="346">
        <v>217</v>
      </c>
      <c r="M44" s="347">
        <v>199</v>
      </c>
    </row>
    <row r="45" spans="2:13" ht="27.75" customHeight="1" x14ac:dyDescent="0.2">
      <c r="B45" s="1171"/>
      <c r="C45" s="1172"/>
      <c r="D45" s="104"/>
      <c r="E45" s="1177" t="s">
        <v>37</v>
      </c>
      <c r="F45" s="1177"/>
      <c r="G45" s="1177"/>
      <c r="H45" s="1178"/>
      <c r="I45" s="345">
        <v>1031</v>
      </c>
      <c r="J45" s="346">
        <v>933</v>
      </c>
      <c r="K45" s="346">
        <v>922</v>
      </c>
      <c r="L45" s="346">
        <v>868</v>
      </c>
      <c r="M45" s="347">
        <v>915</v>
      </c>
    </row>
    <row r="46" spans="2:13" ht="27.75" customHeight="1" x14ac:dyDescent="0.2">
      <c r="B46" s="1171"/>
      <c r="C46" s="1172"/>
      <c r="D46" s="105"/>
      <c r="E46" s="1177" t="s">
        <v>38</v>
      </c>
      <c r="F46" s="1177"/>
      <c r="G46" s="1177"/>
      <c r="H46" s="1178"/>
      <c r="I46" s="345" t="s">
        <v>515</v>
      </c>
      <c r="J46" s="346" t="s">
        <v>515</v>
      </c>
      <c r="K46" s="346" t="s">
        <v>515</v>
      </c>
      <c r="L46" s="346" t="s">
        <v>515</v>
      </c>
      <c r="M46" s="347" t="s">
        <v>515</v>
      </c>
    </row>
    <row r="47" spans="2:13" ht="27.75" customHeight="1" x14ac:dyDescent="0.2">
      <c r="B47" s="1171"/>
      <c r="C47" s="1172"/>
      <c r="D47" s="106"/>
      <c r="E47" s="1179" t="s">
        <v>39</v>
      </c>
      <c r="F47" s="1180"/>
      <c r="G47" s="1180"/>
      <c r="H47" s="1181"/>
      <c r="I47" s="345" t="s">
        <v>515</v>
      </c>
      <c r="J47" s="346" t="s">
        <v>515</v>
      </c>
      <c r="K47" s="346" t="s">
        <v>515</v>
      </c>
      <c r="L47" s="346" t="s">
        <v>515</v>
      </c>
      <c r="M47" s="347" t="s">
        <v>515</v>
      </c>
    </row>
    <row r="48" spans="2:13" ht="27.75" customHeight="1" x14ac:dyDescent="0.2">
      <c r="B48" s="1171"/>
      <c r="C48" s="1172"/>
      <c r="D48" s="104"/>
      <c r="E48" s="1177" t="s">
        <v>40</v>
      </c>
      <c r="F48" s="1177"/>
      <c r="G48" s="1177"/>
      <c r="H48" s="1178"/>
      <c r="I48" s="345" t="s">
        <v>515</v>
      </c>
      <c r="J48" s="346" t="s">
        <v>515</v>
      </c>
      <c r="K48" s="346" t="s">
        <v>515</v>
      </c>
      <c r="L48" s="346" t="s">
        <v>515</v>
      </c>
      <c r="M48" s="347" t="s">
        <v>515</v>
      </c>
    </row>
    <row r="49" spans="2:13" ht="27.75" customHeight="1" x14ac:dyDescent="0.2">
      <c r="B49" s="1173"/>
      <c r="C49" s="1174"/>
      <c r="D49" s="104"/>
      <c r="E49" s="1177" t="s">
        <v>41</v>
      </c>
      <c r="F49" s="1177"/>
      <c r="G49" s="1177"/>
      <c r="H49" s="1178"/>
      <c r="I49" s="345" t="s">
        <v>515</v>
      </c>
      <c r="J49" s="346" t="s">
        <v>515</v>
      </c>
      <c r="K49" s="346" t="s">
        <v>515</v>
      </c>
      <c r="L49" s="346" t="s">
        <v>515</v>
      </c>
      <c r="M49" s="347" t="s">
        <v>515</v>
      </c>
    </row>
    <row r="50" spans="2:13" ht="27.75" customHeight="1" x14ac:dyDescent="0.2">
      <c r="B50" s="1182" t="s">
        <v>42</v>
      </c>
      <c r="C50" s="1183"/>
      <c r="D50" s="107"/>
      <c r="E50" s="1177" t="s">
        <v>43</v>
      </c>
      <c r="F50" s="1177"/>
      <c r="G50" s="1177"/>
      <c r="H50" s="1178"/>
      <c r="I50" s="345">
        <v>2929</v>
      </c>
      <c r="J50" s="346">
        <v>2770</v>
      </c>
      <c r="K50" s="346">
        <v>3034</v>
      </c>
      <c r="L50" s="346">
        <v>3644</v>
      </c>
      <c r="M50" s="347">
        <v>3767</v>
      </c>
    </row>
    <row r="51" spans="2:13" ht="27.75" customHeight="1" x14ac:dyDescent="0.2">
      <c r="B51" s="1171"/>
      <c r="C51" s="1172"/>
      <c r="D51" s="104"/>
      <c r="E51" s="1177" t="s">
        <v>44</v>
      </c>
      <c r="F51" s="1177"/>
      <c r="G51" s="1177"/>
      <c r="H51" s="1178"/>
      <c r="I51" s="345" t="s">
        <v>515</v>
      </c>
      <c r="J51" s="346" t="s">
        <v>515</v>
      </c>
      <c r="K51" s="346" t="s">
        <v>515</v>
      </c>
      <c r="L51" s="346" t="s">
        <v>515</v>
      </c>
      <c r="M51" s="347" t="s">
        <v>515</v>
      </c>
    </row>
    <row r="52" spans="2:13" ht="27.75" customHeight="1" x14ac:dyDescent="0.2">
      <c r="B52" s="1173"/>
      <c r="C52" s="1174"/>
      <c r="D52" s="104"/>
      <c r="E52" s="1177" t="s">
        <v>45</v>
      </c>
      <c r="F52" s="1177"/>
      <c r="G52" s="1177"/>
      <c r="H52" s="1178"/>
      <c r="I52" s="345">
        <v>4793</v>
      </c>
      <c r="J52" s="346">
        <v>4650</v>
      </c>
      <c r="K52" s="346">
        <v>4598</v>
      </c>
      <c r="L52" s="346">
        <v>4548</v>
      </c>
      <c r="M52" s="347">
        <v>4219</v>
      </c>
    </row>
    <row r="53" spans="2:13" ht="27.75" customHeight="1" thickBot="1" x14ac:dyDescent="0.25">
      <c r="B53" s="1184" t="s">
        <v>46</v>
      </c>
      <c r="C53" s="1185"/>
      <c r="D53" s="108"/>
      <c r="E53" s="1186" t="s">
        <v>47</v>
      </c>
      <c r="F53" s="1186"/>
      <c r="G53" s="1186"/>
      <c r="H53" s="1187"/>
      <c r="I53" s="348">
        <v>-98</v>
      </c>
      <c r="J53" s="349">
        <v>-303</v>
      </c>
      <c r="K53" s="349">
        <v>-1927</v>
      </c>
      <c r="L53" s="349">
        <v>-2751</v>
      </c>
      <c r="M53" s="350">
        <v>-2877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RxRvmP0EnbBVqt/VlD5YAQbuqePmFnjanbtM2/jqojeXmUYcnbGW19/WMUS9iMWE3lJ85AUEhbI0WPr+COMAiw==" saltValue="ncZyCo5llBs0F4cTSJzw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559</v>
      </c>
      <c r="G54" s="117" t="s">
        <v>560</v>
      </c>
      <c r="H54" s="118" t="s">
        <v>561</v>
      </c>
    </row>
    <row r="55" spans="2:8" ht="52.5" customHeight="1" x14ac:dyDescent="0.2">
      <c r="B55" s="119"/>
      <c r="C55" s="1196" t="s">
        <v>50</v>
      </c>
      <c r="D55" s="1196"/>
      <c r="E55" s="1197"/>
      <c r="F55" s="120">
        <v>1494</v>
      </c>
      <c r="G55" s="120">
        <v>2133</v>
      </c>
      <c r="H55" s="121">
        <v>2225</v>
      </c>
    </row>
    <row r="56" spans="2:8" ht="52.5" customHeight="1" x14ac:dyDescent="0.2">
      <c r="B56" s="122"/>
      <c r="C56" s="1198" t="s">
        <v>51</v>
      </c>
      <c r="D56" s="1198"/>
      <c r="E56" s="1199"/>
      <c r="F56" s="123">
        <v>356</v>
      </c>
      <c r="G56" s="123">
        <v>356</v>
      </c>
      <c r="H56" s="124">
        <v>356</v>
      </c>
    </row>
    <row r="57" spans="2:8" ht="53.25" customHeight="1" x14ac:dyDescent="0.2">
      <c r="B57" s="122"/>
      <c r="C57" s="1200" t="s">
        <v>52</v>
      </c>
      <c r="D57" s="1200"/>
      <c r="E57" s="1201"/>
      <c r="F57" s="125">
        <v>731</v>
      </c>
      <c r="G57" s="125">
        <v>771</v>
      </c>
      <c r="H57" s="126">
        <v>804</v>
      </c>
    </row>
    <row r="58" spans="2:8" ht="45.75" customHeight="1" x14ac:dyDescent="0.2">
      <c r="B58" s="127"/>
      <c r="C58" s="1188" t="s">
        <v>592</v>
      </c>
      <c r="D58" s="1189"/>
      <c r="E58" s="1190"/>
      <c r="F58" s="128">
        <v>250</v>
      </c>
      <c r="G58" s="128">
        <v>243</v>
      </c>
      <c r="H58" s="129">
        <v>262</v>
      </c>
    </row>
    <row r="59" spans="2:8" ht="45.75" customHeight="1" x14ac:dyDescent="0.2">
      <c r="B59" s="127"/>
      <c r="C59" s="1188" t="s">
        <v>593</v>
      </c>
      <c r="D59" s="1189"/>
      <c r="E59" s="1190"/>
      <c r="F59" s="128">
        <v>100</v>
      </c>
      <c r="G59" s="128">
        <v>150</v>
      </c>
      <c r="H59" s="129">
        <v>150</v>
      </c>
    </row>
    <row r="60" spans="2:8" ht="45.75" customHeight="1" x14ac:dyDescent="0.2">
      <c r="B60" s="127"/>
      <c r="C60" s="1188" t="s">
        <v>594</v>
      </c>
      <c r="D60" s="1189"/>
      <c r="E60" s="1190"/>
      <c r="F60" s="128">
        <v>121</v>
      </c>
      <c r="G60" s="128">
        <v>101</v>
      </c>
      <c r="H60" s="129">
        <v>85</v>
      </c>
    </row>
    <row r="61" spans="2:8" ht="45.75" customHeight="1" x14ac:dyDescent="0.2">
      <c r="B61" s="127"/>
      <c r="C61" s="1188" t="s">
        <v>595</v>
      </c>
      <c r="D61" s="1189"/>
      <c r="E61" s="1190"/>
      <c r="F61" s="128">
        <v>64</v>
      </c>
      <c r="G61" s="128">
        <v>100</v>
      </c>
      <c r="H61" s="129">
        <v>73</v>
      </c>
    </row>
    <row r="62" spans="2:8" ht="45.75" customHeight="1" thickBot="1" x14ac:dyDescent="0.25">
      <c r="B62" s="130"/>
      <c r="C62" s="1191" t="s">
        <v>596</v>
      </c>
      <c r="D62" s="1192"/>
      <c r="E62" s="1193"/>
      <c r="F62" s="131">
        <v>101</v>
      </c>
      <c r="G62" s="131">
        <v>86</v>
      </c>
      <c r="H62" s="132">
        <v>62</v>
      </c>
    </row>
    <row r="63" spans="2:8" ht="52.5" customHeight="1" thickBot="1" x14ac:dyDescent="0.25">
      <c r="B63" s="133"/>
      <c r="C63" s="1194" t="s">
        <v>53</v>
      </c>
      <c r="D63" s="1194"/>
      <c r="E63" s="1195"/>
      <c r="F63" s="134">
        <v>2581</v>
      </c>
      <c r="G63" s="134">
        <v>3260</v>
      </c>
      <c r="H63" s="135">
        <v>3385</v>
      </c>
    </row>
    <row r="64" spans="2:8" ht="13.2" x14ac:dyDescent="0.2"/>
  </sheetData>
  <sheetProtection algorithmName="SHA-512" hashValue="KWB0+a57rY3gqzwtvO0Genx1TO67K94NpCsVyTODGmPt4SEceuYpKggI5nXxzU0KFC7lWN86HEp7IJPukAndTA==" saltValue="cUUujRC7PzoDQtkRU9yu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554</v>
      </c>
      <c r="G2" s="149"/>
      <c r="H2" s="150"/>
    </row>
    <row r="3" spans="1:8" x14ac:dyDescent="0.2">
      <c r="A3" s="146" t="s">
        <v>547</v>
      </c>
      <c r="B3" s="151"/>
      <c r="C3" s="152"/>
      <c r="D3" s="153">
        <v>100939</v>
      </c>
      <c r="E3" s="154"/>
      <c r="F3" s="155">
        <v>115050</v>
      </c>
      <c r="G3" s="156"/>
      <c r="H3" s="157"/>
    </row>
    <row r="4" spans="1:8" x14ac:dyDescent="0.2">
      <c r="A4" s="158"/>
      <c r="B4" s="159"/>
      <c r="C4" s="160"/>
      <c r="D4" s="161">
        <v>35791</v>
      </c>
      <c r="E4" s="162"/>
      <c r="F4" s="163">
        <v>53792</v>
      </c>
      <c r="G4" s="164"/>
      <c r="H4" s="165"/>
    </row>
    <row r="5" spans="1:8" x14ac:dyDescent="0.2">
      <c r="A5" s="146" t="s">
        <v>549</v>
      </c>
      <c r="B5" s="151"/>
      <c r="C5" s="152"/>
      <c r="D5" s="153">
        <v>32216</v>
      </c>
      <c r="E5" s="154"/>
      <c r="F5" s="155">
        <v>118252</v>
      </c>
      <c r="G5" s="156"/>
      <c r="H5" s="157"/>
    </row>
    <row r="6" spans="1:8" x14ac:dyDescent="0.2">
      <c r="A6" s="158"/>
      <c r="B6" s="159"/>
      <c r="C6" s="160"/>
      <c r="D6" s="161">
        <v>20767</v>
      </c>
      <c r="E6" s="162"/>
      <c r="F6" s="163">
        <v>49994</v>
      </c>
      <c r="G6" s="164"/>
      <c r="H6" s="165"/>
    </row>
    <row r="7" spans="1:8" x14ac:dyDescent="0.2">
      <c r="A7" s="146" t="s">
        <v>550</v>
      </c>
      <c r="B7" s="151"/>
      <c r="C7" s="152"/>
      <c r="D7" s="153">
        <v>34178</v>
      </c>
      <c r="E7" s="154"/>
      <c r="F7" s="155">
        <v>120302</v>
      </c>
      <c r="G7" s="156"/>
      <c r="H7" s="157"/>
    </row>
    <row r="8" spans="1:8" x14ac:dyDescent="0.2">
      <c r="A8" s="158"/>
      <c r="B8" s="159"/>
      <c r="C8" s="160"/>
      <c r="D8" s="161">
        <v>18429</v>
      </c>
      <c r="E8" s="162"/>
      <c r="F8" s="163">
        <v>59328</v>
      </c>
      <c r="G8" s="164"/>
      <c r="H8" s="165"/>
    </row>
    <row r="9" spans="1:8" x14ac:dyDescent="0.2">
      <c r="A9" s="146" t="s">
        <v>551</v>
      </c>
      <c r="B9" s="151"/>
      <c r="C9" s="152"/>
      <c r="D9" s="153">
        <v>37765</v>
      </c>
      <c r="E9" s="154"/>
      <c r="F9" s="155">
        <v>114841</v>
      </c>
      <c r="G9" s="156"/>
      <c r="H9" s="157"/>
    </row>
    <row r="10" spans="1:8" x14ac:dyDescent="0.2">
      <c r="A10" s="158"/>
      <c r="B10" s="159"/>
      <c r="C10" s="160"/>
      <c r="D10" s="161">
        <v>20776</v>
      </c>
      <c r="E10" s="162"/>
      <c r="F10" s="163">
        <v>51589</v>
      </c>
      <c r="G10" s="164"/>
      <c r="H10" s="165"/>
    </row>
    <row r="11" spans="1:8" x14ac:dyDescent="0.2">
      <c r="A11" s="146" t="s">
        <v>552</v>
      </c>
      <c r="B11" s="151"/>
      <c r="C11" s="152"/>
      <c r="D11" s="153">
        <v>26886</v>
      </c>
      <c r="E11" s="154"/>
      <c r="F11" s="155">
        <v>124145</v>
      </c>
      <c r="G11" s="156"/>
      <c r="H11" s="157"/>
    </row>
    <row r="12" spans="1:8" x14ac:dyDescent="0.2">
      <c r="A12" s="158"/>
      <c r="B12" s="159"/>
      <c r="C12" s="166"/>
      <c r="D12" s="161">
        <v>18657</v>
      </c>
      <c r="E12" s="162"/>
      <c r="F12" s="163">
        <v>54761</v>
      </c>
      <c r="G12" s="164"/>
      <c r="H12" s="165"/>
    </row>
    <row r="13" spans="1:8" x14ac:dyDescent="0.2">
      <c r="A13" s="146"/>
      <c r="B13" s="151"/>
      <c r="C13" s="152"/>
      <c r="D13" s="153">
        <v>46397</v>
      </c>
      <c r="E13" s="154"/>
      <c r="F13" s="155">
        <v>118518</v>
      </c>
      <c r="G13" s="167"/>
      <c r="H13" s="157"/>
    </row>
    <row r="14" spans="1:8" x14ac:dyDescent="0.2">
      <c r="A14" s="158"/>
      <c r="B14" s="159"/>
      <c r="C14" s="160"/>
      <c r="D14" s="161">
        <v>22884</v>
      </c>
      <c r="E14" s="162"/>
      <c r="F14" s="163">
        <v>53893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9.84</v>
      </c>
      <c r="C19" s="168">
        <f>ROUND(VALUE(SUBSTITUTE(実質収支比率等に係る経年分析!G$48,"▲","-")),2)</f>
        <v>11.07</v>
      </c>
      <c r="D19" s="168">
        <f>ROUND(VALUE(SUBSTITUTE(実質収支比率等に係る経年分析!H$48,"▲","-")),2)</f>
        <v>15.37</v>
      </c>
      <c r="E19" s="168">
        <f>ROUND(VALUE(SUBSTITUTE(実質収支比率等に係る経年分析!I$48,"▲","-")),2)</f>
        <v>12.41</v>
      </c>
      <c r="F19" s="168">
        <f>ROUND(VALUE(SUBSTITUTE(実質収支比率等に係る経年分析!J$48,"▲","-")),2)</f>
        <v>15.61</v>
      </c>
    </row>
    <row r="20" spans="1:11" x14ac:dyDescent="0.2">
      <c r="A20" s="168" t="s">
        <v>57</v>
      </c>
      <c r="B20" s="168">
        <f>ROUND(VALUE(SUBSTITUTE(実質収支比率等に係る経年分析!F$47,"▲","-")),2)</f>
        <v>37.619999999999997</v>
      </c>
      <c r="C20" s="168">
        <f>ROUND(VALUE(SUBSTITUTE(実質収支比率等に係る経年分析!G$47,"▲","-")),2)</f>
        <v>30.07</v>
      </c>
      <c r="D20" s="168">
        <f>ROUND(VALUE(SUBSTITUTE(実質収支比率等に係る経年分析!H$47,"▲","-")),2)</f>
        <v>32.81</v>
      </c>
      <c r="E20" s="168">
        <f>ROUND(VALUE(SUBSTITUTE(実質収支比率等に係る経年分析!I$47,"▲","-")),2)</f>
        <v>44.67</v>
      </c>
      <c r="F20" s="168">
        <f>ROUND(VALUE(SUBSTITUTE(実質収支比率等に係る経年分析!J$47,"▲","-")),2)</f>
        <v>47.72</v>
      </c>
    </row>
    <row r="21" spans="1:11" x14ac:dyDescent="0.2">
      <c r="A21" s="168" t="s">
        <v>58</v>
      </c>
      <c r="B21" s="168">
        <f>IF(ISNUMBER(VALUE(SUBSTITUTE(実質収支比率等に係る経年分析!F$49,"▲","-"))),ROUND(VALUE(SUBSTITUTE(実質収支比率等に係る経年分析!F$49,"▲","-")),2),NA())</f>
        <v>-7.73</v>
      </c>
      <c r="C21" s="168">
        <f>IF(ISNUMBER(VALUE(SUBSTITUTE(実質収支比率等に係る経年分析!G$49,"▲","-"))),ROUND(VALUE(SUBSTITUTE(実質収支比率等に係る経年分析!G$49,"▲","-")),2),NA())</f>
        <v>-7.11</v>
      </c>
      <c r="D21" s="168">
        <f>IF(ISNUMBER(VALUE(SUBSTITUTE(実質収支比率等に係る経年分析!H$49,"▲","-"))),ROUND(VALUE(SUBSTITUTE(実質収支比率等に係る経年分析!H$49,"▲","-")),2),NA())</f>
        <v>9.89</v>
      </c>
      <c r="E21" s="168">
        <f>IF(ISNUMBER(VALUE(SUBSTITUTE(実質収支比率等に係る経年分析!I$49,"▲","-"))),ROUND(VALUE(SUBSTITUTE(実質収支比率等に係る経年分析!I$49,"▲","-")),2),NA())</f>
        <v>11.13</v>
      </c>
      <c r="F21" s="168">
        <f>IF(ISNUMBER(VALUE(SUBSTITUTE(実質収支比率等に係る経年分析!J$49,"▲","-"))),ROUND(VALUE(SUBSTITUTE(実質収支比率等に係る経年分析!J$49,"▲","-")),2),NA())</f>
        <v>4.8899999999999997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0.03</v>
      </c>
    </row>
    <row r="30" spans="1:11" x14ac:dyDescent="0.2">
      <c r="A30" s="169" t="str">
        <f>IF(連結実質赤字比率に係る赤字・黒字の構成分析!C$40="",NA(),連結実質赤字比率に係る赤字・黒字の構成分析!C$40)</f>
        <v>学校給食センター事業特別会計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0.09</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0.14000000000000001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2">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5.29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1.65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1.1599999999999999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2.2999999999999998</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2.13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2.11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2.52</v>
      </c>
    </row>
    <row r="34" spans="1:16" x14ac:dyDescent="0.2">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8.82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8.5399999999999991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7.76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6.28</v>
      </c>
    </row>
    <row r="35" spans="1:16" x14ac:dyDescent="0.2">
      <c r="A35" s="169" t="str">
        <f>IF(連結実質赤字比率に係る赤字・黒字の構成分析!C$35="",NA(),連結実質赤字比率に係る赤字・黒字の構成分析!C$35)</f>
        <v>国保多古中央病院事業会計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4.74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9.7799999999999994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15.25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12.32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15.57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432</v>
      </c>
      <c r="E42" s="170"/>
      <c r="F42" s="170"/>
      <c r="G42" s="170">
        <f>'実質公債費比率（分子）の構造'!L$52</f>
        <v>432</v>
      </c>
      <c r="H42" s="170"/>
      <c r="I42" s="170"/>
      <c r="J42" s="170">
        <f>'実質公債費比率（分子）の構造'!M$52</f>
        <v>432</v>
      </c>
      <c r="K42" s="170"/>
      <c r="L42" s="170"/>
      <c r="M42" s="170">
        <f>'実質公債費比率（分子）の構造'!N$52</f>
        <v>438</v>
      </c>
      <c r="N42" s="170"/>
      <c r="O42" s="170"/>
      <c r="P42" s="170">
        <f>'実質公債費比率（分子）の構造'!O$52</f>
        <v>439</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2">
      <c r="A45" s="170" t="s">
        <v>68</v>
      </c>
      <c r="B45" s="170">
        <f>'実質公債費比率（分子）の構造'!K$49</f>
        <v>66</v>
      </c>
      <c r="C45" s="170"/>
      <c r="D45" s="170"/>
      <c r="E45" s="170">
        <f>'実質公債費比率（分子）の構造'!L$49</f>
        <v>67</v>
      </c>
      <c r="F45" s="170"/>
      <c r="G45" s="170"/>
      <c r="H45" s="170">
        <f>'実質公債費比率（分子）の構造'!M$49</f>
        <v>36</v>
      </c>
      <c r="I45" s="170"/>
      <c r="J45" s="170"/>
      <c r="K45" s="170">
        <f>'実質公債費比率（分子）の構造'!N$49</f>
        <v>38</v>
      </c>
      <c r="L45" s="170"/>
      <c r="M45" s="170"/>
      <c r="N45" s="170">
        <f>'実質公債費比率（分子）の構造'!O$49</f>
        <v>37</v>
      </c>
      <c r="O45" s="170"/>
      <c r="P45" s="170"/>
    </row>
    <row r="46" spans="1:16" x14ac:dyDescent="0.2">
      <c r="A46" s="170" t="s">
        <v>69</v>
      </c>
      <c r="B46" s="170">
        <f>'実質公債費比率（分子）の構造'!K$48</f>
        <v>203</v>
      </c>
      <c r="C46" s="170"/>
      <c r="D46" s="170"/>
      <c r="E46" s="170">
        <f>'実質公債費比率（分子）の構造'!L$48</f>
        <v>218</v>
      </c>
      <c r="F46" s="170"/>
      <c r="G46" s="170"/>
      <c r="H46" s="170">
        <f>'実質公債費比率（分子）の構造'!M$48</f>
        <v>237</v>
      </c>
      <c r="I46" s="170"/>
      <c r="J46" s="170"/>
      <c r="K46" s="170">
        <f>'実質公債費比率（分子）の構造'!N$48</f>
        <v>238</v>
      </c>
      <c r="L46" s="170"/>
      <c r="M46" s="170"/>
      <c r="N46" s="170">
        <f>'実質公債費比率（分子）の構造'!O$48</f>
        <v>261</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303</v>
      </c>
      <c r="C49" s="170"/>
      <c r="D49" s="170"/>
      <c r="E49" s="170">
        <f>'実質公債費比率（分子）の構造'!L$45</f>
        <v>371</v>
      </c>
      <c r="F49" s="170"/>
      <c r="G49" s="170"/>
      <c r="H49" s="170">
        <f>'実質公債費比率（分子）の構造'!M$45</f>
        <v>401</v>
      </c>
      <c r="I49" s="170"/>
      <c r="J49" s="170"/>
      <c r="K49" s="170">
        <f>'実質公債費比率（分子）の構造'!N$45</f>
        <v>404</v>
      </c>
      <c r="L49" s="170"/>
      <c r="M49" s="170"/>
      <c r="N49" s="170">
        <f>'実質公債費比率（分子）の構造'!O$45</f>
        <v>392</v>
      </c>
      <c r="O49" s="170"/>
      <c r="P49" s="170"/>
    </row>
    <row r="50" spans="1:16" x14ac:dyDescent="0.2">
      <c r="A50" s="170" t="s">
        <v>73</v>
      </c>
      <c r="B50" s="170" t="e">
        <f>NA()</f>
        <v>#N/A</v>
      </c>
      <c r="C50" s="170">
        <f>IF(ISNUMBER('実質公債費比率（分子）の構造'!K$53),'実質公債費比率（分子）の構造'!K$53,NA())</f>
        <v>140</v>
      </c>
      <c r="D50" s="170" t="e">
        <f>NA()</f>
        <v>#N/A</v>
      </c>
      <c r="E50" s="170" t="e">
        <f>NA()</f>
        <v>#N/A</v>
      </c>
      <c r="F50" s="170">
        <f>IF(ISNUMBER('実質公債費比率（分子）の構造'!L$53),'実質公債費比率（分子）の構造'!L$53,NA())</f>
        <v>224</v>
      </c>
      <c r="G50" s="170" t="e">
        <f>NA()</f>
        <v>#N/A</v>
      </c>
      <c r="H50" s="170" t="e">
        <f>NA()</f>
        <v>#N/A</v>
      </c>
      <c r="I50" s="170">
        <f>IF(ISNUMBER('実質公債費比率（分子）の構造'!M$53),'実質公債費比率（分子）の構造'!M$53,NA())</f>
        <v>242</v>
      </c>
      <c r="J50" s="170" t="e">
        <f>NA()</f>
        <v>#N/A</v>
      </c>
      <c r="K50" s="170" t="e">
        <f>NA()</f>
        <v>#N/A</v>
      </c>
      <c r="L50" s="170">
        <f>IF(ISNUMBER('実質公債費比率（分子）の構造'!N$53),'実質公債費比率（分子）の構造'!N$53,NA())</f>
        <v>242</v>
      </c>
      <c r="M50" s="170" t="e">
        <f>NA()</f>
        <v>#N/A</v>
      </c>
      <c r="N50" s="170" t="e">
        <f>NA()</f>
        <v>#N/A</v>
      </c>
      <c r="O50" s="170">
        <f>IF(ISNUMBER('実質公債費比率（分子）の構造'!O$53),'実質公債費比率（分子）の構造'!O$53,NA())</f>
        <v>251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4793</v>
      </c>
      <c r="E56" s="169"/>
      <c r="F56" s="169"/>
      <c r="G56" s="169">
        <f>'将来負担比率（分子）の構造'!J$52</f>
        <v>4650</v>
      </c>
      <c r="H56" s="169"/>
      <c r="I56" s="169"/>
      <c r="J56" s="169">
        <f>'将来負担比率（分子）の構造'!K$52</f>
        <v>4598</v>
      </c>
      <c r="K56" s="169"/>
      <c r="L56" s="169"/>
      <c r="M56" s="169">
        <f>'将来負担比率（分子）の構造'!L$52</f>
        <v>4548</v>
      </c>
      <c r="N56" s="169"/>
      <c r="O56" s="169"/>
      <c r="P56" s="169">
        <f>'将来負担比率（分子）の構造'!M$52</f>
        <v>4219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2929</v>
      </c>
      <c r="E58" s="169"/>
      <c r="F58" s="169"/>
      <c r="G58" s="169">
        <f>'将来負担比率（分子）の構造'!J$50</f>
        <v>2770</v>
      </c>
      <c r="H58" s="169"/>
      <c r="I58" s="169"/>
      <c r="J58" s="169">
        <f>'将来負担比率（分子）の構造'!K$50</f>
        <v>3034</v>
      </c>
      <c r="K58" s="169"/>
      <c r="L58" s="169"/>
      <c r="M58" s="169">
        <f>'将来負担比率（分子）の構造'!L$50</f>
        <v>3644</v>
      </c>
      <c r="N58" s="169"/>
      <c r="O58" s="169"/>
      <c r="P58" s="169">
        <f>'将来負担比率（分子）の構造'!M$50</f>
        <v>3767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1031</v>
      </c>
      <c r="C62" s="169"/>
      <c r="D62" s="169"/>
      <c r="E62" s="169">
        <f>'将来負担比率（分子）の構造'!J$45</f>
        <v>933</v>
      </c>
      <c r="F62" s="169"/>
      <c r="G62" s="169"/>
      <c r="H62" s="169">
        <f>'将来負担比率（分子）の構造'!K$45</f>
        <v>922</v>
      </c>
      <c r="I62" s="169"/>
      <c r="J62" s="169"/>
      <c r="K62" s="169">
        <f>'将来負担比率（分子）の構造'!L$45</f>
        <v>868</v>
      </c>
      <c r="L62" s="169"/>
      <c r="M62" s="169"/>
      <c r="N62" s="169">
        <f>'将来負担比率（分子）の構造'!M$45</f>
        <v>915</v>
      </c>
      <c r="O62" s="169"/>
      <c r="P62" s="169"/>
    </row>
    <row r="63" spans="1:16" x14ac:dyDescent="0.2">
      <c r="A63" s="169" t="s">
        <v>36</v>
      </c>
      <c r="B63" s="169">
        <f>'将来負担比率（分子）の構造'!I$44</f>
        <v>219</v>
      </c>
      <c r="C63" s="169"/>
      <c r="D63" s="169"/>
      <c r="E63" s="169">
        <f>'将来負担比率（分子）の構造'!J$44</f>
        <v>194</v>
      </c>
      <c r="F63" s="169"/>
      <c r="G63" s="169"/>
      <c r="H63" s="169">
        <f>'将来負担比率（分子）の構造'!K$44</f>
        <v>214</v>
      </c>
      <c r="I63" s="169"/>
      <c r="J63" s="169"/>
      <c r="K63" s="169">
        <f>'将来負担比率（分子）の構造'!L$44</f>
        <v>217</v>
      </c>
      <c r="L63" s="169"/>
      <c r="M63" s="169"/>
      <c r="N63" s="169">
        <f>'将来負担比率（分子）の構造'!M$44</f>
        <v>199</v>
      </c>
      <c r="O63" s="169"/>
      <c r="P63" s="169"/>
    </row>
    <row r="64" spans="1:16" x14ac:dyDescent="0.2">
      <c r="A64" s="169" t="s">
        <v>35</v>
      </c>
      <c r="B64" s="169">
        <f>'将来負担比率（分子）の構造'!I$43</f>
        <v>2196</v>
      </c>
      <c r="C64" s="169"/>
      <c r="D64" s="169"/>
      <c r="E64" s="169">
        <f>'将来負担比率（分子）の構造'!J$43</f>
        <v>1952</v>
      </c>
      <c r="F64" s="169"/>
      <c r="G64" s="169"/>
      <c r="H64" s="169">
        <f>'将来負担比率（分子）の構造'!K$43</f>
        <v>606</v>
      </c>
      <c r="I64" s="169"/>
      <c r="J64" s="169"/>
      <c r="K64" s="169">
        <f>'将来負担比率（分子）の構造'!L$43</f>
        <v>513</v>
      </c>
      <c r="L64" s="169"/>
      <c r="M64" s="169"/>
      <c r="N64" s="169">
        <f>'将来負担比率（分子）の構造'!M$43</f>
        <v>440</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4177</v>
      </c>
      <c r="C66" s="169"/>
      <c r="D66" s="169"/>
      <c r="E66" s="169">
        <f>'将来負担比率（分子）の構造'!J$41</f>
        <v>4038</v>
      </c>
      <c r="F66" s="169"/>
      <c r="G66" s="169"/>
      <c r="H66" s="169">
        <f>'将来負担比率（分子）の構造'!K$41</f>
        <v>3963</v>
      </c>
      <c r="I66" s="169"/>
      <c r="J66" s="169"/>
      <c r="K66" s="169">
        <f>'将来負担比率（分子）の構造'!L$41</f>
        <v>3843</v>
      </c>
      <c r="L66" s="169"/>
      <c r="M66" s="169"/>
      <c r="N66" s="169">
        <f>'将来負担比率（分子）の構造'!M$41</f>
        <v>3555</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1494</v>
      </c>
      <c r="C72" s="173">
        <f>基金残高に係る経年分析!G55</f>
        <v>2133</v>
      </c>
      <c r="D72" s="173">
        <f>基金残高に係る経年分析!H55</f>
        <v>2225</v>
      </c>
    </row>
    <row r="73" spans="1:16" x14ac:dyDescent="0.2">
      <c r="A73" s="172" t="s">
        <v>80</v>
      </c>
      <c r="B73" s="173">
        <f>基金残高に係る経年分析!F56</f>
        <v>356</v>
      </c>
      <c r="C73" s="173">
        <f>基金残高に係る経年分析!G56</f>
        <v>356</v>
      </c>
      <c r="D73" s="173">
        <f>基金残高に係る経年分析!H56</f>
        <v>356</v>
      </c>
    </row>
    <row r="74" spans="1:16" x14ac:dyDescent="0.2">
      <c r="A74" s="172" t="s">
        <v>81</v>
      </c>
      <c r="B74" s="173">
        <f>基金残高に係る経年分析!F57</f>
        <v>731</v>
      </c>
      <c r="C74" s="173">
        <f>基金残高に係る経年分析!G57</f>
        <v>771</v>
      </c>
      <c r="D74" s="173">
        <f>基金残高に係る経年分析!H57</f>
        <v>804</v>
      </c>
    </row>
  </sheetData>
  <sheetProtection algorithmName="SHA-512" hashValue="g05d4+cQGWPfucJpWc95nZqU8lCe0HMuah/ochcHNq4FhJEFRm1iFVGufIiiawU0Wr6VG1lA69dXJ+mTkwIU4w==" saltValue="0biXKIxksdTncjmeA086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2201485</v>
      </c>
      <c r="S5" s="600"/>
      <c r="T5" s="600"/>
      <c r="U5" s="600"/>
      <c r="V5" s="600"/>
      <c r="W5" s="600"/>
      <c r="X5" s="600"/>
      <c r="Y5" s="601"/>
      <c r="Z5" s="602">
        <v>26</v>
      </c>
      <c r="AA5" s="602"/>
      <c r="AB5" s="602"/>
      <c r="AC5" s="602"/>
      <c r="AD5" s="603">
        <v>2201485</v>
      </c>
      <c r="AE5" s="603"/>
      <c r="AF5" s="603"/>
      <c r="AG5" s="603"/>
      <c r="AH5" s="603"/>
      <c r="AI5" s="603"/>
      <c r="AJ5" s="603"/>
      <c r="AK5" s="603"/>
      <c r="AL5" s="604">
        <v>47</v>
      </c>
      <c r="AM5" s="605"/>
      <c r="AN5" s="605"/>
      <c r="AO5" s="606"/>
      <c r="AP5" s="596" t="s">
        <v>233</v>
      </c>
      <c r="AQ5" s="597"/>
      <c r="AR5" s="597"/>
      <c r="AS5" s="597"/>
      <c r="AT5" s="597"/>
      <c r="AU5" s="597"/>
      <c r="AV5" s="597"/>
      <c r="AW5" s="597"/>
      <c r="AX5" s="597"/>
      <c r="AY5" s="597"/>
      <c r="AZ5" s="597"/>
      <c r="BA5" s="597"/>
      <c r="BB5" s="597"/>
      <c r="BC5" s="597"/>
      <c r="BD5" s="597"/>
      <c r="BE5" s="597"/>
      <c r="BF5" s="598"/>
      <c r="BG5" s="610">
        <v>2201485</v>
      </c>
      <c r="BH5" s="611"/>
      <c r="BI5" s="611"/>
      <c r="BJ5" s="611"/>
      <c r="BK5" s="611"/>
      <c r="BL5" s="611"/>
      <c r="BM5" s="611"/>
      <c r="BN5" s="612"/>
      <c r="BO5" s="613">
        <v>100</v>
      </c>
      <c r="BP5" s="613"/>
      <c r="BQ5" s="613"/>
      <c r="BR5" s="613"/>
      <c r="BS5" s="614" t="s">
        <v>130</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90989</v>
      </c>
      <c r="S6" s="611"/>
      <c r="T6" s="611"/>
      <c r="U6" s="611"/>
      <c r="V6" s="611"/>
      <c r="W6" s="611"/>
      <c r="X6" s="611"/>
      <c r="Y6" s="612"/>
      <c r="Z6" s="613">
        <v>1.1000000000000001</v>
      </c>
      <c r="AA6" s="613"/>
      <c r="AB6" s="613"/>
      <c r="AC6" s="613"/>
      <c r="AD6" s="614">
        <v>90989</v>
      </c>
      <c r="AE6" s="614"/>
      <c r="AF6" s="614"/>
      <c r="AG6" s="614"/>
      <c r="AH6" s="614"/>
      <c r="AI6" s="614"/>
      <c r="AJ6" s="614"/>
      <c r="AK6" s="614"/>
      <c r="AL6" s="615">
        <v>1.9</v>
      </c>
      <c r="AM6" s="616"/>
      <c r="AN6" s="616"/>
      <c r="AO6" s="617"/>
      <c r="AP6" s="607" t="s">
        <v>238</v>
      </c>
      <c r="AQ6" s="608"/>
      <c r="AR6" s="608"/>
      <c r="AS6" s="608"/>
      <c r="AT6" s="608"/>
      <c r="AU6" s="608"/>
      <c r="AV6" s="608"/>
      <c r="AW6" s="608"/>
      <c r="AX6" s="608"/>
      <c r="AY6" s="608"/>
      <c r="AZ6" s="608"/>
      <c r="BA6" s="608"/>
      <c r="BB6" s="608"/>
      <c r="BC6" s="608"/>
      <c r="BD6" s="608"/>
      <c r="BE6" s="608"/>
      <c r="BF6" s="609"/>
      <c r="BG6" s="610">
        <v>2201485</v>
      </c>
      <c r="BH6" s="611"/>
      <c r="BI6" s="611"/>
      <c r="BJ6" s="611"/>
      <c r="BK6" s="611"/>
      <c r="BL6" s="611"/>
      <c r="BM6" s="611"/>
      <c r="BN6" s="612"/>
      <c r="BO6" s="613">
        <v>100</v>
      </c>
      <c r="BP6" s="613"/>
      <c r="BQ6" s="613"/>
      <c r="BR6" s="613"/>
      <c r="BS6" s="614" t="s">
        <v>239</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96562</v>
      </c>
      <c r="CS6" s="611"/>
      <c r="CT6" s="611"/>
      <c r="CU6" s="611"/>
      <c r="CV6" s="611"/>
      <c r="CW6" s="611"/>
      <c r="CX6" s="611"/>
      <c r="CY6" s="612"/>
      <c r="CZ6" s="604">
        <v>1.2</v>
      </c>
      <c r="DA6" s="605"/>
      <c r="DB6" s="605"/>
      <c r="DC6" s="621"/>
      <c r="DD6" s="619" t="s">
        <v>148</v>
      </c>
      <c r="DE6" s="611"/>
      <c r="DF6" s="611"/>
      <c r="DG6" s="611"/>
      <c r="DH6" s="611"/>
      <c r="DI6" s="611"/>
      <c r="DJ6" s="611"/>
      <c r="DK6" s="611"/>
      <c r="DL6" s="611"/>
      <c r="DM6" s="611"/>
      <c r="DN6" s="611"/>
      <c r="DO6" s="611"/>
      <c r="DP6" s="612"/>
      <c r="DQ6" s="619">
        <v>96562</v>
      </c>
      <c r="DR6" s="611"/>
      <c r="DS6" s="611"/>
      <c r="DT6" s="611"/>
      <c r="DU6" s="611"/>
      <c r="DV6" s="611"/>
      <c r="DW6" s="611"/>
      <c r="DX6" s="611"/>
      <c r="DY6" s="611"/>
      <c r="DZ6" s="611"/>
      <c r="EA6" s="611"/>
      <c r="EB6" s="611"/>
      <c r="EC6" s="620"/>
    </row>
    <row r="7" spans="2:143" ht="11.25" customHeight="1" x14ac:dyDescent="0.2">
      <c r="B7" s="607" t="s">
        <v>241</v>
      </c>
      <c r="C7" s="608"/>
      <c r="D7" s="608"/>
      <c r="E7" s="608"/>
      <c r="F7" s="608"/>
      <c r="G7" s="608"/>
      <c r="H7" s="608"/>
      <c r="I7" s="608"/>
      <c r="J7" s="608"/>
      <c r="K7" s="608"/>
      <c r="L7" s="608"/>
      <c r="M7" s="608"/>
      <c r="N7" s="608"/>
      <c r="O7" s="608"/>
      <c r="P7" s="608"/>
      <c r="Q7" s="609"/>
      <c r="R7" s="610">
        <v>985</v>
      </c>
      <c r="S7" s="611"/>
      <c r="T7" s="611"/>
      <c r="U7" s="611"/>
      <c r="V7" s="611"/>
      <c r="W7" s="611"/>
      <c r="X7" s="611"/>
      <c r="Y7" s="612"/>
      <c r="Z7" s="613">
        <v>0</v>
      </c>
      <c r="AA7" s="613"/>
      <c r="AB7" s="613"/>
      <c r="AC7" s="613"/>
      <c r="AD7" s="614">
        <v>985</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851223</v>
      </c>
      <c r="BH7" s="611"/>
      <c r="BI7" s="611"/>
      <c r="BJ7" s="611"/>
      <c r="BK7" s="611"/>
      <c r="BL7" s="611"/>
      <c r="BM7" s="611"/>
      <c r="BN7" s="612"/>
      <c r="BO7" s="613">
        <v>38.700000000000003</v>
      </c>
      <c r="BP7" s="613"/>
      <c r="BQ7" s="613"/>
      <c r="BR7" s="613"/>
      <c r="BS7" s="614" t="s">
        <v>239</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1552682</v>
      </c>
      <c r="CS7" s="611"/>
      <c r="CT7" s="611"/>
      <c r="CU7" s="611"/>
      <c r="CV7" s="611"/>
      <c r="CW7" s="611"/>
      <c r="CX7" s="611"/>
      <c r="CY7" s="612"/>
      <c r="CZ7" s="613">
        <v>20.100000000000001</v>
      </c>
      <c r="DA7" s="613"/>
      <c r="DB7" s="613"/>
      <c r="DC7" s="613"/>
      <c r="DD7" s="619">
        <v>34609</v>
      </c>
      <c r="DE7" s="611"/>
      <c r="DF7" s="611"/>
      <c r="DG7" s="611"/>
      <c r="DH7" s="611"/>
      <c r="DI7" s="611"/>
      <c r="DJ7" s="611"/>
      <c r="DK7" s="611"/>
      <c r="DL7" s="611"/>
      <c r="DM7" s="611"/>
      <c r="DN7" s="611"/>
      <c r="DO7" s="611"/>
      <c r="DP7" s="612"/>
      <c r="DQ7" s="619">
        <v>1093162</v>
      </c>
      <c r="DR7" s="611"/>
      <c r="DS7" s="611"/>
      <c r="DT7" s="611"/>
      <c r="DU7" s="611"/>
      <c r="DV7" s="611"/>
      <c r="DW7" s="611"/>
      <c r="DX7" s="611"/>
      <c r="DY7" s="611"/>
      <c r="DZ7" s="611"/>
      <c r="EA7" s="611"/>
      <c r="EB7" s="611"/>
      <c r="EC7" s="620"/>
    </row>
    <row r="8" spans="2:143" ht="11.25" customHeight="1" x14ac:dyDescent="0.2">
      <c r="B8" s="607" t="s">
        <v>244</v>
      </c>
      <c r="C8" s="608"/>
      <c r="D8" s="608"/>
      <c r="E8" s="608"/>
      <c r="F8" s="608"/>
      <c r="G8" s="608"/>
      <c r="H8" s="608"/>
      <c r="I8" s="608"/>
      <c r="J8" s="608"/>
      <c r="K8" s="608"/>
      <c r="L8" s="608"/>
      <c r="M8" s="608"/>
      <c r="N8" s="608"/>
      <c r="O8" s="608"/>
      <c r="P8" s="608"/>
      <c r="Q8" s="609"/>
      <c r="R8" s="610">
        <v>9872</v>
      </c>
      <c r="S8" s="611"/>
      <c r="T8" s="611"/>
      <c r="U8" s="611"/>
      <c r="V8" s="611"/>
      <c r="W8" s="611"/>
      <c r="X8" s="611"/>
      <c r="Y8" s="612"/>
      <c r="Z8" s="613">
        <v>0.1</v>
      </c>
      <c r="AA8" s="613"/>
      <c r="AB8" s="613"/>
      <c r="AC8" s="613"/>
      <c r="AD8" s="614">
        <v>9872</v>
      </c>
      <c r="AE8" s="614"/>
      <c r="AF8" s="614"/>
      <c r="AG8" s="614"/>
      <c r="AH8" s="614"/>
      <c r="AI8" s="614"/>
      <c r="AJ8" s="614"/>
      <c r="AK8" s="614"/>
      <c r="AL8" s="615">
        <v>0.2</v>
      </c>
      <c r="AM8" s="616"/>
      <c r="AN8" s="616"/>
      <c r="AO8" s="617"/>
      <c r="AP8" s="607" t="s">
        <v>245</v>
      </c>
      <c r="AQ8" s="608"/>
      <c r="AR8" s="608"/>
      <c r="AS8" s="608"/>
      <c r="AT8" s="608"/>
      <c r="AU8" s="608"/>
      <c r="AV8" s="608"/>
      <c r="AW8" s="608"/>
      <c r="AX8" s="608"/>
      <c r="AY8" s="608"/>
      <c r="AZ8" s="608"/>
      <c r="BA8" s="608"/>
      <c r="BB8" s="608"/>
      <c r="BC8" s="608"/>
      <c r="BD8" s="608"/>
      <c r="BE8" s="608"/>
      <c r="BF8" s="609"/>
      <c r="BG8" s="610">
        <v>24683</v>
      </c>
      <c r="BH8" s="611"/>
      <c r="BI8" s="611"/>
      <c r="BJ8" s="611"/>
      <c r="BK8" s="611"/>
      <c r="BL8" s="611"/>
      <c r="BM8" s="611"/>
      <c r="BN8" s="612"/>
      <c r="BO8" s="613">
        <v>1.1000000000000001</v>
      </c>
      <c r="BP8" s="613"/>
      <c r="BQ8" s="613"/>
      <c r="BR8" s="613"/>
      <c r="BS8" s="614" t="s">
        <v>239</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1922963</v>
      </c>
      <c r="CS8" s="611"/>
      <c r="CT8" s="611"/>
      <c r="CU8" s="611"/>
      <c r="CV8" s="611"/>
      <c r="CW8" s="611"/>
      <c r="CX8" s="611"/>
      <c r="CY8" s="612"/>
      <c r="CZ8" s="613">
        <v>24.9</v>
      </c>
      <c r="DA8" s="613"/>
      <c r="DB8" s="613"/>
      <c r="DC8" s="613"/>
      <c r="DD8" s="619">
        <v>105</v>
      </c>
      <c r="DE8" s="611"/>
      <c r="DF8" s="611"/>
      <c r="DG8" s="611"/>
      <c r="DH8" s="611"/>
      <c r="DI8" s="611"/>
      <c r="DJ8" s="611"/>
      <c r="DK8" s="611"/>
      <c r="DL8" s="611"/>
      <c r="DM8" s="611"/>
      <c r="DN8" s="611"/>
      <c r="DO8" s="611"/>
      <c r="DP8" s="612"/>
      <c r="DQ8" s="619">
        <v>1083242</v>
      </c>
      <c r="DR8" s="611"/>
      <c r="DS8" s="611"/>
      <c r="DT8" s="611"/>
      <c r="DU8" s="611"/>
      <c r="DV8" s="611"/>
      <c r="DW8" s="611"/>
      <c r="DX8" s="611"/>
      <c r="DY8" s="611"/>
      <c r="DZ8" s="611"/>
      <c r="EA8" s="611"/>
      <c r="EB8" s="611"/>
      <c r="EC8" s="620"/>
    </row>
    <row r="9" spans="2:143" ht="11.25" customHeight="1" x14ac:dyDescent="0.2">
      <c r="B9" s="607" t="s">
        <v>247</v>
      </c>
      <c r="C9" s="608"/>
      <c r="D9" s="608"/>
      <c r="E9" s="608"/>
      <c r="F9" s="608"/>
      <c r="G9" s="608"/>
      <c r="H9" s="608"/>
      <c r="I9" s="608"/>
      <c r="J9" s="608"/>
      <c r="K9" s="608"/>
      <c r="L9" s="608"/>
      <c r="M9" s="608"/>
      <c r="N9" s="608"/>
      <c r="O9" s="608"/>
      <c r="P9" s="608"/>
      <c r="Q9" s="609"/>
      <c r="R9" s="610">
        <v>7776</v>
      </c>
      <c r="S9" s="611"/>
      <c r="T9" s="611"/>
      <c r="U9" s="611"/>
      <c r="V9" s="611"/>
      <c r="W9" s="611"/>
      <c r="X9" s="611"/>
      <c r="Y9" s="612"/>
      <c r="Z9" s="613">
        <v>0.1</v>
      </c>
      <c r="AA9" s="613"/>
      <c r="AB9" s="613"/>
      <c r="AC9" s="613"/>
      <c r="AD9" s="614">
        <v>7776</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685749</v>
      </c>
      <c r="BH9" s="611"/>
      <c r="BI9" s="611"/>
      <c r="BJ9" s="611"/>
      <c r="BK9" s="611"/>
      <c r="BL9" s="611"/>
      <c r="BM9" s="611"/>
      <c r="BN9" s="612"/>
      <c r="BO9" s="613">
        <v>31.1</v>
      </c>
      <c r="BP9" s="613"/>
      <c r="BQ9" s="613"/>
      <c r="BR9" s="613"/>
      <c r="BS9" s="614" t="s">
        <v>130</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1365808</v>
      </c>
      <c r="CS9" s="611"/>
      <c r="CT9" s="611"/>
      <c r="CU9" s="611"/>
      <c r="CV9" s="611"/>
      <c r="CW9" s="611"/>
      <c r="CX9" s="611"/>
      <c r="CY9" s="612"/>
      <c r="CZ9" s="613">
        <v>17.7</v>
      </c>
      <c r="DA9" s="613"/>
      <c r="DB9" s="613"/>
      <c r="DC9" s="613"/>
      <c r="DD9" s="619">
        <v>10938</v>
      </c>
      <c r="DE9" s="611"/>
      <c r="DF9" s="611"/>
      <c r="DG9" s="611"/>
      <c r="DH9" s="611"/>
      <c r="DI9" s="611"/>
      <c r="DJ9" s="611"/>
      <c r="DK9" s="611"/>
      <c r="DL9" s="611"/>
      <c r="DM9" s="611"/>
      <c r="DN9" s="611"/>
      <c r="DO9" s="611"/>
      <c r="DP9" s="612"/>
      <c r="DQ9" s="619">
        <v>977437</v>
      </c>
      <c r="DR9" s="611"/>
      <c r="DS9" s="611"/>
      <c r="DT9" s="611"/>
      <c r="DU9" s="611"/>
      <c r="DV9" s="611"/>
      <c r="DW9" s="611"/>
      <c r="DX9" s="611"/>
      <c r="DY9" s="611"/>
      <c r="DZ9" s="611"/>
      <c r="EA9" s="611"/>
      <c r="EB9" s="611"/>
      <c r="EC9" s="620"/>
    </row>
    <row r="10" spans="2:143" ht="11.25" customHeight="1" x14ac:dyDescent="0.2">
      <c r="B10" s="607" t="s">
        <v>250</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239</v>
      </c>
      <c r="AA10" s="613"/>
      <c r="AB10" s="613"/>
      <c r="AC10" s="613"/>
      <c r="AD10" s="614" t="s">
        <v>239</v>
      </c>
      <c r="AE10" s="614"/>
      <c r="AF10" s="614"/>
      <c r="AG10" s="614"/>
      <c r="AH10" s="614"/>
      <c r="AI10" s="614"/>
      <c r="AJ10" s="614"/>
      <c r="AK10" s="614"/>
      <c r="AL10" s="615" t="s">
        <v>130</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56241</v>
      </c>
      <c r="BH10" s="611"/>
      <c r="BI10" s="611"/>
      <c r="BJ10" s="611"/>
      <c r="BK10" s="611"/>
      <c r="BL10" s="611"/>
      <c r="BM10" s="611"/>
      <c r="BN10" s="612"/>
      <c r="BO10" s="613">
        <v>2.6</v>
      </c>
      <c r="BP10" s="613"/>
      <c r="BQ10" s="613"/>
      <c r="BR10" s="613"/>
      <c r="BS10" s="614" t="s">
        <v>239</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t="s">
        <v>239</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2">
      <c r="B11" s="607" t="s">
        <v>253</v>
      </c>
      <c r="C11" s="608"/>
      <c r="D11" s="608"/>
      <c r="E11" s="608"/>
      <c r="F11" s="608"/>
      <c r="G11" s="608"/>
      <c r="H11" s="608"/>
      <c r="I11" s="608"/>
      <c r="J11" s="608"/>
      <c r="K11" s="608"/>
      <c r="L11" s="608"/>
      <c r="M11" s="608"/>
      <c r="N11" s="608"/>
      <c r="O11" s="608"/>
      <c r="P11" s="608"/>
      <c r="Q11" s="609"/>
      <c r="R11" s="610">
        <v>371236</v>
      </c>
      <c r="S11" s="611"/>
      <c r="T11" s="611"/>
      <c r="U11" s="611"/>
      <c r="V11" s="611"/>
      <c r="W11" s="611"/>
      <c r="X11" s="611"/>
      <c r="Y11" s="612"/>
      <c r="Z11" s="615">
        <v>4.4000000000000004</v>
      </c>
      <c r="AA11" s="616"/>
      <c r="AB11" s="616"/>
      <c r="AC11" s="622"/>
      <c r="AD11" s="619">
        <v>371236</v>
      </c>
      <c r="AE11" s="611"/>
      <c r="AF11" s="611"/>
      <c r="AG11" s="611"/>
      <c r="AH11" s="611"/>
      <c r="AI11" s="611"/>
      <c r="AJ11" s="611"/>
      <c r="AK11" s="612"/>
      <c r="AL11" s="615">
        <v>7.9</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84550</v>
      </c>
      <c r="BH11" s="611"/>
      <c r="BI11" s="611"/>
      <c r="BJ11" s="611"/>
      <c r="BK11" s="611"/>
      <c r="BL11" s="611"/>
      <c r="BM11" s="611"/>
      <c r="BN11" s="612"/>
      <c r="BO11" s="613">
        <v>3.8</v>
      </c>
      <c r="BP11" s="613"/>
      <c r="BQ11" s="613"/>
      <c r="BR11" s="613"/>
      <c r="BS11" s="614" t="s">
        <v>239</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395083</v>
      </c>
      <c r="CS11" s="611"/>
      <c r="CT11" s="611"/>
      <c r="CU11" s="611"/>
      <c r="CV11" s="611"/>
      <c r="CW11" s="611"/>
      <c r="CX11" s="611"/>
      <c r="CY11" s="612"/>
      <c r="CZ11" s="613">
        <v>5.0999999999999996</v>
      </c>
      <c r="DA11" s="613"/>
      <c r="DB11" s="613"/>
      <c r="DC11" s="613"/>
      <c r="DD11" s="619">
        <v>80013</v>
      </c>
      <c r="DE11" s="611"/>
      <c r="DF11" s="611"/>
      <c r="DG11" s="611"/>
      <c r="DH11" s="611"/>
      <c r="DI11" s="611"/>
      <c r="DJ11" s="611"/>
      <c r="DK11" s="611"/>
      <c r="DL11" s="611"/>
      <c r="DM11" s="611"/>
      <c r="DN11" s="611"/>
      <c r="DO11" s="611"/>
      <c r="DP11" s="612"/>
      <c r="DQ11" s="619">
        <v>238938</v>
      </c>
      <c r="DR11" s="611"/>
      <c r="DS11" s="611"/>
      <c r="DT11" s="611"/>
      <c r="DU11" s="611"/>
      <c r="DV11" s="611"/>
      <c r="DW11" s="611"/>
      <c r="DX11" s="611"/>
      <c r="DY11" s="611"/>
      <c r="DZ11" s="611"/>
      <c r="EA11" s="611"/>
      <c r="EB11" s="611"/>
      <c r="EC11" s="620"/>
    </row>
    <row r="12" spans="2:143" ht="11.25" customHeight="1" x14ac:dyDescent="0.2">
      <c r="B12" s="607" t="s">
        <v>256</v>
      </c>
      <c r="C12" s="608"/>
      <c r="D12" s="608"/>
      <c r="E12" s="608"/>
      <c r="F12" s="608"/>
      <c r="G12" s="608"/>
      <c r="H12" s="608"/>
      <c r="I12" s="608"/>
      <c r="J12" s="608"/>
      <c r="K12" s="608"/>
      <c r="L12" s="608"/>
      <c r="M12" s="608"/>
      <c r="N12" s="608"/>
      <c r="O12" s="608"/>
      <c r="P12" s="608"/>
      <c r="Q12" s="609"/>
      <c r="R12" s="610">
        <v>43695</v>
      </c>
      <c r="S12" s="611"/>
      <c r="T12" s="611"/>
      <c r="U12" s="611"/>
      <c r="V12" s="611"/>
      <c r="W12" s="611"/>
      <c r="X12" s="611"/>
      <c r="Y12" s="612"/>
      <c r="Z12" s="613">
        <v>0.5</v>
      </c>
      <c r="AA12" s="613"/>
      <c r="AB12" s="613"/>
      <c r="AC12" s="613"/>
      <c r="AD12" s="614">
        <v>43695</v>
      </c>
      <c r="AE12" s="614"/>
      <c r="AF12" s="614"/>
      <c r="AG12" s="614"/>
      <c r="AH12" s="614"/>
      <c r="AI12" s="614"/>
      <c r="AJ12" s="614"/>
      <c r="AK12" s="614"/>
      <c r="AL12" s="615">
        <v>0.9</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1093887</v>
      </c>
      <c r="BH12" s="611"/>
      <c r="BI12" s="611"/>
      <c r="BJ12" s="611"/>
      <c r="BK12" s="611"/>
      <c r="BL12" s="611"/>
      <c r="BM12" s="611"/>
      <c r="BN12" s="612"/>
      <c r="BO12" s="613">
        <v>49.7</v>
      </c>
      <c r="BP12" s="613"/>
      <c r="BQ12" s="613"/>
      <c r="BR12" s="613"/>
      <c r="BS12" s="614" t="s">
        <v>239</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134531</v>
      </c>
      <c r="CS12" s="611"/>
      <c r="CT12" s="611"/>
      <c r="CU12" s="611"/>
      <c r="CV12" s="611"/>
      <c r="CW12" s="611"/>
      <c r="CX12" s="611"/>
      <c r="CY12" s="612"/>
      <c r="CZ12" s="613">
        <v>1.7</v>
      </c>
      <c r="DA12" s="613"/>
      <c r="DB12" s="613"/>
      <c r="DC12" s="613"/>
      <c r="DD12" s="619">
        <v>41958</v>
      </c>
      <c r="DE12" s="611"/>
      <c r="DF12" s="611"/>
      <c r="DG12" s="611"/>
      <c r="DH12" s="611"/>
      <c r="DI12" s="611"/>
      <c r="DJ12" s="611"/>
      <c r="DK12" s="611"/>
      <c r="DL12" s="611"/>
      <c r="DM12" s="611"/>
      <c r="DN12" s="611"/>
      <c r="DO12" s="611"/>
      <c r="DP12" s="612"/>
      <c r="DQ12" s="619">
        <v>84891</v>
      </c>
      <c r="DR12" s="611"/>
      <c r="DS12" s="611"/>
      <c r="DT12" s="611"/>
      <c r="DU12" s="611"/>
      <c r="DV12" s="611"/>
      <c r="DW12" s="611"/>
      <c r="DX12" s="611"/>
      <c r="DY12" s="611"/>
      <c r="DZ12" s="611"/>
      <c r="EA12" s="611"/>
      <c r="EB12" s="611"/>
      <c r="EC12" s="620"/>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239</v>
      </c>
      <c r="AA13" s="613"/>
      <c r="AB13" s="613"/>
      <c r="AC13" s="613"/>
      <c r="AD13" s="614" t="s">
        <v>239</v>
      </c>
      <c r="AE13" s="614"/>
      <c r="AF13" s="614"/>
      <c r="AG13" s="614"/>
      <c r="AH13" s="614"/>
      <c r="AI13" s="614"/>
      <c r="AJ13" s="614"/>
      <c r="AK13" s="614"/>
      <c r="AL13" s="615" t="s">
        <v>130</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1093875</v>
      </c>
      <c r="BH13" s="611"/>
      <c r="BI13" s="611"/>
      <c r="BJ13" s="611"/>
      <c r="BK13" s="611"/>
      <c r="BL13" s="611"/>
      <c r="BM13" s="611"/>
      <c r="BN13" s="612"/>
      <c r="BO13" s="613">
        <v>49.7</v>
      </c>
      <c r="BP13" s="613"/>
      <c r="BQ13" s="613"/>
      <c r="BR13" s="613"/>
      <c r="BS13" s="614" t="s">
        <v>148</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483722</v>
      </c>
      <c r="CS13" s="611"/>
      <c r="CT13" s="611"/>
      <c r="CU13" s="611"/>
      <c r="CV13" s="611"/>
      <c r="CW13" s="611"/>
      <c r="CX13" s="611"/>
      <c r="CY13" s="612"/>
      <c r="CZ13" s="613">
        <v>6.3</v>
      </c>
      <c r="DA13" s="613"/>
      <c r="DB13" s="613"/>
      <c r="DC13" s="613"/>
      <c r="DD13" s="619">
        <v>175435</v>
      </c>
      <c r="DE13" s="611"/>
      <c r="DF13" s="611"/>
      <c r="DG13" s="611"/>
      <c r="DH13" s="611"/>
      <c r="DI13" s="611"/>
      <c r="DJ13" s="611"/>
      <c r="DK13" s="611"/>
      <c r="DL13" s="611"/>
      <c r="DM13" s="611"/>
      <c r="DN13" s="611"/>
      <c r="DO13" s="611"/>
      <c r="DP13" s="612"/>
      <c r="DQ13" s="619">
        <v>252810</v>
      </c>
      <c r="DR13" s="611"/>
      <c r="DS13" s="611"/>
      <c r="DT13" s="611"/>
      <c r="DU13" s="611"/>
      <c r="DV13" s="611"/>
      <c r="DW13" s="611"/>
      <c r="DX13" s="611"/>
      <c r="DY13" s="611"/>
      <c r="DZ13" s="611"/>
      <c r="EA13" s="611"/>
      <c r="EB13" s="611"/>
      <c r="EC13" s="620"/>
    </row>
    <row r="14" spans="2:143" ht="11.25" customHeight="1" x14ac:dyDescent="0.2">
      <c r="B14" s="607" t="s">
        <v>262</v>
      </c>
      <c r="C14" s="608"/>
      <c r="D14" s="608"/>
      <c r="E14" s="608"/>
      <c r="F14" s="608"/>
      <c r="G14" s="608"/>
      <c r="H14" s="608"/>
      <c r="I14" s="608"/>
      <c r="J14" s="608"/>
      <c r="K14" s="608"/>
      <c r="L14" s="608"/>
      <c r="M14" s="608"/>
      <c r="N14" s="608"/>
      <c r="O14" s="608"/>
      <c r="P14" s="608"/>
      <c r="Q14" s="609"/>
      <c r="R14" s="610">
        <v>294</v>
      </c>
      <c r="S14" s="611"/>
      <c r="T14" s="611"/>
      <c r="U14" s="611"/>
      <c r="V14" s="611"/>
      <c r="W14" s="611"/>
      <c r="X14" s="611"/>
      <c r="Y14" s="612"/>
      <c r="Z14" s="613">
        <v>0</v>
      </c>
      <c r="AA14" s="613"/>
      <c r="AB14" s="613"/>
      <c r="AC14" s="613"/>
      <c r="AD14" s="614">
        <v>294</v>
      </c>
      <c r="AE14" s="614"/>
      <c r="AF14" s="614"/>
      <c r="AG14" s="614"/>
      <c r="AH14" s="614"/>
      <c r="AI14" s="614"/>
      <c r="AJ14" s="614"/>
      <c r="AK14" s="614"/>
      <c r="AL14" s="615">
        <v>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62790</v>
      </c>
      <c r="BH14" s="611"/>
      <c r="BI14" s="611"/>
      <c r="BJ14" s="611"/>
      <c r="BK14" s="611"/>
      <c r="BL14" s="611"/>
      <c r="BM14" s="611"/>
      <c r="BN14" s="612"/>
      <c r="BO14" s="613">
        <v>2.9</v>
      </c>
      <c r="BP14" s="613"/>
      <c r="BQ14" s="613"/>
      <c r="BR14" s="613"/>
      <c r="BS14" s="614" t="s">
        <v>130</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344953</v>
      </c>
      <c r="CS14" s="611"/>
      <c r="CT14" s="611"/>
      <c r="CU14" s="611"/>
      <c r="CV14" s="611"/>
      <c r="CW14" s="611"/>
      <c r="CX14" s="611"/>
      <c r="CY14" s="612"/>
      <c r="CZ14" s="613">
        <v>4.5</v>
      </c>
      <c r="DA14" s="613"/>
      <c r="DB14" s="613"/>
      <c r="DC14" s="613"/>
      <c r="DD14" s="619" t="s">
        <v>130</v>
      </c>
      <c r="DE14" s="611"/>
      <c r="DF14" s="611"/>
      <c r="DG14" s="611"/>
      <c r="DH14" s="611"/>
      <c r="DI14" s="611"/>
      <c r="DJ14" s="611"/>
      <c r="DK14" s="611"/>
      <c r="DL14" s="611"/>
      <c r="DM14" s="611"/>
      <c r="DN14" s="611"/>
      <c r="DO14" s="611"/>
      <c r="DP14" s="612"/>
      <c r="DQ14" s="619">
        <v>344953</v>
      </c>
      <c r="DR14" s="611"/>
      <c r="DS14" s="611"/>
      <c r="DT14" s="611"/>
      <c r="DU14" s="611"/>
      <c r="DV14" s="611"/>
      <c r="DW14" s="611"/>
      <c r="DX14" s="611"/>
      <c r="DY14" s="611"/>
      <c r="DZ14" s="611"/>
      <c r="EA14" s="611"/>
      <c r="EB14" s="611"/>
      <c r="EC14" s="620"/>
    </row>
    <row r="15" spans="2:143" ht="11.25" customHeight="1" x14ac:dyDescent="0.2">
      <c r="B15" s="607" t="s">
        <v>265</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239</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193585</v>
      </c>
      <c r="BH15" s="611"/>
      <c r="BI15" s="611"/>
      <c r="BJ15" s="611"/>
      <c r="BK15" s="611"/>
      <c r="BL15" s="611"/>
      <c r="BM15" s="611"/>
      <c r="BN15" s="612"/>
      <c r="BO15" s="613">
        <v>8.8000000000000007</v>
      </c>
      <c r="BP15" s="613"/>
      <c r="BQ15" s="613"/>
      <c r="BR15" s="613"/>
      <c r="BS15" s="614" t="s">
        <v>239</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1040958</v>
      </c>
      <c r="CS15" s="611"/>
      <c r="CT15" s="611"/>
      <c r="CU15" s="611"/>
      <c r="CV15" s="611"/>
      <c r="CW15" s="611"/>
      <c r="CX15" s="611"/>
      <c r="CY15" s="612"/>
      <c r="CZ15" s="613">
        <v>13.5</v>
      </c>
      <c r="DA15" s="613"/>
      <c r="DB15" s="613"/>
      <c r="DC15" s="613"/>
      <c r="DD15" s="619">
        <v>28323</v>
      </c>
      <c r="DE15" s="611"/>
      <c r="DF15" s="611"/>
      <c r="DG15" s="611"/>
      <c r="DH15" s="611"/>
      <c r="DI15" s="611"/>
      <c r="DJ15" s="611"/>
      <c r="DK15" s="611"/>
      <c r="DL15" s="611"/>
      <c r="DM15" s="611"/>
      <c r="DN15" s="611"/>
      <c r="DO15" s="611"/>
      <c r="DP15" s="612"/>
      <c r="DQ15" s="619">
        <v>782148</v>
      </c>
      <c r="DR15" s="611"/>
      <c r="DS15" s="611"/>
      <c r="DT15" s="611"/>
      <c r="DU15" s="611"/>
      <c r="DV15" s="611"/>
      <c r="DW15" s="611"/>
      <c r="DX15" s="611"/>
      <c r="DY15" s="611"/>
      <c r="DZ15" s="611"/>
      <c r="EA15" s="611"/>
      <c r="EB15" s="611"/>
      <c r="EC15" s="620"/>
    </row>
    <row r="16" spans="2:143" ht="11.25" customHeight="1" x14ac:dyDescent="0.2">
      <c r="B16" s="607" t="s">
        <v>268</v>
      </c>
      <c r="C16" s="608"/>
      <c r="D16" s="608"/>
      <c r="E16" s="608"/>
      <c r="F16" s="608"/>
      <c r="G16" s="608"/>
      <c r="H16" s="608"/>
      <c r="I16" s="608"/>
      <c r="J16" s="608"/>
      <c r="K16" s="608"/>
      <c r="L16" s="608"/>
      <c r="M16" s="608"/>
      <c r="N16" s="608"/>
      <c r="O16" s="608"/>
      <c r="P16" s="608"/>
      <c r="Q16" s="609"/>
      <c r="R16" s="610">
        <v>13287</v>
      </c>
      <c r="S16" s="611"/>
      <c r="T16" s="611"/>
      <c r="U16" s="611"/>
      <c r="V16" s="611"/>
      <c r="W16" s="611"/>
      <c r="X16" s="611"/>
      <c r="Y16" s="612"/>
      <c r="Z16" s="613">
        <v>0.2</v>
      </c>
      <c r="AA16" s="613"/>
      <c r="AB16" s="613"/>
      <c r="AC16" s="613"/>
      <c r="AD16" s="614">
        <v>13287</v>
      </c>
      <c r="AE16" s="614"/>
      <c r="AF16" s="614"/>
      <c r="AG16" s="614"/>
      <c r="AH16" s="614"/>
      <c r="AI16" s="614"/>
      <c r="AJ16" s="614"/>
      <c r="AK16" s="614"/>
      <c r="AL16" s="615">
        <v>0.3</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1343</v>
      </c>
      <c r="CS16" s="611"/>
      <c r="CT16" s="611"/>
      <c r="CU16" s="611"/>
      <c r="CV16" s="611"/>
      <c r="CW16" s="611"/>
      <c r="CX16" s="611"/>
      <c r="CY16" s="612"/>
      <c r="CZ16" s="613">
        <v>0</v>
      </c>
      <c r="DA16" s="613"/>
      <c r="DB16" s="613"/>
      <c r="DC16" s="613"/>
      <c r="DD16" s="619" t="s">
        <v>239</v>
      </c>
      <c r="DE16" s="611"/>
      <c r="DF16" s="611"/>
      <c r="DG16" s="611"/>
      <c r="DH16" s="611"/>
      <c r="DI16" s="611"/>
      <c r="DJ16" s="611"/>
      <c r="DK16" s="611"/>
      <c r="DL16" s="611"/>
      <c r="DM16" s="611"/>
      <c r="DN16" s="611"/>
      <c r="DO16" s="611"/>
      <c r="DP16" s="612"/>
      <c r="DQ16" s="619">
        <v>1343</v>
      </c>
      <c r="DR16" s="611"/>
      <c r="DS16" s="611"/>
      <c r="DT16" s="611"/>
      <c r="DU16" s="611"/>
      <c r="DV16" s="611"/>
      <c r="DW16" s="611"/>
      <c r="DX16" s="611"/>
      <c r="DY16" s="611"/>
      <c r="DZ16" s="611"/>
      <c r="EA16" s="611"/>
      <c r="EB16" s="611"/>
      <c r="EC16" s="620"/>
    </row>
    <row r="17" spans="2:133" ht="11.25" customHeight="1" x14ac:dyDescent="0.2">
      <c r="B17" s="607" t="s">
        <v>271</v>
      </c>
      <c r="C17" s="608"/>
      <c r="D17" s="608"/>
      <c r="E17" s="608"/>
      <c r="F17" s="608"/>
      <c r="G17" s="608"/>
      <c r="H17" s="608"/>
      <c r="I17" s="608"/>
      <c r="J17" s="608"/>
      <c r="K17" s="608"/>
      <c r="L17" s="608"/>
      <c r="M17" s="608"/>
      <c r="N17" s="608"/>
      <c r="O17" s="608"/>
      <c r="P17" s="608"/>
      <c r="Q17" s="609"/>
      <c r="R17" s="610">
        <v>38049</v>
      </c>
      <c r="S17" s="611"/>
      <c r="T17" s="611"/>
      <c r="U17" s="611"/>
      <c r="V17" s="611"/>
      <c r="W17" s="611"/>
      <c r="X17" s="611"/>
      <c r="Y17" s="612"/>
      <c r="Z17" s="613">
        <v>0.4</v>
      </c>
      <c r="AA17" s="613"/>
      <c r="AB17" s="613"/>
      <c r="AC17" s="613"/>
      <c r="AD17" s="614">
        <v>38049</v>
      </c>
      <c r="AE17" s="614"/>
      <c r="AF17" s="614"/>
      <c r="AG17" s="614"/>
      <c r="AH17" s="614"/>
      <c r="AI17" s="614"/>
      <c r="AJ17" s="614"/>
      <c r="AK17" s="614"/>
      <c r="AL17" s="615">
        <v>0.8</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130</v>
      </c>
      <c r="BP17" s="613"/>
      <c r="BQ17" s="613"/>
      <c r="BR17" s="613"/>
      <c r="BS17" s="614" t="s">
        <v>239</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391732</v>
      </c>
      <c r="CS17" s="611"/>
      <c r="CT17" s="611"/>
      <c r="CU17" s="611"/>
      <c r="CV17" s="611"/>
      <c r="CW17" s="611"/>
      <c r="CX17" s="611"/>
      <c r="CY17" s="612"/>
      <c r="CZ17" s="613">
        <v>5.0999999999999996</v>
      </c>
      <c r="DA17" s="613"/>
      <c r="DB17" s="613"/>
      <c r="DC17" s="613"/>
      <c r="DD17" s="619" t="s">
        <v>239</v>
      </c>
      <c r="DE17" s="611"/>
      <c r="DF17" s="611"/>
      <c r="DG17" s="611"/>
      <c r="DH17" s="611"/>
      <c r="DI17" s="611"/>
      <c r="DJ17" s="611"/>
      <c r="DK17" s="611"/>
      <c r="DL17" s="611"/>
      <c r="DM17" s="611"/>
      <c r="DN17" s="611"/>
      <c r="DO17" s="611"/>
      <c r="DP17" s="612"/>
      <c r="DQ17" s="619">
        <v>391109</v>
      </c>
      <c r="DR17" s="611"/>
      <c r="DS17" s="611"/>
      <c r="DT17" s="611"/>
      <c r="DU17" s="611"/>
      <c r="DV17" s="611"/>
      <c r="DW17" s="611"/>
      <c r="DX17" s="611"/>
      <c r="DY17" s="611"/>
      <c r="DZ17" s="611"/>
      <c r="EA17" s="611"/>
      <c r="EB17" s="611"/>
      <c r="EC17" s="620"/>
    </row>
    <row r="18" spans="2:133" ht="11.25" customHeight="1" x14ac:dyDescent="0.2">
      <c r="B18" s="607" t="s">
        <v>274</v>
      </c>
      <c r="C18" s="608"/>
      <c r="D18" s="608"/>
      <c r="E18" s="608"/>
      <c r="F18" s="608"/>
      <c r="G18" s="608"/>
      <c r="H18" s="608"/>
      <c r="I18" s="608"/>
      <c r="J18" s="608"/>
      <c r="K18" s="608"/>
      <c r="L18" s="608"/>
      <c r="M18" s="608"/>
      <c r="N18" s="608"/>
      <c r="O18" s="608"/>
      <c r="P18" s="608"/>
      <c r="Q18" s="609"/>
      <c r="R18" s="610">
        <v>10187</v>
      </c>
      <c r="S18" s="611"/>
      <c r="T18" s="611"/>
      <c r="U18" s="611"/>
      <c r="V18" s="611"/>
      <c r="W18" s="611"/>
      <c r="X18" s="611"/>
      <c r="Y18" s="612"/>
      <c r="Z18" s="613">
        <v>0.1</v>
      </c>
      <c r="AA18" s="613"/>
      <c r="AB18" s="613"/>
      <c r="AC18" s="613"/>
      <c r="AD18" s="614">
        <v>10187</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239</v>
      </c>
      <c r="DA18" s="613"/>
      <c r="DB18" s="613"/>
      <c r="DC18" s="613"/>
      <c r="DD18" s="619" t="s">
        <v>239</v>
      </c>
      <c r="DE18" s="611"/>
      <c r="DF18" s="611"/>
      <c r="DG18" s="611"/>
      <c r="DH18" s="611"/>
      <c r="DI18" s="611"/>
      <c r="DJ18" s="611"/>
      <c r="DK18" s="611"/>
      <c r="DL18" s="611"/>
      <c r="DM18" s="611"/>
      <c r="DN18" s="611"/>
      <c r="DO18" s="611"/>
      <c r="DP18" s="612"/>
      <c r="DQ18" s="619" t="s">
        <v>239</v>
      </c>
      <c r="DR18" s="611"/>
      <c r="DS18" s="611"/>
      <c r="DT18" s="611"/>
      <c r="DU18" s="611"/>
      <c r="DV18" s="611"/>
      <c r="DW18" s="611"/>
      <c r="DX18" s="611"/>
      <c r="DY18" s="611"/>
      <c r="DZ18" s="611"/>
      <c r="EA18" s="611"/>
      <c r="EB18" s="611"/>
      <c r="EC18" s="620"/>
    </row>
    <row r="19" spans="2:133" ht="11.25" customHeight="1" x14ac:dyDescent="0.2">
      <c r="B19" s="607" t="s">
        <v>277</v>
      </c>
      <c r="C19" s="608"/>
      <c r="D19" s="608"/>
      <c r="E19" s="608"/>
      <c r="F19" s="608"/>
      <c r="G19" s="608"/>
      <c r="H19" s="608"/>
      <c r="I19" s="608"/>
      <c r="J19" s="608"/>
      <c r="K19" s="608"/>
      <c r="L19" s="608"/>
      <c r="M19" s="608"/>
      <c r="N19" s="608"/>
      <c r="O19" s="608"/>
      <c r="P19" s="608"/>
      <c r="Q19" s="609"/>
      <c r="R19" s="610">
        <v>10187</v>
      </c>
      <c r="S19" s="611"/>
      <c r="T19" s="611"/>
      <c r="U19" s="611"/>
      <c r="V19" s="611"/>
      <c r="W19" s="611"/>
      <c r="X19" s="611"/>
      <c r="Y19" s="612"/>
      <c r="Z19" s="613">
        <v>0.1</v>
      </c>
      <c r="AA19" s="613"/>
      <c r="AB19" s="613"/>
      <c r="AC19" s="613"/>
      <c r="AD19" s="614">
        <v>10187</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t="s">
        <v>130</v>
      </c>
      <c r="BH19" s="611"/>
      <c r="BI19" s="611"/>
      <c r="BJ19" s="611"/>
      <c r="BK19" s="611"/>
      <c r="BL19" s="611"/>
      <c r="BM19" s="611"/>
      <c r="BN19" s="612"/>
      <c r="BO19" s="613" t="s">
        <v>239</v>
      </c>
      <c r="BP19" s="613"/>
      <c r="BQ19" s="613"/>
      <c r="BR19" s="613"/>
      <c r="BS19" s="614" t="s">
        <v>130</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x14ac:dyDescent="0.2">
      <c r="B20" s="623" t="s">
        <v>280</v>
      </c>
      <c r="C20" s="624"/>
      <c r="D20" s="624"/>
      <c r="E20" s="624"/>
      <c r="F20" s="624"/>
      <c r="G20" s="624"/>
      <c r="H20" s="624"/>
      <c r="I20" s="624"/>
      <c r="J20" s="624"/>
      <c r="K20" s="624"/>
      <c r="L20" s="624"/>
      <c r="M20" s="624"/>
      <c r="N20" s="624"/>
      <c r="O20" s="624"/>
      <c r="P20" s="624"/>
      <c r="Q20" s="625"/>
      <c r="R20" s="610" t="s">
        <v>239</v>
      </c>
      <c r="S20" s="611"/>
      <c r="T20" s="611"/>
      <c r="U20" s="611"/>
      <c r="V20" s="611"/>
      <c r="W20" s="611"/>
      <c r="X20" s="611"/>
      <c r="Y20" s="612"/>
      <c r="Z20" s="613" t="s">
        <v>130</v>
      </c>
      <c r="AA20" s="613"/>
      <c r="AB20" s="613"/>
      <c r="AC20" s="613"/>
      <c r="AD20" s="614" t="s">
        <v>239</v>
      </c>
      <c r="AE20" s="614"/>
      <c r="AF20" s="614"/>
      <c r="AG20" s="614"/>
      <c r="AH20" s="614"/>
      <c r="AI20" s="614"/>
      <c r="AJ20" s="614"/>
      <c r="AK20" s="614"/>
      <c r="AL20" s="615" t="s">
        <v>239</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t="s">
        <v>130</v>
      </c>
      <c r="BH20" s="611"/>
      <c r="BI20" s="611"/>
      <c r="BJ20" s="611"/>
      <c r="BK20" s="611"/>
      <c r="BL20" s="611"/>
      <c r="BM20" s="611"/>
      <c r="BN20" s="612"/>
      <c r="BO20" s="613" t="s">
        <v>130</v>
      </c>
      <c r="BP20" s="613"/>
      <c r="BQ20" s="613"/>
      <c r="BR20" s="613"/>
      <c r="BS20" s="614" t="s">
        <v>130</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7730337</v>
      </c>
      <c r="CS20" s="611"/>
      <c r="CT20" s="611"/>
      <c r="CU20" s="611"/>
      <c r="CV20" s="611"/>
      <c r="CW20" s="611"/>
      <c r="CX20" s="611"/>
      <c r="CY20" s="612"/>
      <c r="CZ20" s="613">
        <v>100</v>
      </c>
      <c r="DA20" s="613"/>
      <c r="DB20" s="613"/>
      <c r="DC20" s="613"/>
      <c r="DD20" s="619">
        <v>371381</v>
      </c>
      <c r="DE20" s="611"/>
      <c r="DF20" s="611"/>
      <c r="DG20" s="611"/>
      <c r="DH20" s="611"/>
      <c r="DI20" s="611"/>
      <c r="DJ20" s="611"/>
      <c r="DK20" s="611"/>
      <c r="DL20" s="611"/>
      <c r="DM20" s="611"/>
      <c r="DN20" s="611"/>
      <c r="DO20" s="611"/>
      <c r="DP20" s="612"/>
      <c r="DQ20" s="619">
        <v>5346595</v>
      </c>
      <c r="DR20" s="611"/>
      <c r="DS20" s="611"/>
      <c r="DT20" s="611"/>
      <c r="DU20" s="611"/>
      <c r="DV20" s="611"/>
      <c r="DW20" s="611"/>
      <c r="DX20" s="611"/>
      <c r="DY20" s="611"/>
      <c r="DZ20" s="611"/>
      <c r="EA20" s="611"/>
      <c r="EB20" s="611"/>
      <c r="EC20" s="620"/>
    </row>
    <row r="21" spans="2:133" ht="11.25" customHeight="1" x14ac:dyDescent="0.2">
      <c r="B21" s="607" t="s">
        <v>283</v>
      </c>
      <c r="C21" s="608"/>
      <c r="D21" s="608"/>
      <c r="E21" s="608"/>
      <c r="F21" s="608"/>
      <c r="G21" s="608"/>
      <c r="H21" s="608"/>
      <c r="I21" s="608"/>
      <c r="J21" s="608"/>
      <c r="K21" s="608"/>
      <c r="L21" s="608"/>
      <c r="M21" s="608"/>
      <c r="N21" s="608"/>
      <c r="O21" s="608"/>
      <c r="P21" s="608"/>
      <c r="Q21" s="609"/>
      <c r="R21" s="610">
        <v>2181375</v>
      </c>
      <c r="S21" s="611"/>
      <c r="T21" s="611"/>
      <c r="U21" s="611"/>
      <c r="V21" s="611"/>
      <c r="W21" s="611"/>
      <c r="X21" s="611"/>
      <c r="Y21" s="612"/>
      <c r="Z21" s="613">
        <v>25.8</v>
      </c>
      <c r="AA21" s="613"/>
      <c r="AB21" s="613"/>
      <c r="AC21" s="613"/>
      <c r="AD21" s="614">
        <v>1883537</v>
      </c>
      <c r="AE21" s="614"/>
      <c r="AF21" s="614"/>
      <c r="AG21" s="614"/>
      <c r="AH21" s="614"/>
      <c r="AI21" s="614"/>
      <c r="AJ21" s="614"/>
      <c r="AK21" s="614"/>
      <c r="AL21" s="615">
        <v>40.200000000000003</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239</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285</v>
      </c>
      <c r="C22" s="608"/>
      <c r="D22" s="608"/>
      <c r="E22" s="608"/>
      <c r="F22" s="608"/>
      <c r="G22" s="608"/>
      <c r="H22" s="608"/>
      <c r="I22" s="608"/>
      <c r="J22" s="608"/>
      <c r="K22" s="608"/>
      <c r="L22" s="608"/>
      <c r="M22" s="608"/>
      <c r="N22" s="608"/>
      <c r="O22" s="608"/>
      <c r="P22" s="608"/>
      <c r="Q22" s="609"/>
      <c r="R22" s="610">
        <v>1883537</v>
      </c>
      <c r="S22" s="611"/>
      <c r="T22" s="611"/>
      <c r="U22" s="611"/>
      <c r="V22" s="611"/>
      <c r="W22" s="611"/>
      <c r="X22" s="611"/>
      <c r="Y22" s="612"/>
      <c r="Z22" s="613">
        <v>22.3</v>
      </c>
      <c r="AA22" s="613"/>
      <c r="AB22" s="613"/>
      <c r="AC22" s="613"/>
      <c r="AD22" s="614">
        <v>1883537</v>
      </c>
      <c r="AE22" s="614"/>
      <c r="AF22" s="614"/>
      <c r="AG22" s="614"/>
      <c r="AH22" s="614"/>
      <c r="AI22" s="614"/>
      <c r="AJ22" s="614"/>
      <c r="AK22" s="614"/>
      <c r="AL22" s="615">
        <v>40.200000000000003</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148</v>
      </c>
      <c r="BP22" s="613"/>
      <c r="BQ22" s="613"/>
      <c r="BR22" s="613"/>
      <c r="BS22" s="614" t="s">
        <v>239</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288</v>
      </c>
      <c r="C23" s="608"/>
      <c r="D23" s="608"/>
      <c r="E23" s="608"/>
      <c r="F23" s="608"/>
      <c r="G23" s="608"/>
      <c r="H23" s="608"/>
      <c r="I23" s="608"/>
      <c r="J23" s="608"/>
      <c r="K23" s="608"/>
      <c r="L23" s="608"/>
      <c r="M23" s="608"/>
      <c r="N23" s="608"/>
      <c r="O23" s="608"/>
      <c r="P23" s="608"/>
      <c r="Q23" s="609"/>
      <c r="R23" s="610">
        <v>297727</v>
      </c>
      <c r="S23" s="611"/>
      <c r="T23" s="611"/>
      <c r="U23" s="611"/>
      <c r="V23" s="611"/>
      <c r="W23" s="611"/>
      <c r="X23" s="611"/>
      <c r="Y23" s="612"/>
      <c r="Z23" s="613">
        <v>3.5</v>
      </c>
      <c r="AA23" s="613"/>
      <c r="AB23" s="613"/>
      <c r="AC23" s="613"/>
      <c r="AD23" s="614" t="s">
        <v>130</v>
      </c>
      <c r="AE23" s="614"/>
      <c r="AF23" s="614"/>
      <c r="AG23" s="614"/>
      <c r="AH23" s="614"/>
      <c r="AI23" s="614"/>
      <c r="AJ23" s="614"/>
      <c r="AK23" s="614"/>
      <c r="AL23" s="615" t="s">
        <v>130</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130</v>
      </c>
      <c r="BH23" s="611"/>
      <c r="BI23" s="611"/>
      <c r="BJ23" s="611"/>
      <c r="BK23" s="611"/>
      <c r="BL23" s="611"/>
      <c r="BM23" s="611"/>
      <c r="BN23" s="612"/>
      <c r="BO23" s="613" t="s">
        <v>239</v>
      </c>
      <c r="BP23" s="613"/>
      <c r="BQ23" s="613"/>
      <c r="BR23" s="613"/>
      <c r="BS23" s="614" t="s">
        <v>130</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2">
      <c r="B24" s="607" t="s">
        <v>295</v>
      </c>
      <c r="C24" s="608"/>
      <c r="D24" s="608"/>
      <c r="E24" s="608"/>
      <c r="F24" s="608"/>
      <c r="G24" s="608"/>
      <c r="H24" s="608"/>
      <c r="I24" s="608"/>
      <c r="J24" s="608"/>
      <c r="K24" s="608"/>
      <c r="L24" s="608"/>
      <c r="M24" s="608"/>
      <c r="N24" s="608"/>
      <c r="O24" s="608"/>
      <c r="P24" s="608"/>
      <c r="Q24" s="609"/>
      <c r="R24" s="610">
        <v>111</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2603733</v>
      </c>
      <c r="CS24" s="600"/>
      <c r="CT24" s="600"/>
      <c r="CU24" s="600"/>
      <c r="CV24" s="600"/>
      <c r="CW24" s="600"/>
      <c r="CX24" s="600"/>
      <c r="CY24" s="601"/>
      <c r="CZ24" s="604">
        <v>33.700000000000003</v>
      </c>
      <c r="DA24" s="605"/>
      <c r="DB24" s="605"/>
      <c r="DC24" s="621"/>
      <c r="DD24" s="640">
        <v>1970697</v>
      </c>
      <c r="DE24" s="600"/>
      <c r="DF24" s="600"/>
      <c r="DG24" s="600"/>
      <c r="DH24" s="600"/>
      <c r="DI24" s="600"/>
      <c r="DJ24" s="600"/>
      <c r="DK24" s="601"/>
      <c r="DL24" s="640">
        <v>1760888</v>
      </c>
      <c r="DM24" s="600"/>
      <c r="DN24" s="600"/>
      <c r="DO24" s="600"/>
      <c r="DP24" s="600"/>
      <c r="DQ24" s="600"/>
      <c r="DR24" s="600"/>
      <c r="DS24" s="600"/>
      <c r="DT24" s="600"/>
      <c r="DU24" s="600"/>
      <c r="DV24" s="601"/>
      <c r="DW24" s="604">
        <v>36.9</v>
      </c>
      <c r="DX24" s="605"/>
      <c r="DY24" s="605"/>
      <c r="DZ24" s="605"/>
      <c r="EA24" s="605"/>
      <c r="EB24" s="605"/>
      <c r="EC24" s="606"/>
    </row>
    <row r="25" spans="2:133" ht="11.25" customHeight="1" x14ac:dyDescent="0.2">
      <c r="B25" s="607" t="s">
        <v>298</v>
      </c>
      <c r="C25" s="608"/>
      <c r="D25" s="608"/>
      <c r="E25" s="608"/>
      <c r="F25" s="608"/>
      <c r="G25" s="608"/>
      <c r="H25" s="608"/>
      <c r="I25" s="608"/>
      <c r="J25" s="608"/>
      <c r="K25" s="608"/>
      <c r="L25" s="608"/>
      <c r="M25" s="608"/>
      <c r="N25" s="608"/>
      <c r="O25" s="608"/>
      <c r="P25" s="608"/>
      <c r="Q25" s="609"/>
      <c r="R25" s="610">
        <v>4969230</v>
      </c>
      <c r="S25" s="611"/>
      <c r="T25" s="611"/>
      <c r="U25" s="611"/>
      <c r="V25" s="611"/>
      <c r="W25" s="611"/>
      <c r="X25" s="611"/>
      <c r="Y25" s="612"/>
      <c r="Z25" s="613">
        <v>58.7</v>
      </c>
      <c r="AA25" s="613"/>
      <c r="AB25" s="613"/>
      <c r="AC25" s="613"/>
      <c r="AD25" s="614">
        <v>4671392</v>
      </c>
      <c r="AE25" s="614"/>
      <c r="AF25" s="614"/>
      <c r="AG25" s="614"/>
      <c r="AH25" s="614"/>
      <c r="AI25" s="614"/>
      <c r="AJ25" s="614"/>
      <c r="AK25" s="614"/>
      <c r="AL25" s="615">
        <v>99.7</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239</v>
      </c>
      <c r="BP25" s="613"/>
      <c r="BQ25" s="613"/>
      <c r="BR25" s="613"/>
      <c r="BS25" s="614" t="s">
        <v>239</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1504467</v>
      </c>
      <c r="CS25" s="641"/>
      <c r="CT25" s="641"/>
      <c r="CU25" s="641"/>
      <c r="CV25" s="641"/>
      <c r="CW25" s="641"/>
      <c r="CX25" s="641"/>
      <c r="CY25" s="642"/>
      <c r="CZ25" s="615">
        <v>19.5</v>
      </c>
      <c r="DA25" s="643"/>
      <c r="DB25" s="643"/>
      <c r="DC25" s="645"/>
      <c r="DD25" s="619">
        <v>1405856</v>
      </c>
      <c r="DE25" s="641"/>
      <c r="DF25" s="641"/>
      <c r="DG25" s="641"/>
      <c r="DH25" s="641"/>
      <c r="DI25" s="641"/>
      <c r="DJ25" s="641"/>
      <c r="DK25" s="642"/>
      <c r="DL25" s="619">
        <v>1205124</v>
      </c>
      <c r="DM25" s="641"/>
      <c r="DN25" s="641"/>
      <c r="DO25" s="641"/>
      <c r="DP25" s="641"/>
      <c r="DQ25" s="641"/>
      <c r="DR25" s="641"/>
      <c r="DS25" s="641"/>
      <c r="DT25" s="641"/>
      <c r="DU25" s="641"/>
      <c r="DV25" s="642"/>
      <c r="DW25" s="615">
        <v>25.2</v>
      </c>
      <c r="DX25" s="643"/>
      <c r="DY25" s="643"/>
      <c r="DZ25" s="643"/>
      <c r="EA25" s="643"/>
      <c r="EB25" s="643"/>
      <c r="EC25" s="644"/>
    </row>
    <row r="26" spans="2:133" ht="11.25" customHeight="1" x14ac:dyDescent="0.2">
      <c r="B26" s="607" t="s">
        <v>301</v>
      </c>
      <c r="C26" s="608"/>
      <c r="D26" s="608"/>
      <c r="E26" s="608"/>
      <c r="F26" s="608"/>
      <c r="G26" s="608"/>
      <c r="H26" s="608"/>
      <c r="I26" s="608"/>
      <c r="J26" s="608"/>
      <c r="K26" s="608"/>
      <c r="L26" s="608"/>
      <c r="M26" s="608"/>
      <c r="N26" s="608"/>
      <c r="O26" s="608"/>
      <c r="P26" s="608"/>
      <c r="Q26" s="609"/>
      <c r="R26" s="610">
        <v>1629</v>
      </c>
      <c r="S26" s="611"/>
      <c r="T26" s="611"/>
      <c r="U26" s="611"/>
      <c r="V26" s="611"/>
      <c r="W26" s="611"/>
      <c r="X26" s="611"/>
      <c r="Y26" s="612"/>
      <c r="Z26" s="613">
        <v>0</v>
      </c>
      <c r="AA26" s="613"/>
      <c r="AB26" s="613"/>
      <c r="AC26" s="613"/>
      <c r="AD26" s="614">
        <v>1629</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239</v>
      </c>
      <c r="BP26" s="613"/>
      <c r="BQ26" s="613"/>
      <c r="BR26" s="613"/>
      <c r="BS26" s="614" t="s">
        <v>239</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936387</v>
      </c>
      <c r="CS26" s="611"/>
      <c r="CT26" s="611"/>
      <c r="CU26" s="611"/>
      <c r="CV26" s="611"/>
      <c r="CW26" s="611"/>
      <c r="CX26" s="611"/>
      <c r="CY26" s="612"/>
      <c r="CZ26" s="615">
        <v>12.1</v>
      </c>
      <c r="DA26" s="643"/>
      <c r="DB26" s="643"/>
      <c r="DC26" s="645"/>
      <c r="DD26" s="619">
        <v>847321</v>
      </c>
      <c r="DE26" s="611"/>
      <c r="DF26" s="611"/>
      <c r="DG26" s="611"/>
      <c r="DH26" s="611"/>
      <c r="DI26" s="611"/>
      <c r="DJ26" s="611"/>
      <c r="DK26" s="612"/>
      <c r="DL26" s="619" t="s">
        <v>130</v>
      </c>
      <c r="DM26" s="611"/>
      <c r="DN26" s="611"/>
      <c r="DO26" s="611"/>
      <c r="DP26" s="611"/>
      <c r="DQ26" s="611"/>
      <c r="DR26" s="611"/>
      <c r="DS26" s="611"/>
      <c r="DT26" s="611"/>
      <c r="DU26" s="611"/>
      <c r="DV26" s="612"/>
      <c r="DW26" s="615" t="s">
        <v>239</v>
      </c>
      <c r="DX26" s="643"/>
      <c r="DY26" s="643"/>
      <c r="DZ26" s="643"/>
      <c r="EA26" s="643"/>
      <c r="EB26" s="643"/>
      <c r="EC26" s="644"/>
    </row>
    <row r="27" spans="2:133" ht="11.25" customHeight="1" x14ac:dyDescent="0.2">
      <c r="B27" s="607" t="s">
        <v>304</v>
      </c>
      <c r="C27" s="608"/>
      <c r="D27" s="608"/>
      <c r="E27" s="608"/>
      <c r="F27" s="608"/>
      <c r="G27" s="608"/>
      <c r="H27" s="608"/>
      <c r="I27" s="608"/>
      <c r="J27" s="608"/>
      <c r="K27" s="608"/>
      <c r="L27" s="608"/>
      <c r="M27" s="608"/>
      <c r="N27" s="608"/>
      <c r="O27" s="608"/>
      <c r="P27" s="608"/>
      <c r="Q27" s="609"/>
      <c r="R27" s="610">
        <v>53391</v>
      </c>
      <c r="S27" s="611"/>
      <c r="T27" s="611"/>
      <c r="U27" s="611"/>
      <c r="V27" s="611"/>
      <c r="W27" s="611"/>
      <c r="X27" s="611"/>
      <c r="Y27" s="612"/>
      <c r="Z27" s="613">
        <v>0.6</v>
      </c>
      <c r="AA27" s="613"/>
      <c r="AB27" s="613"/>
      <c r="AC27" s="613"/>
      <c r="AD27" s="614" t="s">
        <v>130</v>
      </c>
      <c r="AE27" s="614"/>
      <c r="AF27" s="614"/>
      <c r="AG27" s="614"/>
      <c r="AH27" s="614"/>
      <c r="AI27" s="614"/>
      <c r="AJ27" s="614"/>
      <c r="AK27" s="614"/>
      <c r="AL27" s="615" t="s">
        <v>239</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2201485</v>
      </c>
      <c r="BH27" s="611"/>
      <c r="BI27" s="611"/>
      <c r="BJ27" s="611"/>
      <c r="BK27" s="611"/>
      <c r="BL27" s="611"/>
      <c r="BM27" s="611"/>
      <c r="BN27" s="612"/>
      <c r="BO27" s="613">
        <v>100</v>
      </c>
      <c r="BP27" s="613"/>
      <c r="BQ27" s="613"/>
      <c r="BR27" s="613"/>
      <c r="BS27" s="614" t="s">
        <v>239</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707534</v>
      </c>
      <c r="CS27" s="641"/>
      <c r="CT27" s="641"/>
      <c r="CU27" s="641"/>
      <c r="CV27" s="641"/>
      <c r="CW27" s="641"/>
      <c r="CX27" s="641"/>
      <c r="CY27" s="642"/>
      <c r="CZ27" s="615">
        <v>9.1999999999999993</v>
      </c>
      <c r="DA27" s="643"/>
      <c r="DB27" s="643"/>
      <c r="DC27" s="645"/>
      <c r="DD27" s="619">
        <v>173732</v>
      </c>
      <c r="DE27" s="641"/>
      <c r="DF27" s="641"/>
      <c r="DG27" s="641"/>
      <c r="DH27" s="641"/>
      <c r="DI27" s="641"/>
      <c r="DJ27" s="641"/>
      <c r="DK27" s="642"/>
      <c r="DL27" s="619">
        <v>164655</v>
      </c>
      <c r="DM27" s="641"/>
      <c r="DN27" s="641"/>
      <c r="DO27" s="641"/>
      <c r="DP27" s="641"/>
      <c r="DQ27" s="641"/>
      <c r="DR27" s="641"/>
      <c r="DS27" s="641"/>
      <c r="DT27" s="641"/>
      <c r="DU27" s="641"/>
      <c r="DV27" s="642"/>
      <c r="DW27" s="615">
        <v>3.4</v>
      </c>
      <c r="DX27" s="643"/>
      <c r="DY27" s="643"/>
      <c r="DZ27" s="643"/>
      <c r="EA27" s="643"/>
      <c r="EB27" s="643"/>
      <c r="EC27" s="644"/>
    </row>
    <row r="28" spans="2:133" ht="11.25" customHeight="1" x14ac:dyDescent="0.2">
      <c r="B28" s="607" t="s">
        <v>307</v>
      </c>
      <c r="C28" s="608"/>
      <c r="D28" s="608"/>
      <c r="E28" s="608"/>
      <c r="F28" s="608"/>
      <c r="G28" s="608"/>
      <c r="H28" s="608"/>
      <c r="I28" s="608"/>
      <c r="J28" s="608"/>
      <c r="K28" s="608"/>
      <c r="L28" s="608"/>
      <c r="M28" s="608"/>
      <c r="N28" s="608"/>
      <c r="O28" s="608"/>
      <c r="P28" s="608"/>
      <c r="Q28" s="609"/>
      <c r="R28" s="610">
        <v>48529</v>
      </c>
      <c r="S28" s="611"/>
      <c r="T28" s="611"/>
      <c r="U28" s="611"/>
      <c r="V28" s="611"/>
      <c r="W28" s="611"/>
      <c r="X28" s="611"/>
      <c r="Y28" s="612"/>
      <c r="Z28" s="613">
        <v>0.6</v>
      </c>
      <c r="AA28" s="613"/>
      <c r="AB28" s="613"/>
      <c r="AC28" s="613"/>
      <c r="AD28" s="614" t="s">
        <v>130</v>
      </c>
      <c r="AE28" s="614"/>
      <c r="AF28" s="614"/>
      <c r="AG28" s="614"/>
      <c r="AH28" s="614"/>
      <c r="AI28" s="614"/>
      <c r="AJ28" s="614"/>
      <c r="AK28" s="614"/>
      <c r="AL28" s="615" t="s">
        <v>239</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391732</v>
      </c>
      <c r="CS28" s="611"/>
      <c r="CT28" s="611"/>
      <c r="CU28" s="611"/>
      <c r="CV28" s="611"/>
      <c r="CW28" s="611"/>
      <c r="CX28" s="611"/>
      <c r="CY28" s="612"/>
      <c r="CZ28" s="615">
        <v>5.0999999999999996</v>
      </c>
      <c r="DA28" s="643"/>
      <c r="DB28" s="643"/>
      <c r="DC28" s="645"/>
      <c r="DD28" s="619">
        <v>391109</v>
      </c>
      <c r="DE28" s="611"/>
      <c r="DF28" s="611"/>
      <c r="DG28" s="611"/>
      <c r="DH28" s="611"/>
      <c r="DI28" s="611"/>
      <c r="DJ28" s="611"/>
      <c r="DK28" s="612"/>
      <c r="DL28" s="619">
        <v>391109</v>
      </c>
      <c r="DM28" s="611"/>
      <c r="DN28" s="611"/>
      <c r="DO28" s="611"/>
      <c r="DP28" s="611"/>
      <c r="DQ28" s="611"/>
      <c r="DR28" s="611"/>
      <c r="DS28" s="611"/>
      <c r="DT28" s="611"/>
      <c r="DU28" s="611"/>
      <c r="DV28" s="612"/>
      <c r="DW28" s="615">
        <v>8.1999999999999993</v>
      </c>
      <c r="DX28" s="643"/>
      <c r="DY28" s="643"/>
      <c r="DZ28" s="643"/>
      <c r="EA28" s="643"/>
      <c r="EB28" s="643"/>
      <c r="EC28" s="644"/>
    </row>
    <row r="29" spans="2:133" ht="11.25" customHeight="1" x14ac:dyDescent="0.2">
      <c r="B29" s="607" t="s">
        <v>309</v>
      </c>
      <c r="C29" s="608"/>
      <c r="D29" s="608"/>
      <c r="E29" s="608"/>
      <c r="F29" s="608"/>
      <c r="G29" s="608"/>
      <c r="H29" s="608"/>
      <c r="I29" s="608"/>
      <c r="J29" s="608"/>
      <c r="K29" s="608"/>
      <c r="L29" s="608"/>
      <c r="M29" s="608"/>
      <c r="N29" s="608"/>
      <c r="O29" s="608"/>
      <c r="P29" s="608"/>
      <c r="Q29" s="609"/>
      <c r="R29" s="610">
        <v>29514</v>
      </c>
      <c r="S29" s="611"/>
      <c r="T29" s="611"/>
      <c r="U29" s="611"/>
      <c r="V29" s="611"/>
      <c r="W29" s="611"/>
      <c r="X29" s="611"/>
      <c r="Y29" s="612"/>
      <c r="Z29" s="613">
        <v>0.3</v>
      </c>
      <c r="AA29" s="613"/>
      <c r="AB29" s="613"/>
      <c r="AC29" s="613"/>
      <c r="AD29" s="614">
        <v>4</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310</v>
      </c>
      <c r="CE29" s="649"/>
      <c r="CF29" s="607" t="s">
        <v>311</v>
      </c>
      <c r="CG29" s="608"/>
      <c r="CH29" s="608"/>
      <c r="CI29" s="608"/>
      <c r="CJ29" s="608"/>
      <c r="CK29" s="608"/>
      <c r="CL29" s="608"/>
      <c r="CM29" s="608"/>
      <c r="CN29" s="608"/>
      <c r="CO29" s="608"/>
      <c r="CP29" s="608"/>
      <c r="CQ29" s="609"/>
      <c r="CR29" s="610">
        <v>391732</v>
      </c>
      <c r="CS29" s="641"/>
      <c r="CT29" s="641"/>
      <c r="CU29" s="641"/>
      <c r="CV29" s="641"/>
      <c r="CW29" s="641"/>
      <c r="CX29" s="641"/>
      <c r="CY29" s="642"/>
      <c r="CZ29" s="615">
        <v>5.0999999999999996</v>
      </c>
      <c r="DA29" s="643"/>
      <c r="DB29" s="643"/>
      <c r="DC29" s="645"/>
      <c r="DD29" s="619">
        <v>391109</v>
      </c>
      <c r="DE29" s="641"/>
      <c r="DF29" s="641"/>
      <c r="DG29" s="641"/>
      <c r="DH29" s="641"/>
      <c r="DI29" s="641"/>
      <c r="DJ29" s="641"/>
      <c r="DK29" s="642"/>
      <c r="DL29" s="619">
        <v>391109</v>
      </c>
      <c r="DM29" s="641"/>
      <c r="DN29" s="641"/>
      <c r="DO29" s="641"/>
      <c r="DP29" s="641"/>
      <c r="DQ29" s="641"/>
      <c r="DR29" s="641"/>
      <c r="DS29" s="641"/>
      <c r="DT29" s="641"/>
      <c r="DU29" s="641"/>
      <c r="DV29" s="642"/>
      <c r="DW29" s="615">
        <v>8.1999999999999993</v>
      </c>
      <c r="DX29" s="643"/>
      <c r="DY29" s="643"/>
      <c r="DZ29" s="643"/>
      <c r="EA29" s="643"/>
      <c r="EB29" s="643"/>
      <c r="EC29" s="644"/>
    </row>
    <row r="30" spans="2:133" ht="11.25" customHeight="1" x14ac:dyDescent="0.2">
      <c r="B30" s="607" t="s">
        <v>312</v>
      </c>
      <c r="C30" s="608"/>
      <c r="D30" s="608"/>
      <c r="E30" s="608"/>
      <c r="F30" s="608"/>
      <c r="G30" s="608"/>
      <c r="H30" s="608"/>
      <c r="I30" s="608"/>
      <c r="J30" s="608"/>
      <c r="K30" s="608"/>
      <c r="L30" s="608"/>
      <c r="M30" s="608"/>
      <c r="N30" s="608"/>
      <c r="O30" s="608"/>
      <c r="P30" s="608"/>
      <c r="Q30" s="609"/>
      <c r="R30" s="610">
        <v>922074</v>
      </c>
      <c r="S30" s="611"/>
      <c r="T30" s="611"/>
      <c r="U30" s="611"/>
      <c r="V30" s="611"/>
      <c r="W30" s="611"/>
      <c r="X30" s="611"/>
      <c r="Y30" s="612"/>
      <c r="Z30" s="613">
        <v>10.9</v>
      </c>
      <c r="AA30" s="613"/>
      <c r="AB30" s="613"/>
      <c r="AC30" s="613"/>
      <c r="AD30" s="614" t="s">
        <v>239</v>
      </c>
      <c r="AE30" s="614"/>
      <c r="AF30" s="614"/>
      <c r="AG30" s="614"/>
      <c r="AH30" s="614"/>
      <c r="AI30" s="614"/>
      <c r="AJ30" s="614"/>
      <c r="AK30" s="614"/>
      <c r="AL30" s="615" t="s">
        <v>148</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382726</v>
      </c>
      <c r="CS30" s="611"/>
      <c r="CT30" s="611"/>
      <c r="CU30" s="611"/>
      <c r="CV30" s="611"/>
      <c r="CW30" s="611"/>
      <c r="CX30" s="611"/>
      <c r="CY30" s="612"/>
      <c r="CZ30" s="615">
        <v>5</v>
      </c>
      <c r="DA30" s="643"/>
      <c r="DB30" s="643"/>
      <c r="DC30" s="645"/>
      <c r="DD30" s="619">
        <v>382104</v>
      </c>
      <c r="DE30" s="611"/>
      <c r="DF30" s="611"/>
      <c r="DG30" s="611"/>
      <c r="DH30" s="611"/>
      <c r="DI30" s="611"/>
      <c r="DJ30" s="611"/>
      <c r="DK30" s="612"/>
      <c r="DL30" s="619">
        <v>382104</v>
      </c>
      <c r="DM30" s="611"/>
      <c r="DN30" s="611"/>
      <c r="DO30" s="611"/>
      <c r="DP30" s="611"/>
      <c r="DQ30" s="611"/>
      <c r="DR30" s="611"/>
      <c r="DS30" s="611"/>
      <c r="DT30" s="611"/>
      <c r="DU30" s="611"/>
      <c r="DV30" s="612"/>
      <c r="DW30" s="615">
        <v>8</v>
      </c>
      <c r="DX30" s="643"/>
      <c r="DY30" s="643"/>
      <c r="DZ30" s="643"/>
      <c r="EA30" s="643"/>
      <c r="EB30" s="643"/>
      <c r="EC30" s="644"/>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148</v>
      </c>
      <c r="S31" s="611"/>
      <c r="T31" s="611"/>
      <c r="U31" s="611"/>
      <c r="V31" s="611"/>
      <c r="W31" s="611"/>
      <c r="X31" s="611"/>
      <c r="Y31" s="612"/>
      <c r="Z31" s="613" t="s">
        <v>148</v>
      </c>
      <c r="AA31" s="613"/>
      <c r="AB31" s="613"/>
      <c r="AC31" s="613"/>
      <c r="AD31" s="614" t="s">
        <v>130</v>
      </c>
      <c r="AE31" s="614"/>
      <c r="AF31" s="614"/>
      <c r="AG31" s="614"/>
      <c r="AH31" s="614"/>
      <c r="AI31" s="614"/>
      <c r="AJ31" s="614"/>
      <c r="AK31" s="614"/>
      <c r="AL31" s="615" t="s">
        <v>239</v>
      </c>
      <c r="AM31" s="616"/>
      <c r="AN31" s="616"/>
      <c r="AO31" s="617"/>
      <c r="AP31" s="654" t="s">
        <v>317</v>
      </c>
      <c r="AQ31" s="655"/>
      <c r="AR31" s="655"/>
      <c r="AS31" s="655"/>
      <c r="AT31" s="660" t="s">
        <v>318</v>
      </c>
      <c r="AU31" s="212"/>
      <c r="AV31" s="212"/>
      <c r="AW31" s="212"/>
      <c r="AX31" s="596" t="s">
        <v>192</v>
      </c>
      <c r="AY31" s="597"/>
      <c r="AZ31" s="597"/>
      <c r="BA31" s="597"/>
      <c r="BB31" s="597"/>
      <c r="BC31" s="597"/>
      <c r="BD31" s="597"/>
      <c r="BE31" s="597"/>
      <c r="BF31" s="598"/>
      <c r="BG31" s="663">
        <v>98.1</v>
      </c>
      <c r="BH31" s="664"/>
      <c r="BI31" s="664"/>
      <c r="BJ31" s="664"/>
      <c r="BK31" s="664"/>
      <c r="BL31" s="664"/>
      <c r="BM31" s="605">
        <v>92.8</v>
      </c>
      <c r="BN31" s="664"/>
      <c r="BO31" s="664"/>
      <c r="BP31" s="664"/>
      <c r="BQ31" s="665"/>
      <c r="BR31" s="663">
        <v>97.9</v>
      </c>
      <c r="BS31" s="664"/>
      <c r="BT31" s="664"/>
      <c r="BU31" s="664"/>
      <c r="BV31" s="664"/>
      <c r="BW31" s="664"/>
      <c r="BX31" s="605">
        <v>92.1</v>
      </c>
      <c r="BY31" s="664"/>
      <c r="BZ31" s="664"/>
      <c r="CA31" s="664"/>
      <c r="CB31" s="665"/>
      <c r="CD31" s="650"/>
      <c r="CE31" s="651"/>
      <c r="CF31" s="607" t="s">
        <v>319</v>
      </c>
      <c r="CG31" s="608"/>
      <c r="CH31" s="608"/>
      <c r="CI31" s="608"/>
      <c r="CJ31" s="608"/>
      <c r="CK31" s="608"/>
      <c r="CL31" s="608"/>
      <c r="CM31" s="608"/>
      <c r="CN31" s="608"/>
      <c r="CO31" s="608"/>
      <c r="CP31" s="608"/>
      <c r="CQ31" s="609"/>
      <c r="CR31" s="610">
        <v>9006</v>
      </c>
      <c r="CS31" s="641"/>
      <c r="CT31" s="641"/>
      <c r="CU31" s="641"/>
      <c r="CV31" s="641"/>
      <c r="CW31" s="641"/>
      <c r="CX31" s="641"/>
      <c r="CY31" s="642"/>
      <c r="CZ31" s="615">
        <v>0.1</v>
      </c>
      <c r="DA31" s="643"/>
      <c r="DB31" s="643"/>
      <c r="DC31" s="645"/>
      <c r="DD31" s="619">
        <v>9005</v>
      </c>
      <c r="DE31" s="641"/>
      <c r="DF31" s="641"/>
      <c r="DG31" s="641"/>
      <c r="DH31" s="641"/>
      <c r="DI31" s="641"/>
      <c r="DJ31" s="641"/>
      <c r="DK31" s="642"/>
      <c r="DL31" s="619">
        <v>9005</v>
      </c>
      <c r="DM31" s="641"/>
      <c r="DN31" s="641"/>
      <c r="DO31" s="641"/>
      <c r="DP31" s="641"/>
      <c r="DQ31" s="641"/>
      <c r="DR31" s="641"/>
      <c r="DS31" s="641"/>
      <c r="DT31" s="641"/>
      <c r="DU31" s="641"/>
      <c r="DV31" s="642"/>
      <c r="DW31" s="615">
        <v>0.2</v>
      </c>
      <c r="DX31" s="643"/>
      <c r="DY31" s="643"/>
      <c r="DZ31" s="643"/>
      <c r="EA31" s="643"/>
      <c r="EB31" s="643"/>
      <c r="EC31" s="644"/>
    </row>
    <row r="32" spans="2:133" ht="11.25" customHeight="1" x14ac:dyDescent="0.2">
      <c r="B32" s="607" t="s">
        <v>320</v>
      </c>
      <c r="C32" s="608"/>
      <c r="D32" s="608"/>
      <c r="E32" s="608"/>
      <c r="F32" s="608"/>
      <c r="G32" s="608"/>
      <c r="H32" s="608"/>
      <c r="I32" s="608"/>
      <c r="J32" s="608"/>
      <c r="K32" s="608"/>
      <c r="L32" s="608"/>
      <c r="M32" s="608"/>
      <c r="N32" s="608"/>
      <c r="O32" s="608"/>
      <c r="P32" s="608"/>
      <c r="Q32" s="609"/>
      <c r="R32" s="610">
        <v>359349</v>
      </c>
      <c r="S32" s="611"/>
      <c r="T32" s="611"/>
      <c r="U32" s="611"/>
      <c r="V32" s="611"/>
      <c r="W32" s="611"/>
      <c r="X32" s="611"/>
      <c r="Y32" s="612"/>
      <c r="Z32" s="613">
        <v>4.2</v>
      </c>
      <c r="AA32" s="613"/>
      <c r="AB32" s="613"/>
      <c r="AC32" s="613"/>
      <c r="AD32" s="614" t="s">
        <v>130</v>
      </c>
      <c r="AE32" s="614"/>
      <c r="AF32" s="614"/>
      <c r="AG32" s="614"/>
      <c r="AH32" s="614"/>
      <c r="AI32" s="614"/>
      <c r="AJ32" s="614"/>
      <c r="AK32" s="614"/>
      <c r="AL32" s="615" t="s">
        <v>239</v>
      </c>
      <c r="AM32" s="616"/>
      <c r="AN32" s="616"/>
      <c r="AO32" s="617"/>
      <c r="AP32" s="656"/>
      <c r="AQ32" s="657"/>
      <c r="AR32" s="657"/>
      <c r="AS32" s="657"/>
      <c r="AT32" s="661"/>
      <c r="AU32" s="208" t="s">
        <v>321</v>
      </c>
      <c r="AX32" s="607" t="s">
        <v>322</v>
      </c>
      <c r="AY32" s="608"/>
      <c r="AZ32" s="608"/>
      <c r="BA32" s="608"/>
      <c r="BB32" s="608"/>
      <c r="BC32" s="608"/>
      <c r="BD32" s="608"/>
      <c r="BE32" s="608"/>
      <c r="BF32" s="609"/>
      <c r="BG32" s="666">
        <v>98.6</v>
      </c>
      <c r="BH32" s="641"/>
      <c r="BI32" s="641"/>
      <c r="BJ32" s="641"/>
      <c r="BK32" s="641"/>
      <c r="BL32" s="641"/>
      <c r="BM32" s="616">
        <v>94.7</v>
      </c>
      <c r="BN32" s="641"/>
      <c r="BO32" s="641"/>
      <c r="BP32" s="641"/>
      <c r="BQ32" s="667"/>
      <c r="BR32" s="666">
        <v>98.6</v>
      </c>
      <c r="BS32" s="641"/>
      <c r="BT32" s="641"/>
      <c r="BU32" s="641"/>
      <c r="BV32" s="641"/>
      <c r="BW32" s="641"/>
      <c r="BX32" s="616">
        <v>93.9</v>
      </c>
      <c r="BY32" s="641"/>
      <c r="BZ32" s="641"/>
      <c r="CA32" s="641"/>
      <c r="CB32" s="667"/>
      <c r="CD32" s="652"/>
      <c r="CE32" s="653"/>
      <c r="CF32" s="607" t="s">
        <v>323</v>
      </c>
      <c r="CG32" s="608"/>
      <c r="CH32" s="608"/>
      <c r="CI32" s="608"/>
      <c r="CJ32" s="608"/>
      <c r="CK32" s="608"/>
      <c r="CL32" s="608"/>
      <c r="CM32" s="608"/>
      <c r="CN32" s="608"/>
      <c r="CO32" s="608"/>
      <c r="CP32" s="608"/>
      <c r="CQ32" s="609"/>
      <c r="CR32" s="610" t="s">
        <v>130</v>
      </c>
      <c r="CS32" s="611"/>
      <c r="CT32" s="611"/>
      <c r="CU32" s="611"/>
      <c r="CV32" s="611"/>
      <c r="CW32" s="611"/>
      <c r="CX32" s="611"/>
      <c r="CY32" s="612"/>
      <c r="CZ32" s="615" t="s">
        <v>239</v>
      </c>
      <c r="DA32" s="643"/>
      <c r="DB32" s="643"/>
      <c r="DC32" s="645"/>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239</v>
      </c>
      <c r="DX32" s="643"/>
      <c r="DY32" s="643"/>
      <c r="DZ32" s="643"/>
      <c r="EA32" s="643"/>
      <c r="EB32" s="643"/>
      <c r="EC32" s="644"/>
    </row>
    <row r="33" spans="2:133" ht="11.25" customHeight="1" x14ac:dyDescent="0.2">
      <c r="B33" s="607" t="s">
        <v>324</v>
      </c>
      <c r="C33" s="608"/>
      <c r="D33" s="608"/>
      <c r="E33" s="608"/>
      <c r="F33" s="608"/>
      <c r="G33" s="608"/>
      <c r="H33" s="608"/>
      <c r="I33" s="608"/>
      <c r="J33" s="608"/>
      <c r="K33" s="608"/>
      <c r="L33" s="608"/>
      <c r="M33" s="608"/>
      <c r="N33" s="608"/>
      <c r="O33" s="608"/>
      <c r="P33" s="608"/>
      <c r="Q33" s="609"/>
      <c r="R33" s="610">
        <v>17504</v>
      </c>
      <c r="S33" s="611"/>
      <c r="T33" s="611"/>
      <c r="U33" s="611"/>
      <c r="V33" s="611"/>
      <c r="W33" s="611"/>
      <c r="X33" s="611"/>
      <c r="Y33" s="612"/>
      <c r="Z33" s="613">
        <v>0.2</v>
      </c>
      <c r="AA33" s="613"/>
      <c r="AB33" s="613"/>
      <c r="AC33" s="613"/>
      <c r="AD33" s="614">
        <v>11451</v>
      </c>
      <c r="AE33" s="614"/>
      <c r="AF33" s="614"/>
      <c r="AG33" s="614"/>
      <c r="AH33" s="614"/>
      <c r="AI33" s="614"/>
      <c r="AJ33" s="614"/>
      <c r="AK33" s="614"/>
      <c r="AL33" s="615">
        <v>0.2</v>
      </c>
      <c r="AM33" s="616"/>
      <c r="AN33" s="616"/>
      <c r="AO33" s="617"/>
      <c r="AP33" s="658"/>
      <c r="AQ33" s="659"/>
      <c r="AR33" s="659"/>
      <c r="AS33" s="659"/>
      <c r="AT33" s="662"/>
      <c r="AU33" s="213"/>
      <c r="AV33" s="213"/>
      <c r="AW33" s="213"/>
      <c r="AX33" s="631" t="s">
        <v>325</v>
      </c>
      <c r="AY33" s="632"/>
      <c r="AZ33" s="632"/>
      <c r="BA33" s="632"/>
      <c r="BB33" s="632"/>
      <c r="BC33" s="632"/>
      <c r="BD33" s="632"/>
      <c r="BE33" s="632"/>
      <c r="BF33" s="633"/>
      <c r="BG33" s="668">
        <v>97.4</v>
      </c>
      <c r="BH33" s="669"/>
      <c r="BI33" s="669"/>
      <c r="BJ33" s="669"/>
      <c r="BK33" s="669"/>
      <c r="BL33" s="669"/>
      <c r="BM33" s="670">
        <v>90.4</v>
      </c>
      <c r="BN33" s="669"/>
      <c r="BO33" s="669"/>
      <c r="BP33" s="669"/>
      <c r="BQ33" s="671"/>
      <c r="BR33" s="668">
        <v>97.1</v>
      </c>
      <c r="BS33" s="669"/>
      <c r="BT33" s="669"/>
      <c r="BU33" s="669"/>
      <c r="BV33" s="669"/>
      <c r="BW33" s="669"/>
      <c r="BX33" s="670">
        <v>89.9</v>
      </c>
      <c r="BY33" s="669"/>
      <c r="BZ33" s="669"/>
      <c r="CA33" s="669"/>
      <c r="CB33" s="671"/>
      <c r="CD33" s="607" t="s">
        <v>326</v>
      </c>
      <c r="CE33" s="608"/>
      <c r="CF33" s="608"/>
      <c r="CG33" s="608"/>
      <c r="CH33" s="608"/>
      <c r="CI33" s="608"/>
      <c r="CJ33" s="608"/>
      <c r="CK33" s="608"/>
      <c r="CL33" s="608"/>
      <c r="CM33" s="608"/>
      <c r="CN33" s="608"/>
      <c r="CO33" s="608"/>
      <c r="CP33" s="608"/>
      <c r="CQ33" s="609"/>
      <c r="CR33" s="610">
        <v>4753880</v>
      </c>
      <c r="CS33" s="641"/>
      <c r="CT33" s="641"/>
      <c r="CU33" s="641"/>
      <c r="CV33" s="641"/>
      <c r="CW33" s="641"/>
      <c r="CX33" s="641"/>
      <c r="CY33" s="642"/>
      <c r="CZ33" s="615">
        <v>61.5</v>
      </c>
      <c r="DA33" s="643"/>
      <c r="DB33" s="643"/>
      <c r="DC33" s="645"/>
      <c r="DD33" s="619">
        <v>3219002</v>
      </c>
      <c r="DE33" s="641"/>
      <c r="DF33" s="641"/>
      <c r="DG33" s="641"/>
      <c r="DH33" s="641"/>
      <c r="DI33" s="641"/>
      <c r="DJ33" s="641"/>
      <c r="DK33" s="642"/>
      <c r="DL33" s="619">
        <v>2330644</v>
      </c>
      <c r="DM33" s="641"/>
      <c r="DN33" s="641"/>
      <c r="DO33" s="641"/>
      <c r="DP33" s="641"/>
      <c r="DQ33" s="641"/>
      <c r="DR33" s="641"/>
      <c r="DS33" s="641"/>
      <c r="DT33" s="641"/>
      <c r="DU33" s="641"/>
      <c r="DV33" s="642"/>
      <c r="DW33" s="615">
        <v>48.8</v>
      </c>
      <c r="DX33" s="643"/>
      <c r="DY33" s="643"/>
      <c r="DZ33" s="643"/>
      <c r="EA33" s="643"/>
      <c r="EB33" s="643"/>
      <c r="EC33" s="644"/>
    </row>
    <row r="34" spans="2:133" ht="11.25" customHeight="1" x14ac:dyDescent="0.2">
      <c r="B34" s="607" t="s">
        <v>327</v>
      </c>
      <c r="C34" s="608"/>
      <c r="D34" s="608"/>
      <c r="E34" s="608"/>
      <c r="F34" s="608"/>
      <c r="G34" s="608"/>
      <c r="H34" s="608"/>
      <c r="I34" s="608"/>
      <c r="J34" s="608"/>
      <c r="K34" s="608"/>
      <c r="L34" s="608"/>
      <c r="M34" s="608"/>
      <c r="N34" s="608"/>
      <c r="O34" s="608"/>
      <c r="P34" s="608"/>
      <c r="Q34" s="609"/>
      <c r="R34" s="610">
        <v>196447</v>
      </c>
      <c r="S34" s="611"/>
      <c r="T34" s="611"/>
      <c r="U34" s="611"/>
      <c r="V34" s="611"/>
      <c r="W34" s="611"/>
      <c r="X34" s="611"/>
      <c r="Y34" s="612"/>
      <c r="Z34" s="613">
        <v>2.2999999999999998</v>
      </c>
      <c r="AA34" s="613"/>
      <c r="AB34" s="613"/>
      <c r="AC34" s="613"/>
      <c r="AD34" s="614" t="s">
        <v>239</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328</v>
      </c>
      <c r="CE34" s="608"/>
      <c r="CF34" s="608"/>
      <c r="CG34" s="608"/>
      <c r="CH34" s="608"/>
      <c r="CI34" s="608"/>
      <c r="CJ34" s="608"/>
      <c r="CK34" s="608"/>
      <c r="CL34" s="608"/>
      <c r="CM34" s="608"/>
      <c r="CN34" s="608"/>
      <c r="CO34" s="608"/>
      <c r="CP34" s="608"/>
      <c r="CQ34" s="609"/>
      <c r="CR34" s="610">
        <v>1418616</v>
      </c>
      <c r="CS34" s="611"/>
      <c r="CT34" s="611"/>
      <c r="CU34" s="611"/>
      <c r="CV34" s="611"/>
      <c r="CW34" s="611"/>
      <c r="CX34" s="611"/>
      <c r="CY34" s="612"/>
      <c r="CZ34" s="615">
        <v>18.399999999999999</v>
      </c>
      <c r="DA34" s="643"/>
      <c r="DB34" s="643"/>
      <c r="DC34" s="645"/>
      <c r="DD34" s="619">
        <v>698985</v>
      </c>
      <c r="DE34" s="611"/>
      <c r="DF34" s="611"/>
      <c r="DG34" s="611"/>
      <c r="DH34" s="611"/>
      <c r="DI34" s="611"/>
      <c r="DJ34" s="611"/>
      <c r="DK34" s="612"/>
      <c r="DL34" s="619">
        <v>550362</v>
      </c>
      <c r="DM34" s="611"/>
      <c r="DN34" s="611"/>
      <c r="DO34" s="611"/>
      <c r="DP34" s="611"/>
      <c r="DQ34" s="611"/>
      <c r="DR34" s="611"/>
      <c r="DS34" s="611"/>
      <c r="DT34" s="611"/>
      <c r="DU34" s="611"/>
      <c r="DV34" s="612"/>
      <c r="DW34" s="615">
        <v>11.5</v>
      </c>
      <c r="DX34" s="643"/>
      <c r="DY34" s="643"/>
      <c r="DZ34" s="643"/>
      <c r="EA34" s="643"/>
      <c r="EB34" s="643"/>
      <c r="EC34" s="644"/>
    </row>
    <row r="35" spans="2:133" ht="11.25" customHeight="1" x14ac:dyDescent="0.2">
      <c r="B35" s="607" t="s">
        <v>329</v>
      </c>
      <c r="C35" s="608"/>
      <c r="D35" s="608"/>
      <c r="E35" s="608"/>
      <c r="F35" s="608"/>
      <c r="G35" s="608"/>
      <c r="H35" s="608"/>
      <c r="I35" s="608"/>
      <c r="J35" s="608"/>
      <c r="K35" s="608"/>
      <c r="L35" s="608"/>
      <c r="M35" s="608"/>
      <c r="N35" s="608"/>
      <c r="O35" s="608"/>
      <c r="P35" s="608"/>
      <c r="Q35" s="609"/>
      <c r="R35" s="610">
        <v>368582</v>
      </c>
      <c r="S35" s="611"/>
      <c r="T35" s="611"/>
      <c r="U35" s="611"/>
      <c r="V35" s="611"/>
      <c r="W35" s="611"/>
      <c r="X35" s="611"/>
      <c r="Y35" s="612"/>
      <c r="Z35" s="613">
        <v>4.4000000000000004</v>
      </c>
      <c r="AA35" s="613"/>
      <c r="AB35" s="613"/>
      <c r="AC35" s="613"/>
      <c r="AD35" s="614" t="s">
        <v>239</v>
      </c>
      <c r="AE35" s="614"/>
      <c r="AF35" s="614"/>
      <c r="AG35" s="614"/>
      <c r="AH35" s="614"/>
      <c r="AI35" s="614"/>
      <c r="AJ35" s="614"/>
      <c r="AK35" s="614"/>
      <c r="AL35" s="615" t="s">
        <v>130</v>
      </c>
      <c r="AM35" s="616"/>
      <c r="AN35" s="616"/>
      <c r="AO35" s="617"/>
      <c r="AP35" s="216"/>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139482</v>
      </c>
      <c r="CS35" s="641"/>
      <c r="CT35" s="641"/>
      <c r="CU35" s="641"/>
      <c r="CV35" s="641"/>
      <c r="CW35" s="641"/>
      <c r="CX35" s="641"/>
      <c r="CY35" s="642"/>
      <c r="CZ35" s="615">
        <v>1.8</v>
      </c>
      <c r="DA35" s="643"/>
      <c r="DB35" s="643"/>
      <c r="DC35" s="645"/>
      <c r="DD35" s="619">
        <v>69726</v>
      </c>
      <c r="DE35" s="641"/>
      <c r="DF35" s="641"/>
      <c r="DG35" s="641"/>
      <c r="DH35" s="641"/>
      <c r="DI35" s="641"/>
      <c r="DJ35" s="641"/>
      <c r="DK35" s="642"/>
      <c r="DL35" s="619">
        <v>62329</v>
      </c>
      <c r="DM35" s="641"/>
      <c r="DN35" s="641"/>
      <c r="DO35" s="641"/>
      <c r="DP35" s="641"/>
      <c r="DQ35" s="641"/>
      <c r="DR35" s="641"/>
      <c r="DS35" s="641"/>
      <c r="DT35" s="641"/>
      <c r="DU35" s="641"/>
      <c r="DV35" s="642"/>
      <c r="DW35" s="615">
        <v>1.3</v>
      </c>
      <c r="DX35" s="643"/>
      <c r="DY35" s="643"/>
      <c r="DZ35" s="643"/>
      <c r="EA35" s="643"/>
      <c r="EB35" s="643"/>
      <c r="EC35" s="644"/>
    </row>
    <row r="36" spans="2:133" ht="11.25" customHeight="1" x14ac:dyDescent="0.2">
      <c r="B36" s="607" t="s">
        <v>333</v>
      </c>
      <c r="C36" s="608"/>
      <c r="D36" s="608"/>
      <c r="E36" s="608"/>
      <c r="F36" s="608"/>
      <c r="G36" s="608"/>
      <c r="H36" s="608"/>
      <c r="I36" s="608"/>
      <c r="J36" s="608"/>
      <c r="K36" s="608"/>
      <c r="L36" s="608"/>
      <c r="M36" s="608"/>
      <c r="N36" s="608"/>
      <c r="O36" s="608"/>
      <c r="P36" s="608"/>
      <c r="Q36" s="609"/>
      <c r="R36" s="610">
        <v>642254</v>
      </c>
      <c r="S36" s="611"/>
      <c r="T36" s="611"/>
      <c r="U36" s="611"/>
      <c r="V36" s="611"/>
      <c r="W36" s="611"/>
      <c r="X36" s="611"/>
      <c r="Y36" s="612"/>
      <c r="Z36" s="613">
        <v>7.6</v>
      </c>
      <c r="AA36" s="613"/>
      <c r="AB36" s="613"/>
      <c r="AC36" s="613"/>
      <c r="AD36" s="614" t="s">
        <v>239</v>
      </c>
      <c r="AE36" s="614"/>
      <c r="AF36" s="614"/>
      <c r="AG36" s="614"/>
      <c r="AH36" s="614"/>
      <c r="AI36" s="614"/>
      <c r="AJ36" s="614"/>
      <c r="AK36" s="614"/>
      <c r="AL36" s="615" t="s">
        <v>239</v>
      </c>
      <c r="AM36" s="616"/>
      <c r="AN36" s="616"/>
      <c r="AO36" s="617"/>
      <c r="AP36" s="216"/>
      <c r="AQ36" s="672" t="s">
        <v>334</v>
      </c>
      <c r="AR36" s="673"/>
      <c r="AS36" s="673"/>
      <c r="AT36" s="673"/>
      <c r="AU36" s="673"/>
      <c r="AV36" s="673"/>
      <c r="AW36" s="673"/>
      <c r="AX36" s="673"/>
      <c r="AY36" s="674"/>
      <c r="AZ36" s="599">
        <v>1394212</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107524</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1963835</v>
      </c>
      <c r="CS36" s="611"/>
      <c r="CT36" s="611"/>
      <c r="CU36" s="611"/>
      <c r="CV36" s="611"/>
      <c r="CW36" s="611"/>
      <c r="CX36" s="611"/>
      <c r="CY36" s="612"/>
      <c r="CZ36" s="615">
        <v>25.4</v>
      </c>
      <c r="DA36" s="643"/>
      <c r="DB36" s="643"/>
      <c r="DC36" s="645"/>
      <c r="DD36" s="619">
        <v>1460826</v>
      </c>
      <c r="DE36" s="611"/>
      <c r="DF36" s="611"/>
      <c r="DG36" s="611"/>
      <c r="DH36" s="611"/>
      <c r="DI36" s="611"/>
      <c r="DJ36" s="611"/>
      <c r="DK36" s="612"/>
      <c r="DL36" s="619">
        <v>1222924</v>
      </c>
      <c r="DM36" s="611"/>
      <c r="DN36" s="611"/>
      <c r="DO36" s="611"/>
      <c r="DP36" s="611"/>
      <c r="DQ36" s="611"/>
      <c r="DR36" s="611"/>
      <c r="DS36" s="611"/>
      <c r="DT36" s="611"/>
      <c r="DU36" s="611"/>
      <c r="DV36" s="612"/>
      <c r="DW36" s="615">
        <v>25.6</v>
      </c>
      <c r="DX36" s="643"/>
      <c r="DY36" s="643"/>
      <c r="DZ36" s="643"/>
      <c r="EA36" s="643"/>
      <c r="EB36" s="643"/>
      <c r="EC36" s="644"/>
    </row>
    <row r="37" spans="2:133" ht="11.25" customHeight="1" x14ac:dyDescent="0.2">
      <c r="B37" s="607" t="s">
        <v>337</v>
      </c>
      <c r="C37" s="608"/>
      <c r="D37" s="608"/>
      <c r="E37" s="608"/>
      <c r="F37" s="608"/>
      <c r="G37" s="608"/>
      <c r="H37" s="608"/>
      <c r="I37" s="608"/>
      <c r="J37" s="608"/>
      <c r="K37" s="608"/>
      <c r="L37" s="608"/>
      <c r="M37" s="608"/>
      <c r="N37" s="608"/>
      <c r="O37" s="608"/>
      <c r="P37" s="608"/>
      <c r="Q37" s="609"/>
      <c r="R37" s="610">
        <v>757346</v>
      </c>
      <c r="S37" s="611"/>
      <c r="T37" s="611"/>
      <c r="U37" s="611"/>
      <c r="V37" s="611"/>
      <c r="W37" s="611"/>
      <c r="X37" s="611"/>
      <c r="Y37" s="612"/>
      <c r="Z37" s="613">
        <v>9</v>
      </c>
      <c r="AA37" s="613"/>
      <c r="AB37" s="613"/>
      <c r="AC37" s="613"/>
      <c r="AD37" s="614">
        <v>1</v>
      </c>
      <c r="AE37" s="614"/>
      <c r="AF37" s="614"/>
      <c r="AG37" s="614"/>
      <c r="AH37" s="614"/>
      <c r="AI37" s="614"/>
      <c r="AJ37" s="614"/>
      <c r="AK37" s="614"/>
      <c r="AL37" s="615">
        <v>0</v>
      </c>
      <c r="AM37" s="616"/>
      <c r="AN37" s="616"/>
      <c r="AO37" s="617"/>
      <c r="AQ37" s="676" t="s">
        <v>338</v>
      </c>
      <c r="AR37" s="677"/>
      <c r="AS37" s="677"/>
      <c r="AT37" s="677"/>
      <c r="AU37" s="677"/>
      <c r="AV37" s="677"/>
      <c r="AW37" s="677"/>
      <c r="AX37" s="677"/>
      <c r="AY37" s="678"/>
      <c r="AZ37" s="610">
        <v>625708</v>
      </c>
      <c r="BA37" s="611"/>
      <c r="BB37" s="611"/>
      <c r="BC37" s="611"/>
      <c r="BD37" s="641"/>
      <c r="BE37" s="641"/>
      <c r="BF37" s="667"/>
      <c r="BG37" s="607" t="s">
        <v>339</v>
      </c>
      <c r="BH37" s="608"/>
      <c r="BI37" s="608"/>
      <c r="BJ37" s="608"/>
      <c r="BK37" s="608"/>
      <c r="BL37" s="608"/>
      <c r="BM37" s="608"/>
      <c r="BN37" s="608"/>
      <c r="BO37" s="608"/>
      <c r="BP37" s="608"/>
      <c r="BQ37" s="608"/>
      <c r="BR37" s="608"/>
      <c r="BS37" s="608"/>
      <c r="BT37" s="608"/>
      <c r="BU37" s="609"/>
      <c r="BV37" s="610">
        <v>100790</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594657</v>
      </c>
      <c r="CS37" s="641"/>
      <c r="CT37" s="641"/>
      <c r="CU37" s="641"/>
      <c r="CV37" s="641"/>
      <c r="CW37" s="641"/>
      <c r="CX37" s="641"/>
      <c r="CY37" s="642"/>
      <c r="CZ37" s="615">
        <v>7.7</v>
      </c>
      <c r="DA37" s="643"/>
      <c r="DB37" s="643"/>
      <c r="DC37" s="645"/>
      <c r="DD37" s="619">
        <v>530883</v>
      </c>
      <c r="DE37" s="641"/>
      <c r="DF37" s="641"/>
      <c r="DG37" s="641"/>
      <c r="DH37" s="641"/>
      <c r="DI37" s="641"/>
      <c r="DJ37" s="641"/>
      <c r="DK37" s="642"/>
      <c r="DL37" s="619">
        <v>530883</v>
      </c>
      <c r="DM37" s="641"/>
      <c r="DN37" s="641"/>
      <c r="DO37" s="641"/>
      <c r="DP37" s="641"/>
      <c r="DQ37" s="641"/>
      <c r="DR37" s="641"/>
      <c r="DS37" s="641"/>
      <c r="DT37" s="641"/>
      <c r="DU37" s="641"/>
      <c r="DV37" s="642"/>
      <c r="DW37" s="615">
        <v>11.1</v>
      </c>
      <c r="DX37" s="643"/>
      <c r="DY37" s="643"/>
      <c r="DZ37" s="643"/>
      <c r="EA37" s="643"/>
      <c r="EB37" s="643"/>
      <c r="EC37" s="644"/>
    </row>
    <row r="38" spans="2:133" ht="11.25" customHeight="1" x14ac:dyDescent="0.2">
      <c r="B38" s="607" t="s">
        <v>341</v>
      </c>
      <c r="C38" s="608"/>
      <c r="D38" s="608"/>
      <c r="E38" s="608"/>
      <c r="F38" s="608"/>
      <c r="G38" s="608"/>
      <c r="H38" s="608"/>
      <c r="I38" s="608"/>
      <c r="J38" s="608"/>
      <c r="K38" s="608"/>
      <c r="L38" s="608"/>
      <c r="M38" s="608"/>
      <c r="N38" s="608"/>
      <c r="O38" s="608"/>
      <c r="P38" s="608"/>
      <c r="Q38" s="609"/>
      <c r="R38" s="610">
        <v>94500</v>
      </c>
      <c r="S38" s="611"/>
      <c r="T38" s="611"/>
      <c r="U38" s="611"/>
      <c r="V38" s="611"/>
      <c r="W38" s="611"/>
      <c r="X38" s="611"/>
      <c r="Y38" s="612"/>
      <c r="Z38" s="613">
        <v>1.1000000000000001</v>
      </c>
      <c r="AA38" s="613"/>
      <c r="AB38" s="613"/>
      <c r="AC38" s="613"/>
      <c r="AD38" s="614" t="s">
        <v>130</v>
      </c>
      <c r="AE38" s="614"/>
      <c r="AF38" s="614"/>
      <c r="AG38" s="614"/>
      <c r="AH38" s="614"/>
      <c r="AI38" s="614"/>
      <c r="AJ38" s="614"/>
      <c r="AK38" s="614"/>
      <c r="AL38" s="615" t="s">
        <v>239</v>
      </c>
      <c r="AM38" s="616"/>
      <c r="AN38" s="616"/>
      <c r="AO38" s="617"/>
      <c r="AQ38" s="676" t="s">
        <v>342</v>
      </c>
      <c r="AR38" s="677"/>
      <c r="AS38" s="677"/>
      <c r="AT38" s="677"/>
      <c r="AU38" s="677"/>
      <c r="AV38" s="677"/>
      <c r="AW38" s="677"/>
      <c r="AX38" s="677"/>
      <c r="AY38" s="678"/>
      <c r="AZ38" s="610">
        <v>109736</v>
      </c>
      <c r="BA38" s="611"/>
      <c r="BB38" s="611"/>
      <c r="BC38" s="611"/>
      <c r="BD38" s="641"/>
      <c r="BE38" s="641"/>
      <c r="BF38" s="667"/>
      <c r="BG38" s="607" t="s">
        <v>343</v>
      </c>
      <c r="BH38" s="608"/>
      <c r="BI38" s="608"/>
      <c r="BJ38" s="608"/>
      <c r="BK38" s="608"/>
      <c r="BL38" s="608"/>
      <c r="BM38" s="608"/>
      <c r="BN38" s="608"/>
      <c r="BO38" s="608"/>
      <c r="BP38" s="608"/>
      <c r="BQ38" s="608"/>
      <c r="BR38" s="608"/>
      <c r="BS38" s="608"/>
      <c r="BT38" s="608"/>
      <c r="BU38" s="609"/>
      <c r="BV38" s="610">
        <v>2377</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741927</v>
      </c>
      <c r="CS38" s="611"/>
      <c r="CT38" s="611"/>
      <c r="CU38" s="611"/>
      <c r="CV38" s="611"/>
      <c r="CW38" s="611"/>
      <c r="CX38" s="611"/>
      <c r="CY38" s="612"/>
      <c r="CZ38" s="615">
        <v>9.6</v>
      </c>
      <c r="DA38" s="643"/>
      <c r="DB38" s="643"/>
      <c r="DC38" s="645"/>
      <c r="DD38" s="619">
        <v>580042</v>
      </c>
      <c r="DE38" s="611"/>
      <c r="DF38" s="611"/>
      <c r="DG38" s="611"/>
      <c r="DH38" s="611"/>
      <c r="DI38" s="611"/>
      <c r="DJ38" s="611"/>
      <c r="DK38" s="612"/>
      <c r="DL38" s="619">
        <v>495029</v>
      </c>
      <c r="DM38" s="611"/>
      <c r="DN38" s="611"/>
      <c r="DO38" s="611"/>
      <c r="DP38" s="611"/>
      <c r="DQ38" s="611"/>
      <c r="DR38" s="611"/>
      <c r="DS38" s="611"/>
      <c r="DT38" s="611"/>
      <c r="DU38" s="611"/>
      <c r="DV38" s="612"/>
      <c r="DW38" s="615">
        <v>10.4</v>
      </c>
      <c r="DX38" s="643"/>
      <c r="DY38" s="643"/>
      <c r="DZ38" s="643"/>
      <c r="EA38" s="643"/>
      <c r="EB38" s="643"/>
      <c r="EC38" s="644"/>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148</v>
      </c>
      <c r="AM39" s="616"/>
      <c r="AN39" s="616"/>
      <c r="AO39" s="617"/>
      <c r="AQ39" s="676" t="s">
        <v>346</v>
      </c>
      <c r="AR39" s="677"/>
      <c r="AS39" s="677"/>
      <c r="AT39" s="677"/>
      <c r="AU39" s="677"/>
      <c r="AV39" s="677"/>
      <c r="AW39" s="677"/>
      <c r="AX39" s="677"/>
      <c r="AY39" s="678"/>
      <c r="AZ39" s="610">
        <v>26577</v>
      </c>
      <c r="BA39" s="611"/>
      <c r="BB39" s="611"/>
      <c r="BC39" s="611"/>
      <c r="BD39" s="641"/>
      <c r="BE39" s="641"/>
      <c r="BF39" s="667"/>
      <c r="BG39" s="607" t="s">
        <v>347</v>
      </c>
      <c r="BH39" s="608"/>
      <c r="BI39" s="608"/>
      <c r="BJ39" s="608"/>
      <c r="BK39" s="608"/>
      <c r="BL39" s="608"/>
      <c r="BM39" s="608"/>
      <c r="BN39" s="608"/>
      <c r="BO39" s="608"/>
      <c r="BP39" s="608"/>
      <c r="BQ39" s="608"/>
      <c r="BR39" s="608"/>
      <c r="BS39" s="608"/>
      <c r="BT39" s="608"/>
      <c r="BU39" s="609"/>
      <c r="BV39" s="610">
        <v>3738</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480183</v>
      </c>
      <c r="CS39" s="641"/>
      <c r="CT39" s="641"/>
      <c r="CU39" s="641"/>
      <c r="CV39" s="641"/>
      <c r="CW39" s="641"/>
      <c r="CX39" s="641"/>
      <c r="CY39" s="642"/>
      <c r="CZ39" s="615">
        <v>6.2</v>
      </c>
      <c r="DA39" s="643"/>
      <c r="DB39" s="643"/>
      <c r="DC39" s="645"/>
      <c r="DD39" s="619">
        <v>405620</v>
      </c>
      <c r="DE39" s="641"/>
      <c r="DF39" s="641"/>
      <c r="DG39" s="641"/>
      <c r="DH39" s="641"/>
      <c r="DI39" s="641"/>
      <c r="DJ39" s="641"/>
      <c r="DK39" s="642"/>
      <c r="DL39" s="619" t="s">
        <v>130</v>
      </c>
      <c r="DM39" s="641"/>
      <c r="DN39" s="641"/>
      <c r="DO39" s="641"/>
      <c r="DP39" s="641"/>
      <c r="DQ39" s="641"/>
      <c r="DR39" s="641"/>
      <c r="DS39" s="641"/>
      <c r="DT39" s="641"/>
      <c r="DU39" s="641"/>
      <c r="DV39" s="642"/>
      <c r="DW39" s="615" t="s">
        <v>148</v>
      </c>
      <c r="DX39" s="643"/>
      <c r="DY39" s="643"/>
      <c r="DZ39" s="643"/>
      <c r="EA39" s="643"/>
      <c r="EB39" s="643"/>
      <c r="EC39" s="644"/>
    </row>
    <row r="40" spans="2:133" ht="11.25" customHeight="1" x14ac:dyDescent="0.2">
      <c r="B40" s="607" t="s">
        <v>349</v>
      </c>
      <c r="C40" s="608"/>
      <c r="D40" s="608"/>
      <c r="E40" s="608"/>
      <c r="F40" s="608"/>
      <c r="G40" s="608"/>
      <c r="H40" s="608"/>
      <c r="I40" s="608"/>
      <c r="J40" s="608"/>
      <c r="K40" s="608"/>
      <c r="L40" s="608"/>
      <c r="M40" s="608"/>
      <c r="N40" s="608"/>
      <c r="O40" s="608"/>
      <c r="P40" s="608"/>
      <c r="Q40" s="609"/>
      <c r="R40" s="610">
        <v>91000</v>
      </c>
      <c r="S40" s="611"/>
      <c r="T40" s="611"/>
      <c r="U40" s="611"/>
      <c r="V40" s="611"/>
      <c r="W40" s="611"/>
      <c r="X40" s="611"/>
      <c r="Y40" s="612"/>
      <c r="Z40" s="613">
        <v>1.1000000000000001</v>
      </c>
      <c r="AA40" s="613"/>
      <c r="AB40" s="613"/>
      <c r="AC40" s="613"/>
      <c r="AD40" s="614" t="s">
        <v>130</v>
      </c>
      <c r="AE40" s="614"/>
      <c r="AF40" s="614"/>
      <c r="AG40" s="614"/>
      <c r="AH40" s="614"/>
      <c r="AI40" s="614"/>
      <c r="AJ40" s="614"/>
      <c r="AK40" s="614"/>
      <c r="AL40" s="615" t="s">
        <v>130</v>
      </c>
      <c r="AM40" s="616"/>
      <c r="AN40" s="616"/>
      <c r="AO40" s="617"/>
      <c r="AQ40" s="676" t="s">
        <v>350</v>
      </c>
      <c r="AR40" s="677"/>
      <c r="AS40" s="677"/>
      <c r="AT40" s="677"/>
      <c r="AU40" s="677"/>
      <c r="AV40" s="677"/>
      <c r="AW40" s="677"/>
      <c r="AX40" s="677"/>
      <c r="AY40" s="678"/>
      <c r="AZ40" s="610" t="s">
        <v>239</v>
      </c>
      <c r="BA40" s="611"/>
      <c r="BB40" s="611"/>
      <c r="BC40" s="611"/>
      <c r="BD40" s="641"/>
      <c r="BE40" s="641"/>
      <c r="BF40" s="667"/>
      <c r="BG40" s="656" t="s">
        <v>351</v>
      </c>
      <c r="BH40" s="657"/>
      <c r="BI40" s="657"/>
      <c r="BJ40" s="657"/>
      <c r="BK40" s="657"/>
      <c r="BL40" s="217"/>
      <c r="BM40" s="608" t="s">
        <v>352</v>
      </c>
      <c r="BN40" s="608"/>
      <c r="BO40" s="608"/>
      <c r="BP40" s="608"/>
      <c r="BQ40" s="608"/>
      <c r="BR40" s="608"/>
      <c r="BS40" s="608"/>
      <c r="BT40" s="608"/>
      <c r="BU40" s="609"/>
      <c r="BV40" s="610">
        <v>110</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9837</v>
      </c>
      <c r="CS40" s="611"/>
      <c r="CT40" s="611"/>
      <c r="CU40" s="611"/>
      <c r="CV40" s="611"/>
      <c r="CW40" s="611"/>
      <c r="CX40" s="611"/>
      <c r="CY40" s="612"/>
      <c r="CZ40" s="615">
        <v>0.1</v>
      </c>
      <c r="DA40" s="643"/>
      <c r="DB40" s="643"/>
      <c r="DC40" s="645"/>
      <c r="DD40" s="619">
        <v>3803</v>
      </c>
      <c r="DE40" s="611"/>
      <c r="DF40" s="611"/>
      <c r="DG40" s="611"/>
      <c r="DH40" s="611"/>
      <c r="DI40" s="611"/>
      <c r="DJ40" s="611"/>
      <c r="DK40" s="612"/>
      <c r="DL40" s="619" t="s">
        <v>130</v>
      </c>
      <c r="DM40" s="611"/>
      <c r="DN40" s="611"/>
      <c r="DO40" s="611"/>
      <c r="DP40" s="611"/>
      <c r="DQ40" s="611"/>
      <c r="DR40" s="611"/>
      <c r="DS40" s="611"/>
      <c r="DT40" s="611"/>
      <c r="DU40" s="611"/>
      <c r="DV40" s="612"/>
      <c r="DW40" s="615" t="s">
        <v>130</v>
      </c>
      <c r="DX40" s="643"/>
      <c r="DY40" s="643"/>
      <c r="DZ40" s="643"/>
      <c r="EA40" s="643"/>
      <c r="EB40" s="643"/>
      <c r="EC40" s="644"/>
    </row>
    <row r="41" spans="2:133" ht="11.25" customHeight="1" x14ac:dyDescent="0.2">
      <c r="B41" s="631" t="s">
        <v>354</v>
      </c>
      <c r="C41" s="632"/>
      <c r="D41" s="632"/>
      <c r="E41" s="632"/>
      <c r="F41" s="632"/>
      <c r="G41" s="632"/>
      <c r="H41" s="632"/>
      <c r="I41" s="632"/>
      <c r="J41" s="632"/>
      <c r="K41" s="632"/>
      <c r="L41" s="632"/>
      <c r="M41" s="632"/>
      <c r="N41" s="632"/>
      <c r="O41" s="632"/>
      <c r="P41" s="632"/>
      <c r="Q41" s="633"/>
      <c r="R41" s="685">
        <v>8460349</v>
      </c>
      <c r="S41" s="686"/>
      <c r="T41" s="686"/>
      <c r="U41" s="686"/>
      <c r="V41" s="686"/>
      <c r="W41" s="686"/>
      <c r="X41" s="686"/>
      <c r="Y41" s="687"/>
      <c r="Z41" s="688">
        <v>100</v>
      </c>
      <c r="AA41" s="688"/>
      <c r="AB41" s="688"/>
      <c r="AC41" s="688"/>
      <c r="AD41" s="689">
        <v>4684477</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137276</v>
      </c>
      <c r="BA41" s="611"/>
      <c r="BB41" s="611"/>
      <c r="BC41" s="611"/>
      <c r="BD41" s="641"/>
      <c r="BE41" s="641"/>
      <c r="BF41" s="667"/>
      <c r="BG41" s="656"/>
      <c r="BH41" s="657"/>
      <c r="BI41" s="657"/>
      <c r="BJ41" s="657"/>
      <c r="BK41" s="657"/>
      <c r="BL41" s="217"/>
      <c r="BM41" s="608" t="s">
        <v>356</v>
      </c>
      <c r="BN41" s="608"/>
      <c r="BO41" s="608"/>
      <c r="BP41" s="608"/>
      <c r="BQ41" s="608"/>
      <c r="BR41" s="608"/>
      <c r="BS41" s="608"/>
      <c r="BT41" s="608"/>
      <c r="BU41" s="609"/>
      <c r="BV41" s="610" t="s">
        <v>239</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130</v>
      </c>
      <c r="CS41" s="641"/>
      <c r="CT41" s="641"/>
      <c r="CU41" s="641"/>
      <c r="CV41" s="641"/>
      <c r="CW41" s="641"/>
      <c r="CX41" s="641"/>
      <c r="CY41" s="642"/>
      <c r="CZ41" s="615" t="s">
        <v>130</v>
      </c>
      <c r="DA41" s="643"/>
      <c r="DB41" s="643"/>
      <c r="DC41" s="645"/>
      <c r="DD41" s="619" t="s">
        <v>148</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358</v>
      </c>
      <c r="AR42" s="693"/>
      <c r="AS42" s="693"/>
      <c r="AT42" s="693"/>
      <c r="AU42" s="693"/>
      <c r="AV42" s="693"/>
      <c r="AW42" s="693"/>
      <c r="AX42" s="693"/>
      <c r="AY42" s="694"/>
      <c r="AZ42" s="685">
        <v>494915</v>
      </c>
      <c r="BA42" s="686"/>
      <c r="BB42" s="686"/>
      <c r="BC42" s="686"/>
      <c r="BD42" s="669"/>
      <c r="BE42" s="669"/>
      <c r="BF42" s="671"/>
      <c r="BG42" s="658"/>
      <c r="BH42" s="659"/>
      <c r="BI42" s="659"/>
      <c r="BJ42" s="659"/>
      <c r="BK42" s="659"/>
      <c r="BL42" s="218"/>
      <c r="BM42" s="632" t="s">
        <v>359</v>
      </c>
      <c r="BN42" s="632"/>
      <c r="BO42" s="632"/>
      <c r="BP42" s="632"/>
      <c r="BQ42" s="632"/>
      <c r="BR42" s="632"/>
      <c r="BS42" s="632"/>
      <c r="BT42" s="632"/>
      <c r="BU42" s="633"/>
      <c r="BV42" s="685">
        <v>359</v>
      </c>
      <c r="BW42" s="686"/>
      <c r="BX42" s="686"/>
      <c r="BY42" s="686"/>
      <c r="BZ42" s="686"/>
      <c r="CA42" s="686"/>
      <c r="CB42" s="695"/>
      <c r="CD42" s="607" t="s">
        <v>360</v>
      </c>
      <c r="CE42" s="608"/>
      <c r="CF42" s="608"/>
      <c r="CG42" s="608"/>
      <c r="CH42" s="608"/>
      <c r="CI42" s="608"/>
      <c r="CJ42" s="608"/>
      <c r="CK42" s="608"/>
      <c r="CL42" s="608"/>
      <c r="CM42" s="608"/>
      <c r="CN42" s="608"/>
      <c r="CO42" s="608"/>
      <c r="CP42" s="608"/>
      <c r="CQ42" s="609"/>
      <c r="CR42" s="610">
        <v>372724</v>
      </c>
      <c r="CS42" s="641"/>
      <c r="CT42" s="641"/>
      <c r="CU42" s="641"/>
      <c r="CV42" s="641"/>
      <c r="CW42" s="641"/>
      <c r="CX42" s="641"/>
      <c r="CY42" s="642"/>
      <c r="CZ42" s="615">
        <v>4.8</v>
      </c>
      <c r="DA42" s="643"/>
      <c r="DB42" s="643"/>
      <c r="DC42" s="645"/>
      <c r="DD42" s="619">
        <v>156896</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10272</v>
      </c>
      <c r="CS43" s="641"/>
      <c r="CT43" s="641"/>
      <c r="CU43" s="641"/>
      <c r="CV43" s="641"/>
      <c r="CW43" s="641"/>
      <c r="CX43" s="641"/>
      <c r="CY43" s="642"/>
      <c r="CZ43" s="615">
        <v>0.1</v>
      </c>
      <c r="DA43" s="643"/>
      <c r="DB43" s="643"/>
      <c r="DC43" s="645"/>
      <c r="DD43" s="619">
        <v>10272</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310</v>
      </c>
      <c r="CE44" s="649"/>
      <c r="CF44" s="607" t="s">
        <v>364</v>
      </c>
      <c r="CG44" s="608"/>
      <c r="CH44" s="608"/>
      <c r="CI44" s="608"/>
      <c r="CJ44" s="608"/>
      <c r="CK44" s="608"/>
      <c r="CL44" s="608"/>
      <c r="CM44" s="608"/>
      <c r="CN44" s="608"/>
      <c r="CO44" s="608"/>
      <c r="CP44" s="608"/>
      <c r="CQ44" s="609"/>
      <c r="CR44" s="610">
        <v>371381</v>
      </c>
      <c r="CS44" s="611"/>
      <c r="CT44" s="611"/>
      <c r="CU44" s="611"/>
      <c r="CV44" s="611"/>
      <c r="CW44" s="611"/>
      <c r="CX44" s="611"/>
      <c r="CY44" s="612"/>
      <c r="CZ44" s="615">
        <v>4.8</v>
      </c>
      <c r="DA44" s="616"/>
      <c r="DB44" s="616"/>
      <c r="DC44" s="622"/>
      <c r="DD44" s="619">
        <v>155553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105976</v>
      </c>
      <c r="CS45" s="641"/>
      <c r="CT45" s="641"/>
      <c r="CU45" s="641"/>
      <c r="CV45" s="641"/>
      <c r="CW45" s="641"/>
      <c r="CX45" s="641"/>
      <c r="CY45" s="642"/>
      <c r="CZ45" s="615">
        <v>1.4</v>
      </c>
      <c r="DA45" s="643"/>
      <c r="DB45" s="643"/>
      <c r="DC45" s="645"/>
      <c r="DD45" s="619">
        <v>12661</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367</v>
      </c>
      <c r="CG46" s="608"/>
      <c r="CH46" s="608"/>
      <c r="CI46" s="608"/>
      <c r="CJ46" s="608"/>
      <c r="CK46" s="608"/>
      <c r="CL46" s="608"/>
      <c r="CM46" s="608"/>
      <c r="CN46" s="608"/>
      <c r="CO46" s="608"/>
      <c r="CP46" s="608"/>
      <c r="CQ46" s="609"/>
      <c r="CR46" s="610">
        <v>257706</v>
      </c>
      <c r="CS46" s="611"/>
      <c r="CT46" s="611"/>
      <c r="CU46" s="611"/>
      <c r="CV46" s="611"/>
      <c r="CW46" s="611"/>
      <c r="CX46" s="611"/>
      <c r="CY46" s="612"/>
      <c r="CZ46" s="615">
        <v>3.3</v>
      </c>
      <c r="DA46" s="616"/>
      <c r="DB46" s="616"/>
      <c r="DC46" s="622"/>
      <c r="DD46" s="619">
        <v>135193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368</v>
      </c>
      <c r="CG47" s="608"/>
      <c r="CH47" s="608"/>
      <c r="CI47" s="608"/>
      <c r="CJ47" s="608"/>
      <c r="CK47" s="608"/>
      <c r="CL47" s="608"/>
      <c r="CM47" s="608"/>
      <c r="CN47" s="608"/>
      <c r="CO47" s="608"/>
      <c r="CP47" s="608"/>
      <c r="CQ47" s="609"/>
      <c r="CR47" s="610">
        <v>1343</v>
      </c>
      <c r="CS47" s="641"/>
      <c r="CT47" s="641"/>
      <c r="CU47" s="641"/>
      <c r="CV47" s="641"/>
      <c r="CW47" s="641"/>
      <c r="CX47" s="641"/>
      <c r="CY47" s="642"/>
      <c r="CZ47" s="615">
        <v>0</v>
      </c>
      <c r="DA47" s="643"/>
      <c r="DB47" s="643"/>
      <c r="DC47" s="645"/>
      <c r="DD47" s="619">
        <v>1343</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369</v>
      </c>
      <c r="CG48" s="608"/>
      <c r="CH48" s="608"/>
      <c r="CI48" s="608"/>
      <c r="CJ48" s="608"/>
      <c r="CK48" s="608"/>
      <c r="CL48" s="608"/>
      <c r="CM48" s="608"/>
      <c r="CN48" s="608"/>
      <c r="CO48" s="608"/>
      <c r="CP48" s="608"/>
      <c r="CQ48" s="609"/>
      <c r="CR48" s="610" t="s">
        <v>239</v>
      </c>
      <c r="CS48" s="611"/>
      <c r="CT48" s="611"/>
      <c r="CU48" s="611"/>
      <c r="CV48" s="611"/>
      <c r="CW48" s="611"/>
      <c r="CX48" s="611"/>
      <c r="CY48" s="612"/>
      <c r="CZ48" s="615" t="s">
        <v>239</v>
      </c>
      <c r="DA48" s="616"/>
      <c r="DB48" s="616"/>
      <c r="DC48" s="622"/>
      <c r="DD48" s="619" t="s">
        <v>239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370</v>
      </c>
      <c r="CE49" s="632"/>
      <c r="CF49" s="632"/>
      <c r="CG49" s="632"/>
      <c r="CH49" s="632"/>
      <c r="CI49" s="632"/>
      <c r="CJ49" s="632"/>
      <c r="CK49" s="632"/>
      <c r="CL49" s="632"/>
      <c r="CM49" s="632"/>
      <c r="CN49" s="632"/>
      <c r="CO49" s="632"/>
      <c r="CP49" s="632"/>
      <c r="CQ49" s="633"/>
      <c r="CR49" s="685">
        <v>7730337</v>
      </c>
      <c r="CS49" s="669"/>
      <c r="CT49" s="669"/>
      <c r="CU49" s="669"/>
      <c r="CV49" s="669"/>
      <c r="CW49" s="669"/>
      <c r="CX49" s="669"/>
      <c r="CY49" s="698"/>
      <c r="CZ49" s="690">
        <v>100</v>
      </c>
      <c r="DA49" s="699"/>
      <c r="DB49" s="699"/>
      <c r="DC49" s="700"/>
      <c r="DD49" s="701">
        <v>5346595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2PGDBv7JOFe5ziNb2O0tMiBc79VjCFajTdNu//gpw1toYCrVbyvgeXpSUtdAhhoYlw7ZFXdZxp3rtH5bdzp3jQ==" saltValue="lCuTxqI/Yu3nHQIHym8sG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371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372</v>
      </c>
      <c r="DK2" s="724"/>
      <c r="DL2" s="724"/>
      <c r="DM2" s="724"/>
      <c r="DN2" s="724"/>
      <c r="DO2" s="725"/>
      <c r="DP2" s="222"/>
      <c r="DQ2" s="723" t="s">
        <v>373</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26" t="s">
        <v>374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375</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8"/>
    </row>
    <row r="5" spans="1:131" s="229" customFormat="1" ht="26.25" customHeight="1" x14ac:dyDescent="0.2">
      <c r="A5" s="716" t="s">
        <v>376</v>
      </c>
      <c r="B5" s="717"/>
      <c r="C5" s="717"/>
      <c r="D5" s="717"/>
      <c r="E5" s="717"/>
      <c r="F5" s="717"/>
      <c r="G5" s="717"/>
      <c r="H5" s="717"/>
      <c r="I5" s="717"/>
      <c r="J5" s="717"/>
      <c r="K5" s="717"/>
      <c r="L5" s="717"/>
      <c r="M5" s="717"/>
      <c r="N5" s="717"/>
      <c r="O5" s="717"/>
      <c r="P5" s="718"/>
      <c r="Q5" s="712" t="s">
        <v>377</v>
      </c>
      <c r="R5" s="708"/>
      <c r="S5" s="708"/>
      <c r="T5" s="708"/>
      <c r="U5" s="709"/>
      <c r="V5" s="712" t="s">
        <v>378</v>
      </c>
      <c r="W5" s="708"/>
      <c r="X5" s="708"/>
      <c r="Y5" s="708"/>
      <c r="Z5" s="709"/>
      <c r="AA5" s="712" t="s">
        <v>379</v>
      </c>
      <c r="AB5" s="708"/>
      <c r="AC5" s="708"/>
      <c r="AD5" s="708"/>
      <c r="AE5" s="708"/>
      <c r="AF5" s="728" t="s">
        <v>380</v>
      </c>
      <c r="AG5" s="708"/>
      <c r="AH5" s="708"/>
      <c r="AI5" s="708"/>
      <c r="AJ5" s="714"/>
      <c r="AK5" s="708" t="s">
        <v>381</v>
      </c>
      <c r="AL5" s="708"/>
      <c r="AM5" s="708"/>
      <c r="AN5" s="708"/>
      <c r="AO5" s="709"/>
      <c r="AP5" s="712" t="s">
        <v>382</v>
      </c>
      <c r="AQ5" s="708"/>
      <c r="AR5" s="708"/>
      <c r="AS5" s="708"/>
      <c r="AT5" s="709"/>
      <c r="AU5" s="712" t="s">
        <v>383</v>
      </c>
      <c r="AV5" s="708"/>
      <c r="AW5" s="708"/>
      <c r="AX5" s="708"/>
      <c r="AY5" s="714"/>
      <c r="AZ5" s="226"/>
      <c r="BA5" s="226"/>
      <c r="BB5" s="226"/>
      <c r="BC5" s="226"/>
      <c r="BD5" s="226"/>
      <c r="BE5" s="227"/>
      <c r="BF5" s="227"/>
      <c r="BG5" s="227"/>
      <c r="BH5" s="227"/>
      <c r="BI5" s="227"/>
      <c r="BJ5" s="227"/>
      <c r="BK5" s="227"/>
      <c r="BL5" s="227"/>
      <c r="BM5" s="227"/>
      <c r="BN5" s="227"/>
      <c r="BO5" s="227"/>
      <c r="BP5" s="227"/>
      <c r="BQ5" s="716" t="s">
        <v>384</v>
      </c>
      <c r="BR5" s="717"/>
      <c r="BS5" s="717"/>
      <c r="BT5" s="717"/>
      <c r="BU5" s="717"/>
      <c r="BV5" s="717"/>
      <c r="BW5" s="717"/>
      <c r="BX5" s="717"/>
      <c r="BY5" s="717"/>
      <c r="BZ5" s="717"/>
      <c r="CA5" s="717"/>
      <c r="CB5" s="717"/>
      <c r="CC5" s="717"/>
      <c r="CD5" s="717"/>
      <c r="CE5" s="717"/>
      <c r="CF5" s="717"/>
      <c r="CG5" s="718"/>
      <c r="CH5" s="712" t="s">
        <v>385</v>
      </c>
      <c r="CI5" s="708"/>
      <c r="CJ5" s="708"/>
      <c r="CK5" s="708"/>
      <c r="CL5" s="709"/>
      <c r="CM5" s="712" t="s">
        <v>386</v>
      </c>
      <c r="CN5" s="708"/>
      <c r="CO5" s="708"/>
      <c r="CP5" s="708"/>
      <c r="CQ5" s="709"/>
      <c r="CR5" s="712" t="s">
        <v>387</v>
      </c>
      <c r="CS5" s="708"/>
      <c r="CT5" s="708"/>
      <c r="CU5" s="708"/>
      <c r="CV5" s="709"/>
      <c r="CW5" s="712" t="s">
        <v>388</v>
      </c>
      <c r="CX5" s="708"/>
      <c r="CY5" s="708"/>
      <c r="CZ5" s="708"/>
      <c r="DA5" s="709"/>
      <c r="DB5" s="712" t="s">
        <v>389</v>
      </c>
      <c r="DC5" s="708"/>
      <c r="DD5" s="708"/>
      <c r="DE5" s="708"/>
      <c r="DF5" s="709"/>
      <c r="DG5" s="761" t="s">
        <v>390</v>
      </c>
      <c r="DH5" s="762"/>
      <c r="DI5" s="762"/>
      <c r="DJ5" s="762"/>
      <c r="DK5" s="763"/>
      <c r="DL5" s="761" t="s">
        <v>391</v>
      </c>
      <c r="DM5" s="762"/>
      <c r="DN5" s="762"/>
      <c r="DO5" s="762"/>
      <c r="DP5" s="763"/>
      <c r="DQ5" s="712" t="s">
        <v>392</v>
      </c>
      <c r="DR5" s="708"/>
      <c r="DS5" s="708"/>
      <c r="DT5" s="708"/>
      <c r="DU5" s="709"/>
      <c r="DV5" s="712" t="s">
        <v>383</v>
      </c>
      <c r="DW5" s="708"/>
      <c r="DX5" s="708"/>
      <c r="DY5" s="708"/>
      <c r="DZ5" s="714"/>
      <c r="EA5" s="228"/>
    </row>
    <row r="6" spans="1:131" s="229"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8"/>
    </row>
    <row r="7" spans="1:131" s="229" customFormat="1" ht="26.25" customHeight="1" thickTop="1" x14ac:dyDescent="0.2">
      <c r="A7" s="230">
        <v>1</v>
      </c>
      <c r="B7" s="747" t="s">
        <v>393</v>
      </c>
      <c r="C7" s="748"/>
      <c r="D7" s="748"/>
      <c r="E7" s="748"/>
      <c r="F7" s="748"/>
      <c r="G7" s="748"/>
      <c r="H7" s="748"/>
      <c r="I7" s="748"/>
      <c r="J7" s="748"/>
      <c r="K7" s="748"/>
      <c r="L7" s="748"/>
      <c r="M7" s="748"/>
      <c r="N7" s="748"/>
      <c r="O7" s="748"/>
      <c r="P7" s="749"/>
      <c r="Q7" s="750">
        <v>8408</v>
      </c>
      <c r="R7" s="751"/>
      <c r="S7" s="751"/>
      <c r="T7" s="751"/>
      <c r="U7" s="751"/>
      <c r="V7" s="751">
        <v>7680</v>
      </c>
      <c r="W7" s="751"/>
      <c r="X7" s="751"/>
      <c r="Y7" s="751"/>
      <c r="Z7" s="751"/>
      <c r="AA7" s="751">
        <v>728</v>
      </c>
      <c r="AB7" s="751"/>
      <c r="AC7" s="751"/>
      <c r="AD7" s="751"/>
      <c r="AE7" s="752"/>
      <c r="AF7" s="753">
        <v>726</v>
      </c>
      <c r="AG7" s="754"/>
      <c r="AH7" s="754"/>
      <c r="AI7" s="754"/>
      <c r="AJ7" s="755"/>
      <c r="AK7" s="756">
        <v>369</v>
      </c>
      <c r="AL7" s="757"/>
      <c r="AM7" s="757"/>
      <c r="AN7" s="757"/>
      <c r="AO7" s="757"/>
      <c r="AP7" s="757">
        <v>3496</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0">
        <v>1</v>
      </c>
      <c r="BR7" s="231"/>
      <c r="BS7" s="733" t="s">
        <v>589</v>
      </c>
      <c r="BT7" s="734"/>
      <c r="BU7" s="734"/>
      <c r="BV7" s="734"/>
      <c r="BW7" s="734"/>
      <c r="BX7" s="734"/>
      <c r="BY7" s="734"/>
      <c r="BZ7" s="734"/>
      <c r="CA7" s="734"/>
      <c r="CB7" s="734"/>
      <c r="CC7" s="734"/>
      <c r="CD7" s="734"/>
      <c r="CE7" s="734"/>
      <c r="CF7" s="734"/>
      <c r="CG7" s="760"/>
      <c r="CH7" s="730">
        <v>-44</v>
      </c>
      <c r="CI7" s="731"/>
      <c r="CJ7" s="731"/>
      <c r="CK7" s="731"/>
      <c r="CL7" s="732"/>
      <c r="CM7" s="730">
        <v>275</v>
      </c>
      <c r="CN7" s="731"/>
      <c r="CO7" s="731"/>
      <c r="CP7" s="731"/>
      <c r="CQ7" s="732"/>
      <c r="CR7" s="730">
        <v>15</v>
      </c>
      <c r="CS7" s="731"/>
      <c r="CT7" s="731"/>
      <c r="CU7" s="731"/>
      <c r="CV7" s="732"/>
      <c r="CW7" s="730" t="s">
        <v>590</v>
      </c>
      <c r="CX7" s="731"/>
      <c r="CY7" s="731"/>
      <c r="CZ7" s="731"/>
      <c r="DA7" s="732"/>
      <c r="DB7" s="730" t="s">
        <v>590</v>
      </c>
      <c r="DC7" s="731"/>
      <c r="DD7" s="731"/>
      <c r="DE7" s="731"/>
      <c r="DF7" s="732"/>
      <c r="DG7" s="730" t="s">
        <v>590</v>
      </c>
      <c r="DH7" s="731"/>
      <c r="DI7" s="731"/>
      <c r="DJ7" s="731"/>
      <c r="DK7" s="732"/>
      <c r="DL7" s="730" t="s">
        <v>590</v>
      </c>
      <c r="DM7" s="731"/>
      <c r="DN7" s="731"/>
      <c r="DO7" s="731"/>
      <c r="DP7" s="732"/>
      <c r="DQ7" s="730" t="s">
        <v>590</v>
      </c>
      <c r="DR7" s="731"/>
      <c r="DS7" s="731"/>
      <c r="DT7" s="731"/>
      <c r="DU7" s="732"/>
      <c r="DV7" s="733"/>
      <c r="DW7" s="734"/>
      <c r="DX7" s="734"/>
      <c r="DY7" s="734"/>
      <c r="DZ7" s="735"/>
      <c r="EA7" s="228"/>
    </row>
    <row r="8" spans="1:131" s="229" customFormat="1" ht="26.25" customHeight="1" x14ac:dyDescent="0.2">
      <c r="A8" s="232">
        <v>2</v>
      </c>
      <c r="B8" s="736" t="s">
        <v>394</v>
      </c>
      <c r="C8" s="737"/>
      <c r="D8" s="737"/>
      <c r="E8" s="737"/>
      <c r="F8" s="737"/>
      <c r="G8" s="737"/>
      <c r="H8" s="737"/>
      <c r="I8" s="737"/>
      <c r="J8" s="737"/>
      <c r="K8" s="737"/>
      <c r="L8" s="737"/>
      <c r="M8" s="737"/>
      <c r="N8" s="737"/>
      <c r="O8" s="737"/>
      <c r="P8" s="738"/>
      <c r="Q8" s="739">
        <v>181</v>
      </c>
      <c r="R8" s="740"/>
      <c r="S8" s="740"/>
      <c r="T8" s="740"/>
      <c r="U8" s="740"/>
      <c r="V8" s="740">
        <v>179</v>
      </c>
      <c r="W8" s="740"/>
      <c r="X8" s="740"/>
      <c r="Y8" s="740"/>
      <c r="Z8" s="740"/>
      <c r="AA8" s="740">
        <v>2</v>
      </c>
      <c r="AB8" s="740"/>
      <c r="AC8" s="740"/>
      <c r="AD8" s="740"/>
      <c r="AE8" s="741"/>
      <c r="AF8" s="742">
        <v>2</v>
      </c>
      <c r="AG8" s="743"/>
      <c r="AH8" s="743"/>
      <c r="AI8" s="743"/>
      <c r="AJ8" s="744"/>
      <c r="AK8" s="745">
        <v>129</v>
      </c>
      <c r="AL8" s="746"/>
      <c r="AM8" s="746"/>
      <c r="AN8" s="746"/>
      <c r="AO8" s="746"/>
      <c r="AP8" s="746">
        <v>59</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2">
        <v>2</v>
      </c>
      <c r="BR8" s="233"/>
      <c r="BS8" s="769" t="s">
        <v>591</v>
      </c>
      <c r="BT8" s="770"/>
      <c r="BU8" s="770"/>
      <c r="BV8" s="770"/>
      <c r="BW8" s="770"/>
      <c r="BX8" s="770"/>
      <c r="BY8" s="770"/>
      <c r="BZ8" s="770"/>
      <c r="CA8" s="770"/>
      <c r="CB8" s="770"/>
      <c r="CC8" s="770"/>
      <c r="CD8" s="770"/>
      <c r="CE8" s="770"/>
      <c r="CF8" s="770"/>
      <c r="CG8" s="771"/>
      <c r="CH8" s="772">
        <v>5</v>
      </c>
      <c r="CI8" s="773"/>
      <c r="CJ8" s="773"/>
      <c r="CK8" s="773"/>
      <c r="CL8" s="774"/>
      <c r="CM8" s="772">
        <v>119</v>
      </c>
      <c r="CN8" s="773"/>
      <c r="CO8" s="773"/>
      <c r="CP8" s="773"/>
      <c r="CQ8" s="774"/>
      <c r="CR8" s="772">
        <v>3</v>
      </c>
      <c r="CS8" s="773"/>
      <c r="CT8" s="773"/>
      <c r="CU8" s="773"/>
      <c r="CV8" s="774"/>
      <c r="CW8" s="772" t="s">
        <v>590</v>
      </c>
      <c r="CX8" s="773"/>
      <c r="CY8" s="773"/>
      <c r="CZ8" s="773"/>
      <c r="DA8" s="774"/>
      <c r="DB8" s="772" t="s">
        <v>590</v>
      </c>
      <c r="DC8" s="773"/>
      <c r="DD8" s="773"/>
      <c r="DE8" s="773"/>
      <c r="DF8" s="774"/>
      <c r="DG8" s="772" t="s">
        <v>590</v>
      </c>
      <c r="DH8" s="773"/>
      <c r="DI8" s="773"/>
      <c r="DJ8" s="773"/>
      <c r="DK8" s="774"/>
      <c r="DL8" s="772" t="s">
        <v>590</v>
      </c>
      <c r="DM8" s="773"/>
      <c r="DN8" s="773"/>
      <c r="DO8" s="773"/>
      <c r="DP8" s="774"/>
      <c r="DQ8" s="772" t="s">
        <v>590</v>
      </c>
      <c r="DR8" s="773"/>
      <c r="DS8" s="773"/>
      <c r="DT8" s="773"/>
      <c r="DU8" s="774"/>
      <c r="DV8" s="769"/>
      <c r="DW8" s="770"/>
      <c r="DX8" s="770"/>
      <c r="DY8" s="770"/>
      <c r="DZ8" s="775"/>
      <c r="EA8" s="228"/>
    </row>
    <row r="9" spans="1:131" s="229" customFormat="1" ht="26.25" customHeight="1" x14ac:dyDescent="0.2">
      <c r="A9" s="232">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2">
        <v>3</v>
      </c>
      <c r="BR9" s="233"/>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8"/>
    </row>
    <row r="10" spans="1:131" s="229" customFormat="1" ht="26.25" customHeight="1" x14ac:dyDescent="0.2">
      <c r="A10" s="232">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2">
        <v>4</v>
      </c>
      <c r="BR10" s="233"/>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8"/>
    </row>
    <row r="11" spans="1:131" s="229" customFormat="1" ht="26.25" customHeight="1" x14ac:dyDescent="0.2">
      <c r="A11" s="232">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2">
        <v>5</v>
      </c>
      <c r="BR11" s="233"/>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8"/>
    </row>
    <row r="12" spans="1:131" s="229" customFormat="1" ht="26.25" customHeight="1" x14ac:dyDescent="0.2">
      <c r="A12" s="232">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2">
        <v>6</v>
      </c>
      <c r="BR12" s="233"/>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8"/>
    </row>
    <row r="13" spans="1:131" s="229" customFormat="1" ht="26.25" customHeight="1" x14ac:dyDescent="0.2">
      <c r="A13" s="232">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2">
        <v>7</v>
      </c>
      <c r="BR13" s="233"/>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8"/>
    </row>
    <row r="14" spans="1:131" s="229" customFormat="1" ht="26.25" customHeight="1" x14ac:dyDescent="0.2">
      <c r="A14" s="232">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2">
        <v>8</v>
      </c>
      <c r="BR14" s="233"/>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8"/>
    </row>
    <row r="15" spans="1:131" s="229" customFormat="1" ht="26.25" customHeight="1" x14ac:dyDescent="0.2">
      <c r="A15" s="232">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2">
        <v>9</v>
      </c>
      <c r="BR15" s="233"/>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8"/>
    </row>
    <row r="16" spans="1:131" s="229" customFormat="1" ht="26.25" customHeight="1" x14ac:dyDescent="0.2">
      <c r="A16" s="232">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2">
        <v>10</v>
      </c>
      <c r="BR16" s="233"/>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8"/>
    </row>
    <row r="17" spans="1:131" s="229" customFormat="1" ht="26.25" customHeight="1" x14ac:dyDescent="0.2">
      <c r="A17" s="232">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2">
        <v>11</v>
      </c>
      <c r="BR17" s="233"/>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8"/>
    </row>
    <row r="18" spans="1:131" s="229" customFormat="1" ht="26.25" customHeight="1" x14ac:dyDescent="0.2">
      <c r="A18" s="232">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2">
        <v>12</v>
      </c>
      <c r="BR18" s="233"/>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8"/>
    </row>
    <row r="19" spans="1:131" s="229" customFormat="1" ht="26.25" customHeight="1" x14ac:dyDescent="0.2">
      <c r="A19" s="232">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2">
        <v>13</v>
      </c>
      <c r="BR19" s="233"/>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8"/>
    </row>
    <row r="20" spans="1:131" s="229" customFormat="1" ht="26.25" customHeight="1" x14ac:dyDescent="0.2">
      <c r="A20" s="232">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2">
        <v>14</v>
      </c>
      <c r="BR20" s="233"/>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8"/>
    </row>
    <row r="21" spans="1:131" s="229" customFormat="1" ht="26.25" customHeight="1" thickBot="1" x14ac:dyDescent="0.25">
      <c r="A21" s="232">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2">
        <v>15</v>
      </c>
      <c r="BR21" s="233"/>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8"/>
    </row>
    <row r="22" spans="1:131" s="229" customFormat="1" ht="26.25" customHeight="1" x14ac:dyDescent="0.2">
      <c r="A22" s="232">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2">
        <v>16</v>
      </c>
      <c r="BR22" s="233"/>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8"/>
    </row>
    <row r="23" spans="1:131" s="229" customFormat="1" ht="26.25" customHeight="1" thickBot="1" x14ac:dyDescent="0.25">
      <c r="A23" s="234" t="s">
        <v>396</v>
      </c>
      <c r="B23" s="776" t="s">
        <v>397</v>
      </c>
      <c r="C23" s="777"/>
      <c r="D23" s="777"/>
      <c r="E23" s="777"/>
      <c r="F23" s="777"/>
      <c r="G23" s="777"/>
      <c r="H23" s="777"/>
      <c r="I23" s="777"/>
      <c r="J23" s="777"/>
      <c r="K23" s="777"/>
      <c r="L23" s="777"/>
      <c r="M23" s="777"/>
      <c r="N23" s="777"/>
      <c r="O23" s="777"/>
      <c r="P23" s="778"/>
      <c r="Q23" s="779">
        <v>8589</v>
      </c>
      <c r="R23" s="780"/>
      <c r="S23" s="780"/>
      <c r="T23" s="780"/>
      <c r="U23" s="780"/>
      <c r="V23" s="780">
        <v>7859</v>
      </c>
      <c r="W23" s="780"/>
      <c r="X23" s="780"/>
      <c r="Y23" s="780"/>
      <c r="Z23" s="780"/>
      <c r="AA23" s="780">
        <v>730</v>
      </c>
      <c r="AB23" s="780"/>
      <c r="AC23" s="780"/>
      <c r="AD23" s="780"/>
      <c r="AE23" s="781"/>
      <c r="AF23" s="782">
        <v>728</v>
      </c>
      <c r="AG23" s="780"/>
      <c r="AH23" s="780"/>
      <c r="AI23" s="780"/>
      <c r="AJ23" s="783"/>
      <c r="AK23" s="784"/>
      <c r="AL23" s="785"/>
      <c r="AM23" s="785"/>
      <c r="AN23" s="785"/>
      <c r="AO23" s="785"/>
      <c r="AP23" s="780">
        <v>3555</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8"/>
    </row>
    <row r="24" spans="1:131" s="229" customFormat="1" ht="26.25" customHeight="1" x14ac:dyDescent="0.2">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8"/>
    </row>
    <row r="25" spans="1:131" ht="26.25" customHeight="1" thickBot="1" x14ac:dyDescent="0.25">
      <c r="A25" s="726" t="s">
        <v>399</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5"/>
      <c r="BP25" s="235"/>
      <c r="BQ25" s="232">
        <v>19</v>
      </c>
      <c r="BR25" s="233"/>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376</v>
      </c>
      <c r="B26" s="717"/>
      <c r="C26" s="717"/>
      <c r="D26" s="717"/>
      <c r="E26" s="717"/>
      <c r="F26" s="717"/>
      <c r="G26" s="717"/>
      <c r="H26" s="717"/>
      <c r="I26" s="717"/>
      <c r="J26" s="717"/>
      <c r="K26" s="717"/>
      <c r="L26" s="717"/>
      <c r="M26" s="717"/>
      <c r="N26" s="717"/>
      <c r="O26" s="717"/>
      <c r="P26" s="718"/>
      <c r="Q26" s="712" t="s">
        <v>400</v>
      </c>
      <c r="R26" s="708"/>
      <c r="S26" s="708"/>
      <c r="T26" s="708"/>
      <c r="U26" s="709"/>
      <c r="V26" s="712" t="s">
        <v>401</v>
      </c>
      <c r="W26" s="708"/>
      <c r="X26" s="708"/>
      <c r="Y26" s="708"/>
      <c r="Z26" s="709"/>
      <c r="AA26" s="712" t="s">
        <v>402</v>
      </c>
      <c r="AB26" s="708"/>
      <c r="AC26" s="708"/>
      <c r="AD26" s="708"/>
      <c r="AE26" s="708"/>
      <c r="AF26" s="801" t="s">
        <v>403</v>
      </c>
      <c r="AG26" s="802"/>
      <c r="AH26" s="802"/>
      <c r="AI26" s="802"/>
      <c r="AJ26" s="803"/>
      <c r="AK26" s="708" t="s">
        <v>404</v>
      </c>
      <c r="AL26" s="708"/>
      <c r="AM26" s="708"/>
      <c r="AN26" s="708"/>
      <c r="AO26" s="709"/>
      <c r="AP26" s="712" t="s">
        <v>405</v>
      </c>
      <c r="AQ26" s="708"/>
      <c r="AR26" s="708"/>
      <c r="AS26" s="708"/>
      <c r="AT26" s="709"/>
      <c r="AU26" s="712" t="s">
        <v>406</v>
      </c>
      <c r="AV26" s="708"/>
      <c r="AW26" s="708"/>
      <c r="AX26" s="708"/>
      <c r="AY26" s="709"/>
      <c r="AZ26" s="712" t="s">
        <v>407</v>
      </c>
      <c r="BA26" s="708"/>
      <c r="BB26" s="708"/>
      <c r="BC26" s="708"/>
      <c r="BD26" s="709"/>
      <c r="BE26" s="712" t="s">
        <v>383</v>
      </c>
      <c r="BF26" s="708"/>
      <c r="BG26" s="708"/>
      <c r="BH26" s="708"/>
      <c r="BI26" s="714"/>
      <c r="BJ26" s="226"/>
      <c r="BK26" s="226"/>
      <c r="BL26" s="226"/>
      <c r="BM26" s="226"/>
      <c r="BN26" s="226"/>
      <c r="BO26" s="235"/>
      <c r="BP26" s="235"/>
      <c r="BQ26" s="232">
        <v>20</v>
      </c>
      <c r="BR26" s="233"/>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5"/>
      <c r="BP27" s="235"/>
      <c r="BQ27" s="232">
        <v>21</v>
      </c>
      <c r="BR27" s="233"/>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6">
        <v>1</v>
      </c>
      <c r="B28" s="747" t="s">
        <v>408</v>
      </c>
      <c r="C28" s="748"/>
      <c r="D28" s="748"/>
      <c r="E28" s="748"/>
      <c r="F28" s="748"/>
      <c r="G28" s="748"/>
      <c r="H28" s="748"/>
      <c r="I28" s="748"/>
      <c r="J28" s="748"/>
      <c r="K28" s="748"/>
      <c r="L28" s="748"/>
      <c r="M28" s="748"/>
      <c r="N28" s="748"/>
      <c r="O28" s="748"/>
      <c r="P28" s="749"/>
      <c r="Q28" s="809">
        <v>2099</v>
      </c>
      <c r="R28" s="810"/>
      <c r="S28" s="810"/>
      <c r="T28" s="810"/>
      <c r="U28" s="810"/>
      <c r="V28" s="810">
        <v>1991</v>
      </c>
      <c r="W28" s="810"/>
      <c r="X28" s="810"/>
      <c r="Y28" s="810"/>
      <c r="Z28" s="810"/>
      <c r="AA28" s="810">
        <v>108</v>
      </c>
      <c r="AB28" s="810"/>
      <c r="AC28" s="810"/>
      <c r="AD28" s="810"/>
      <c r="AE28" s="811"/>
      <c r="AF28" s="812">
        <v>108</v>
      </c>
      <c r="AG28" s="810"/>
      <c r="AH28" s="810"/>
      <c r="AI28" s="810"/>
      <c r="AJ28" s="813"/>
      <c r="AK28" s="814">
        <v>137</v>
      </c>
      <c r="AL28" s="815"/>
      <c r="AM28" s="815"/>
      <c r="AN28" s="815"/>
      <c r="AO28" s="815"/>
      <c r="AP28" s="815" t="s">
        <v>515</v>
      </c>
      <c r="AQ28" s="815"/>
      <c r="AR28" s="815"/>
      <c r="AS28" s="815"/>
      <c r="AT28" s="815"/>
      <c r="AU28" s="815" t="s">
        <v>515</v>
      </c>
      <c r="AV28" s="815"/>
      <c r="AW28" s="815"/>
      <c r="AX28" s="815"/>
      <c r="AY28" s="815"/>
      <c r="AZ28" s="816" t="s">
        <v>515</v>
      </c>
      <c r="BA28" s="816"/>
      <c r="BB28" s="816"/>
      <c r="BC28" s="816"/>
      <c r="BD28" s="816"/>
      <c r="BE28" s="807"/>
      <c r="BF28" s="807"/>
      <c r="BG28" s="807"/>
      <c r="BH28" s="807"/>
      <c r="BI28" s="808"/>
      <c r="BJ28" s="226"/>
      <c r="BK28" s="226"/>
      <c r="BL28" s="226"/>
      <c r="BM28" s="226"/>
      <c r="BN28" s="226"/>
      <c r="BO28" s="235"/>
      <c r="BP28" s="235"/>
      <c r="BQ28" s="232">
        <v>22</v>
      </c>
      <c r="BR28" s="233"/>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6">
        <v>2</v>
      </c>
      <c r="B29" s="736" t="s">
        <v>409</v>
      </c>
      <c r="C29" s="737"/>
      <c r="D29" s="737"/>
      <c r="E29" s="737"/>
      <c r="F29" s="737"/>
      <c r="G29" s="737"/>
      <c r="H29" s="737"/>
      <c r="I29" s="737"/>
      <c r="J29" s="737"/>
      <c r="K29" s="737"/>
      <c r="L29" s="737"/>
      <c r="M29" s="737"/>
      <c r="N29" s="737"/>
      <c r="O29" s="737"/>
      <c r="P29" s="738"/>
      <c r="Q29" s="739">
        <v>1723</v>
      </c>
      <c r="R29" s="740"/>
      <c r="S29" s="740"/>
      <c r="T29" s="740"/>
      <c r="U29" s="740"/>
      <c r="V29" s="740">
        <v>1605</v>
      </c>
      <c r="W29" s="740"/>
      <c r="X29" s="740"/>
      <c r="Y29" s="740"/>
      <c r="Z29" s="740"/>
      <c r="AA29" s="740">
        <v>118</v>
      </c>
      <c r="AB29" s="740"/>
      <c r="AC29" s="740"/>
      <c r="AD29" s="740"/>
      <c r="AE29" s="741"/>
      <c r="AF29" s="742">
        <v>118</v>
      </c>
      <c r="AG29" s="743"/>
      <c r="AH29" s="743"/>
      <c r="AI29" s="743"/>
      <c r="AJ29" s="744"/>
      <c r="AK29" s="821">
        <v>259</v>
      </c>
      <c r="AL29" s="817"/>
      <c r="AM29" s="817"/>
      <c r="AN29" s="817"/>
      <c r="AO29" s="817"/>
      <c r="AP29" s="817" t="s">
        <v>515</v>
      </c>
      <c r="AQ29" s="817"/>
      <c r="AR29" s="817"/>
      <c r="AS29" s="817"/>
      <c r="AT29" s="817"/>
      <c r="AU29" s="817" t="s">
        <v>515</v>
      </c>
      <c r="AV29" s="817"/>
      <c r="AW29" s="817"/>
      <c r="AX29" s="817"/>
      <c r="AY29" s="817"/>
      <c r="AZ29" s="818" t="s">
        <v>515</v>
      </c>
      <c r="BA29" s="818"/>
      <c r="BB29" s="818"/>
      <c r="BC29" s="818"/>
      <c r="BD29" s="818"/>
      <c r="BE29" s="819"/>
      <c r="BF29" s="819"/>
      <c r="BG29" s="819"/>
      <c r="BH29" s="819"/>
      <c r="BI29" s="820"/>
      <c r="BJ29" s="226"/>
      <c r="BK29" s="226"/>
      <c r="BL29" s="226"/>
      <c r="BM29" s="226"/>
      <c r="BN29" s="226"/>
      <c r="BO29" s="235"/>
      <c r="BP29" s="235"/>
      <c r="BQ29" s="232">
        <v>23</v>
      </c>
      <c r="BR29" s="233"/>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6">
        <v>3</v>
      </c>
      <c r="B30" s="736" t="s">
        <v>410</v>
      </c>
      <c r="C30" s="737"/>
      <c r="D30" s="737"/>
      <c r="E30" s="737"/>
      <c r="F30" s="737"/>
      <c r="G30" s="737"/>
      <c r="H30" s="737"/>
      <c r="I30" s="737"/>
      <c r="J30" s="737"/>
      <c r="K30" s="737"/>
      <c r="L30" s="737"/>
      <c r="M30" s="737"/>
      <c r="N30" s="737"/>
      <c r="O30" s="737"/>
      <c r="P30" s="738"/>
      <c r="Q30" s="739">
        <v>236</v>
      </c>
      <c r="R30" s="740"/>
      <c r="S30" s="740"/>
      <c r="T30" s="740"/>
      <c r="U30" s="740"/>
      <c r="V30" s="740">
        <v>234</v>
      </c>
      <c r="W30" s="740"/>
      <c r="X30" s="740"/>
      <c r="Y30" s="740"/>
      <c r="Z30" s="740"/>
      <c r="AA30" s="740">
        <v>2</v>
      </c>
      <c r="AB30" s="740"/>
      <c r="AC30" s="740"/>
      <c r="AD30" s="740"/>
      <c r="AE30" s="741"/>
      <c r="AF30" s="742">
        <v>2</v>
      </c>
      <c r="AG30" s="743"/>
      <c r="AH30" s="743"/>
      <c r="AI30" s="743"/>
      <c r="AJ30" s="744"/>
      <c r="AK30" s="821">
        <v>57</v>
      </c>
      <c r="AL30" s="817"/>
      <c r="AM30" s="817"/>
      <c r="AN30" s="817"/>
      <c r="AO30" s="817"/>
      <c r="AP30" s="817" t="s">
        <v>515</v>
      </c>
      <c r="AQ30" s="817"/>
      <c r="AR30" s="817"/>
      <c r="AS30" s="817"/>
      <c r="AT30" s="817"/>
      <c r="AU30" s="817" t="s">
        <v>515</v>
      </c>
      <c r="AV30" s="817"/>
      <c r="AW30" s="817"/>
      <c r="AX30" s="817"/>
      <c r="AY30" s="817"/>
      <c r="AZ30" s="818" t="s">
        <v>515</v>
      </c>
      <c r="BA30" s="818"/>
      <c r="BB30" s="818"/>
      <c r="BC30" s="818"/>
      <c r="BD30" s="818"/>
      <c r="BE30" s="819"/>
      <c r="BF30" s="819"/>
      <c r="BG30" s="819"/>
      <c r="BH30" s="819"/>
      <c r="BI30" s="820"/>
      <c r="BJ30" s="226"/>
      <c r="BK30" s="226"/>
      <c r="BL30" s="226"/>
      <c r="BM30" s="226"/>
      <c r="BN30" s="226"/>
      <c r="BO30" s="235"/>
      <c r="BP30" s="235"/>
      <c r="BQ30" s="232">
        <v>24</v>
      </c>
      <c r="BR30" s="233"/>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6">
        <v>4</v>
      </c>
      <c r="B31" s="736" t="s">
        <v>411</v>
      </c>
      <c r="C31" s="737"/>
      <c r="D31" s="737"/>
      <c r="E31" s="737"/>
      <c r="F31" s="737"/>
      <c r="G31" s="737"/>
      <c r="H31" s="737"/>
      <c r="I31" s="737"/>
      <c r="J31" s="737"/>
      <c r="K31" s="737"/>
      <c r="L31" s="737"/>
      <c r="M31" s="737"/>
      <c r="N31" s="737"/>
      <c r="O31" s="737"/>
      <c r="P31" s="738"/>
      <c r="Q31" s="739">
        <v>325</v>
      </c>
      <c r="R31" s="740"/>
      <c r="S31" s="740"/>
      <c r="T31" s="740"/>
      <c r="U31" s="740"/>
      <c r="V31" s="740">
        <v>279</v>
      </c>
      <c r="W31" s="740"/>
      <c r="X31" s="740"/>
      <c r="Y31" s="740"/>
      <c r="Z31" s="740"/>
      <c r="AA31" s="740">
        <v>46</v>
      </c>
      <c r="AB31" s="740"/>
      <c r="AC31" s="740"/>
      <c r="AD31" s="740"/>
      <c r="AE31" s="741"/>
      <c r="AF31" s="742">
        <v>293</v>
      </c>
      <c r="AG31" s="743"/>
      <c r="AH31" s="743"/>
      <c r="AI31" s="743"/>
      <c r="AJ31" s="744"/>
      <c r="AK31" s="821">
        <v>19</v>
      </c>
      <c r="AL31" s="817"/>
      <c r="AM31" s="817"/>
      <c r="AN31" s="817"/>
      <c r="AO31" s="817"/>
      <c r="AP31" s="817">
        <v>836</v>
      </c>
      <c r="AQ31" s="817"/>
      <c r="AR31" s="817"/>
      <c r="AS31" s="817"/>
      <c r="AT31" s="817"/>
      <c r="AU31" s="817" t="s">
        <v>515</v>
      </c>
      <c r="AV31" s="817"/>
      <c r="AW31" s="817"/>
      <c r="AX31" s="817"/>
      <c r="AY31" s="817"/>
      <c r="AZ31" s="818" t="s">
        <v>515</v>
      </c>
      <c r="BA31" s="818"/>
      <c r="BB31" s="818"/>
      <c r="BC31" s="818"/>
      <c r="BD31" s="818"/>
      <c r="BE31" s="819" t="s">
        <v>412</v>
      </c>
      <c r="BF31" s="819"/>
      <c r="BG31" s="819"/>
      <c r="BH31" s="819"/>
      <c r="BI31" s="820"/>
      <c r="BJ31" s="226"/>
      <c r="BK31" s="226"/>
      <c r="BL31" s="226"/>
      <c r="BM31" s="226"/>
      <c r="BN31" s="226"/>
      <c r="BO31" s="235"/>
      <c r="BP31" s="235"/>
      <c r="BQ31" s="232">
        <v>25</v>
      </c>
      <c r="BR31" s="233"/>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6">
        <v>5</v>
      </c>
      <c r="B32" s="736" t="s">
        <v>413</v>
      </c>
      <c r="C32" s="737"/>
      <c r="D32" s="737"/>
      <c r="E32" s="737"/>
      <c r="F32" s="737"/>
      <c r="G32" s="737"/>
      <c r="H32" s="737"/>
      <c r="I32" s="737"/>
      <c r="J32" s="737"/>
      <c r="K32" s="737"/>
      <c r="L32" s="737"/>
      <c r="M32" s="737"/>
      <c r="N32" s="737"/>
      <c r="O32" s="737"/>
      <c r="P32" s="738"/>
      <c r="Q32" s="739">
        <v>2418</v>
      </c>
      <c r="R32" s="740"/>
      <c r="S32" s="740"/>
      <c r="T32" s="740"/>
      <c r="U32" s="740"/>
      <c r="V32" s="740">
        <v>2399</v>
      </c>
      <c r="W32" s="740"/>
      <c r="X32" s="740"/>
      <c r="Y32" s="740"/>
      <c r="Z32" s="740"/>
      <c r="AA32" s="740">
        <v>19</v>
      </c>
      <c r="AB32" s="740"/>
      <c r="AC32" s="740"/>
      <c r="AD32" s="740"/>
      <c r="AE32" s="741"/>
      <c r="AF32" s="742">
        <v>378</v>
      </c>
      <c r="AG32" s="743"/>
      <c r="AH32" s="743"/>
      <c r="AI32" s="743"/>
      <c r="AJ32" s="744"/>
      <c r="AK32" s="821">
        <v>626</v>
      </c>
      <c r="AL32" s="817"/>
      <c r="AM32" s="817"/>
      <c r="AN32" s="817"/>
      <c r="AO32" s="817"/>
      <c r="AP32" s="817">
        <v>988</v>
      </c>
      <c r="AQ32" s="817"/>
      <c r="AR32" s="817"/>
      <c r="AS32" s="817"/>
      <c r="AT32" s="817"/>
      <c r="AU32" s="817">
        <v>47</v>
      </c>
      <c r="AV32" s="817"/>
      <c r="AW32" s="817"/>
      <c r="AX32" s="817"/>
      <c r="AY32" s="817"/>
      <c r="AZ32" s="818" t="s">
        <v>515</v>
      </c>
      <c r="BA32" s="818"/>
      <c r="BB32" s="818"/>
      <c r="BC32" s="818"/>
      <c r="BD32" s="818"/>
      <c r="BE32" s="819" t="s">
        <v>412</v>
      </c>
      <c r="BF32" s="819"/>
      <c r="BG32" s="819"/>
      <c r="BH32" s="819"/>
      <c r="BI32" s="820"/>
      <c r="BJ32" s="226"/>
      <c r="BK32" s="226"/>
      <c r="BL32" s="226"/>
      <c r="BM32" s="226"/>
      <c r="BN32" s="226"/>
      <c r="BO32" s="235"/>
      <c r="BP32" s="235"/>
      <c r="BQ32" s="232">
        <v>26</v>
      </c>
      <c r="BR32" s="233"/>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6">
        <v>6</v>
      </c>
      <c r="B33" s="736" t="s">
        <v>414</v>
      </c>
      <c r="C33" s="737"/>
      <c r="D33" s="737"/>
      <c r="E33" s="737"/>
      <c r="F33" s="737"/>
      <c r="G33" s="737"/>
      <c r="H33" s="737"/>
      <c r="I33" s="737"/>
      <c r="J33" s="737"/>
      <c r="K33" s="737"/>
      <c r="L33" s="737"/>
      <c r="M33" s="737"/>
      <c r="N33" s="737"/>
      <c r="O33" s="737"/>
      <c r="P33" s="738"/>
      <c r="Q33" s="739">
        <v>143</v>
      </c>
      <c r="R33" s="740"/>
      <c r="S33" s="740"/>
      <c r="T33" s="740"/>
      <c r="U33" s="740"/>
      <c r="V33" s="740">
        <v>134</v>
      </c>
      <c r="W33" s="740"/>
      <c r="X33" s="740"/>
      <c r="Y33" s="740"/>
      <c r="Z33" s="740"/>
      <c r="AA33" s="740">
        <v>9</v>
      </c>
      <c r="AB33" s="740"/>
      <c r="AC33" s="740"/>
      <c r="AD33" s="740"/>
      <c r="AE33" s="741"/>
      <c r="AF33" s="742">
        <v>9</v>
      </c>
      <c r="AG33" s="743"/>
      <c r="AH33" s="743"/>
      <c r="AI33" s="743"/>
      <c r="AJ33" s="744"/>
      <c r="AK33" s="821">
        <v>110</v>
      </c>
      <c r="AL33" s="817"/>
      <c r="AM33" s="817"/>
      <c r="AN33" s="817"/>
      <c r="AO33" s="817"/>
      <c r="AP33" s="817">
        <v>393</v>
      </c>
      <c r="AQ33" s="817"/>
      <c r="AR33" s="817"/>
      <c r="AS33" s="817"/>
      <c r="AT33" s="817"/>
      <c r="AU33" s="817">
        <v>393</v>
      </c>
      <c r="AV33" s="817"/>
      <c r="AW33" s="817"/>
      <c r="AX33" s="817"/>
      <c r="AY33" s="817"/>
      <c r="AZ33" s="818" t="s">
        <v>515</v>
      </c>
      <c r="BA33" s="818"/>
      <c r="BB33" s="818"/>
      <c r="BC33" s="818"/>
      <c r="BD33" s="818"/>
      <c r="BE33" s="819" t="s">
        <v>415</v>
      </c>
      <c r="BF33" s="819"/>
      <c r="BG33" s="819"/>
      <c r="BH33" s="819"/>
      <c r="BI33" s="820"/>
      <c r="BJ33" s="226"/>
      <c r="BK33" s="226"/>
      <c r="BL33" s="226"/>
      <c r="BM33" s="226"/>
      <c r="BN33" s="226"/>
      <c r="BO33" s="235"/>
      <c r="BP33" s="235"/>
      <c r="BQ33" s="232">
        <v>27</v>
      </c>
      <c r="BR33" s="233"/>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6">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6">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6">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6">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6">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6">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2">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2">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2">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2">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2">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2">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2">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2">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2">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2">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2">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2">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2">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2">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2">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2">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2">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2">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2">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2">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2">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2">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2">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5"/>
      <c r="BP62" s="235"/>
      <c r="BQ62" s="232">
        <v>56</v>
      </c>
      <c r="BR62" s="233"/>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4" t="s">
        <v>396</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907</v>
      </c>
      <c r="AG63" s="831"/>
      <c r="AH63" s="831"/>
      <c r="AI63" s="831"/>
      <c r="AJ63" s="832"/>
      <c r="AK63" s="833"/>
      <c r="AL63" s="828"/>
      <c r="AM63" s="828"/>
      <c r="AN63" s="828"/>
      <c r="AO63" s="828"/>
      <c r="AP63" s="831">
        <v>2217</v>
      </c>
      <c r="AQ63" s="831"/>
      <c r="AR63" s="831"/>
      <c r="AS63" s="831"/>
      <c r="AT63" s="831"/>
      <c r="AU63" s="831">
        <v>440</v>
      </c>
      <c r="AV63" s="831"/>
      <c r="AW63" s="831"/>
      <c r="AX63" s="831"/>
      <c r="AY63" s="831"/>
      <c r="AZ63" s="835"/>
      <c r="BA63" s="835"/>
      <c r="BB63" s="835"/>
      <c r="BC63" s="835"/>
      <c r="BD63" s="835"/>
      <c r="BE63" s="836"/>
      <c r="BF63" s="836"/>
      <c r="BG63" s="836"/>
      <c r="BH63" s="836"/>
      <c r="BI63" s="837"/>
      <c r="BJ63" s="838" t="s">
        <v>418</v>
      </c>
      <c r="BK63" s="839"/>
      <c r="BL63" s="839"/>
      <c r="BM63" s="839"/>
      <c r="BN63" s="840"/>
      <c r="BO63" s="235"/>
      <c r="BP63" s="235"/>
      <c r="BQ63" s="232">
        <v>57</v>
      </c>
      <c r="BR63" s="233"/>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420</v>
      </c>
      <c r="B66" s="717"/>
      <c r="C66" s="717"/>
      <c r="D66" s="717"/>
      <c r="E66" s="717"/>
      <c r="F66" s="717"/>
      <c r="G66" s="717"/>
      <c r="H66" s="717"/>
      <c r="I66" s="717"/>
      <c r="J66" s="717"/>
      <c r="K66" s="717"/>
      <c r="L66" s="717"/>
      <c r="M66" s="717"/>
      <c r="N66" s="717"/>
      <c r="O66" s="717"/>
      <c r="P66" s="718"/>
      <c r="Q66" s="712" t="s">
        <v>400</v>
      </c>
      <c r="R66" s="708"/>
      <c r="S66" s="708"/>
      <c r="T66" s="708"/>
      <c r="U66" s="709"/>
      <c r="V66" s="712" t="s">
        <v>401</v>
      </c>
      <c r="W66" s="708"/>
      <c r="X66" s="708"/>
      <c r="Y66" s="708"/>
      <c r="Z66" s="709"/>
      <c r="AA66" s="712" t="s">
        <v>402</v>
      </c>
      <c r="AB66" s="708"/>
      <c r="AC66" s="708"/>
      <c r="AD66" s="708"/>
      <c r="AE66" s="709"/>
      <c r="AF66" s="841" t="s">
        <v>421</v>
      </c>
      <c r="AG66" s="802"/>
      <c r="AH66" s="802"/>
      <c r="AI66" s="802"/>
      <c r="AJ66" s="842"/>
      <c r="AK66" s="712" t="s">
        <v>404</v>
      </c>
      <c r="AL66" s="717"/>
      <c r="AM66" s="717"/>
      <c r="AN66" s="717"/>
      <c r="AO66" s="718"/>
      <c r="AP66" s="712" t="s">
        <v>422</v>
      </c>
      <c r="AQ66" s="708"/>
      <c r="AR66" s="708"/>
      <c r="AS66" s="708"/>
      <c r="AT66" s="709"/>
      <c r="AU66" s="712" t="s">
        <v>423</v>
      </c>
      <c r="AV66" s="708"/>
      <c r="AW66" s="708"/>
      <c r="AX66" s="708"/>
      <c r="AY66" s="709"/>
      <c r="AZ66" s="712" t="s">
        <v>383</v>
      </c>
      <c r="BA66" s="708"/>
      <c r="BB66" s="708"/>
      <c r="BC66" s="708"/>
      <c r="BD66" s="714"/>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580</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515</v>
      </c>
      <c r="AQ68" s="853"/>
      <c r="AR68" s="853"/>
      <c r="AS68" s="853"/>
      <c r="AT68" s="853"/>
      <c r="AU68" s="853" t="s">
        <v>515</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581</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515</v>
      </c>
      <c r="AL69" s="817"/>
      <c r="AM69" s="817"/>
      <c r="AN69" s="817"/>
      <c r="AO69" s="817"/>
      <c r="AP69" s="817" t="s">
        <v>515</v>
      </c>
      <c r="AQ69" s="817"/>
      <c r="AR69" s="817"/>
      <c r="AS69" s="817"/>
      <c r="AT69" s="817"/>
      <c r="AU69" s="817" t="s">
        <v>515</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582</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515</v>
      </c>
      <c r="AQ70" s="817"/>
      <c r="AR70" s="817"/>
      <c r="AS70" s="817"/>
      <c r="AT70" s="817"/>
      <c r="AU70" s="817" t="s">
        <v>515</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583</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515</v>
      </c>
      <c r="AL71" s="817"/>
      <c r="AM71" s="817"/>
      <c r="AN71" s="817"/>
      <c r="AO71" s="817"/>
      <c r="AP71" s="817" t="s">
        <v>515</v>
      </c>
      <c r="AQ71" s="817"/>
      <c r="AR71" s="817"/>
      <c r="AS71" s="817"/>
      <c r="AT71" s="817"/>
      <c r="AU71" s="817" t="s">
        <v>515</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584</v>
      </c>
      <c r="C72" s="861"/>
      <c r="D72" s="861"/>
      <c r="E72" s="861"/>
      <c r="F72" s="861"/>
      <c r="G72" s="861"/>
      <c r="H72" s="861"/>
      <c r="I72" s="861"/>
      <c r="J72" s="861"/>
      <c r="K72" s="861"/>
      <c r="L72" s="861"/>
      <c r="M72" s="861"/>
      <c r="N72" s="861"/>
      <c r="O72" s="861"/>
      <c r="P72" s="862"/>
      <c r="Q72" s="863">
        <v>4864</v>
      </c>
      <c r="R72" s="817"/>
      <c r="S72" s="817"/>
      <c r="T72" s="817"/>
      <c r="U72" s="817"/>
      <c r="V72" s="817">
        <v>4583</v>
      </c>
      <c r="W72" s="817"/>
      <c r="X72" s="817"/>
      <c r="Y72" s="817"/>
      <c r="Z72" s="817"/>
      <c r="AA72" s="817">
        <v>281</v>
      </c>
      <c r="AB72" s="817"/>
      <c r="AC72" s="817"/>
      <c r="AD72" s="817"/>
      <c r="AE72" s="817"/>
      <c r="AF72" s="817">
        <v>281</v>
      </c>
      <c r="AG72" s="817"/>
      <c r="AH72" s="817"/>
      <c r="AI72" s="817"/>
      <c r="AJ72" s="817"/>
      <c r="AK72" s="817" t="s">
        <v>515</v>
      </c>
      <c r="AL72" s="817"/>
      <c r="AM72" s="817"/>
      <c r="AN72" s="817"/>
      <c r="AO72" s="817"/>
      <c r="AP72" s="817">
        <v>468</v>
      </c>
      <c r="AQ72" s="817"/>
      <c r="AR72" s="817"/>
      <c r="AS72" s="817"/>
      <c r="AT72" s="817"/>
      <c r="AU72" s="817">
        <v>109</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585</v>
      </c>
      <c r="C73" s="861"/>
      <c r="D73" s="861"/>
      <c r="E73" s="861"/>
      <c r="F73" s="861"/>
      <c r="G73" s="861"/>
      <c r="H73" s="861"/>
      <c r="I73" s="861"/>
      <c r="J73" s="861"/>
      <c r="K73" s="861"/>
      <c r="L73" s="861"/>
      <c r="M73" s="861"/>
      <c r="N73" s="861"/>
      <c r="O73" s="861"/>
      <c r="P73" s="862"/>
      <c r="Q73" s="863">
        <v>632</v>
      </c>
      <c r="R73" s="817"/>
      <c r="S73" s="817"/>
      <c r="T73" s="817"/>
      <c r="U73" s="817"/>
      <c r="V73" s="817">
        <v>607</v>
      </c>
      <c r="W73" s="817"/>
      <c r="X73" s="817"/>
      <c r="Y73" s="817"/>
      <c r="Z73" s="817"/>
      <c r="AA73" s="817">
        <v>25</v>
      </c>
      <c r="AB73" s="817"/>
      <c r="AC73" s="817"/>
      <c r="AD73" s="817"/>
      <c r="AE73" s="817"/>
      <c r="AF73" s="817">
        <v>25</v>
      </c>
      <c r="AG73" s="817"/>
      <c r="AH73" s="817"/>
      <c r="AI73" s="817"/>
      <c r="AJ73" s="817"/>
      <c r="AK73" s="817">
        <v>22</v>
      </c>
      <c r="AL73" s="817"/>
      <c r="AM73" s="817"/>
      <c r="AN73" s="817"/>
      <c r="AO73" s="817"/>
      <c r="AP73" s="817">
        <v>646</v>
      </c>
      <c r="AQ73" s="817"/>
      <c r="AR73" s="817"/>
      <c r="AS73" s="817"/>
      <c r="AT73" s="817"/>
      <c r="AU73" s="817">
        <v>90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586</v>
      </c>
      <c r="C74" s="861"/>
      <c r="D74" s="861"/>
      <c r="E74" s="861"/>
      <c r="F74" s="861"/>
      <c r="G74" s="861"/>
      <c r="H74" s="861"/>
      <c r="I74" s="861"/>
      <c r="J74" s="861"/>
      <c r="K74" s="861"/>
      <c r="L74" s="861"/>
      <c r="M74" s="861"/>
      <c r="N74" s="861"/>
      <c r="O74" s="861"/>
      <c r="P74" s="862"/>
      <c r="Q74" s="863">
        <v>197</v>
      </c>
      <c r="R74" s="817"/>
      <c r="S74" s="817"/>
      <c r="T74" s="817"/>
      <c r="U74" s="817"/>
      <c r="V74" s="817">
        <v>152</v>
      </c>
      <c r="W74" s="817"/>
      <c r="X74" s="817"/>
      <c r="Y74" s="817"/>
      <c r="Z74" s="817"/>
      <c r="AA74" s="817">
        <v>45</v>
      </c>
      <c r="AB74" s="817"/>
      <c r="AC74" s="817"/>
      <c r="AD74" s="817"/>
      <c r="AE74" s="817"/>
      <c r="AF74" s="817">
        <v>45</v>
      </c>
      <c r="AG74" s="817"/>
      <c r="AH74" s="817"/>
      <c r="AI74" s="817"/>
      <c r="AJ74" s="817"/>
      <c r="AK74" s="817">
        <v>70</v>
      </c>
      <c r="AL74" s="817"/>
      <c r="AM74" s="817"/>
      <c r="AN74" s="817"/>
      <c r="AO74" s="817"/>
      <c r="AP74" s="817" t="s">
        <v>515</v>
      </c>
      <c r="AQ74" s="817"/>
      <c r="AR74" s="817"/>
      <c r="AS74" s="817"/>
      <c r="AT74" s="817"/>
      <c r="AU74" s="817" t="s">
        <v>515</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587</v>
      </c>
      <c r="C75" s="861"/>
      <c r="D75" s="861"/>
      <c r="E75" s="861"/>
      <c r="F75" s="861"/>
      <c r="G75" s="861"/>
      <c r="H75" s="861"/>
      <c r="I75" s="861"/>
      <c r="J75" s="861"/>
      <c r="K75" s="861"/>
      <c r="L75" s="861"/>
      <c r="M75" s="861"/>
      <c r="N75" s="861"/>
      <c r="O75" s="861"/>
      <c r="P75" s="862"/>
      <c r="Q75" s="864">
        <v>2423</v>
      </c>
      <c r="R75" s="865"/>
      <c r="S75" s="865"/>
      <c r="T75" s="865"/>
      <c r="U75" s="821"/>
      <c r="V75" s="866">
        <v>2308</v>
      </c>
      <c r="W75" s="865"/>
      <c r="X75" s="865"/>
      <c r="Y75" s="865"/>
      <c r="Z75" s="821"/>
      <c r="AA75" s="866">
        <v>115</v>
      </c>
      <c r="AB75" s="865"/>
      <c r="AC75" s="865"/>
      <c r="AD75" s="865"/>
      <c r="AE75" s="821"/>
      <c r="AF75" s="866">
        <v>115</v>
      </c>
      <c r="AG75" s="865"/>
      <c r="AH75" s="865"/>
      <c r="AI75" s="865"/>
      <c r="AJ75" s="821"/>
      <c r="AK75" s="866">
        <v>130</v>
      </c>
      <c r="AL75" s="865"/>
      <c r="AM75" s="865"/>
      <c r="AN75" s="865"/>
      <c r="AO75" s="821"/>
      <c r="AP75" s="866" t="s">
        <v>515</v>
      </c>
      <c r="AQ75" s="865"/>
      <c r="AR75" s="865"/>
      <c r="AS75" s="865"/>
      <c r="AT75" s="821"/>
      <c r="AU75" s="866" t="s">
        <v>515</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588</v>
      </c>
      <c r="C76" s="861"/>
      <c r="D76" s="861"/>
      <c r="E76" s="861"/>
      <c r="F76" s="861"/>
      <c r="G76" s="861"/>
      <c r="H76" s="861"/>
      <c r="I76" s="861"/>
      <c r="J76" s="861"/>
      <c r="K76" s="861"/>
      <c r="L76" s="861"/>
      <c r="M76" s="861"/>
      <c r="N76" s="861"/>
      <c r="O76" s="861"/>
      <c r="P76" s="862"/>
      <c r="Q76" s="864">
        <v>719774</v>
      </c>
      <c r="R76" s="865"/>
      <c r="S76" s="865"/>
      <c r="T76" s="865"/>
      <c r="U76" s="821"/>
      <c r="V76" s="866">
        <v>711648</v>
      </c>
      <c r="W76" s="865"/>
      <c r="X76" s="865"/>
      <c r="Y76" s="865"/>
      <c r="Z76" s="821"/>
      <c r="AA76" s="866">
        <v>8126</v>
      </c>
      <c r="AB76" s="865"/>
      <c r="AC76" s="865"/>
      <c r="AD76" s="865"/>
      <c r="AE76" s="821"/>
      <c r="AF76" s="866">
        <v>8126</v>
      </c>
      <c r="AG76" s="865"/>
      <c r="AH76" s="865"/>
      <c r="AI76" s="865"/>
      <c r="AJ76" s="821"/>
      <c r="AK76" s="866">
        <v>4022</v>
      </c>
      <c r="AL76" s="865"/>
      <c r="AM76" s="865"/>
      <c r="AN76" s="865"/>
      <c r="AO76" s="821"/>
      <c r="AP76" s="866" t="s">
        <v>515</v>
      </c>
      <c r="AQ76" s="865"/>
      <c r="AR76" s="865"/>
      <c r="AS76" s="865"/>
      <c r="AT76" s="821"/>
      <c r="AU76" s="866" t="s">
        <v>515</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396</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9384</v>
      </c>
      <c r="AG88" s="831"/>
      <c r="AH88" s="831"/>
      <c r="AI88" s="831"/>
      <c r="AJ88" s="831"/>
      <c r="AK88" s="828"/>
      <c r="AL88" s="828"/>
      <c r="AM88" s="828"/>
      <c r="AN88" s="828"/>
      <c r="AO88" s="828"/>
      <c r="AP88" s="831">
        <v>1114</v>
      </c>
      <c r="AQ88" s="831"/>
      <c r="AR88" s="831"/>
      <c r="AS88" s="831"/>
      <c r="AT88" s="831"/>
      <c r="AU88" s="831">
        <v>199</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18</v>
      </c>
      <c r="CS102" s="839"/>
      <c r="CT102" s="839"/>
      <c r="CU102" s="839"/>
      <c r="CV102" s="878"/>
      <c r="CW102" s="877" t="s">
        <v>590</v>
      </c>
      <c r="CX102" s="839"/>
      <c r="CY102" s="839"/>
      <c r="CZ102" s="839"/>
      <c r="DA102" s="878"/>
      <c r="DB102" s="877" t="s">
        <v>590</v>
      </c>
      <c r="DC102" s="839"/>
      <c r="DD102" s="839"/>
      <c r="DE102" s="839"/>
      <c r="DF102" s="878"/>
      <c r="DG102" s="877" t="s">
        <v>590</v>
      </c>
      <c r="DH102" s="839"/>
      <c r="DI102" s="839"/>
      <c r="DJ102" s="839"/>
      <c r="DK102" s="878"/>
      <c r="DL102" s="877" t="s">
        <v>590</v>
      </c>
      <c r="DM102" s="839"/>
      <c r="DN102" s="839"/>
      <c r="DO102" s="839"/>
      <c r="DP102" s="878"/>
      <c r="DQ102" s="877" t="s">
        <v>590</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313</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313</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313</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400797</v>
      </c>
      <c r="AB110" s="887"/>
      <c r="AC110" s="887"/>
      <c r="AD110" s="887"/>
      <c r="AE110" s="888"/>
      <c r="AF110" s="889">
        <v>403859</v>
      </c>
      <c r="AG110" s="887"/>
      <c r="AH110" s="887"/>
      <c r="AI110" s="887"/>
      <c r="AJ110" s="888"/>
      <c r="AK110" s="889">
        <v>391732</v>
      </c>
      <c r="AL110" s="887"/>
      <c r="AM110" s="887"/>
      <c r="AN110" s="887"/>
      <c r="AO110" s="888"/>
      <c r="AP110" s="890">
        <v>9.3000000000000007</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3963466</v>
      </c>
      <c r="BR110" s="918"/>
      <c r="BS110" s="918"/>
      <c r="BT110" s="918"/>
      <c r="BU110" s="918"/>
      <c r="BV110" s="918">
        <v>3843027</v>
      </c>
      <c r="BW110" s="918"/>
      <c r="BX110" s="918"/>
      <c r="BY110" s="918"/>
      <c r="BZ110" s="918"/>
      <c r="CA110" s="918">
        <v>3554801</v>
      </c>
      <c r="CB110" s="918"/>
      <c r="CC110" s="918"/>
      <c r="CD110" s="918"/>
      <c r="CE110" s="918"/>
      <c r="CF110" s="931">
        <v>84.1</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t="s">
        <v>441</v>
      </c>
      <c r="DM110" s="918"/>
      <c r="DN110" s="918"/>
      <c r="DO110" s="918"/>
      <c r="DP110" s="918"/>
      <c r="DQ110" s="918" t="s">
        <v>130</v>
      </c>
      <c r="DR110" s="918"/>
      <c r="DS110" s="918"/>
      <c r="DT110" s="918"/>
      <c r="DU110" s="918"/>
      <c r="DV110" s="919" t="s">
        <v>130</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130</v>
      </c>
      <c r="AG111" s="925"/>
      <c r="AH111" s="925"/>
      <c r="AI111" s="925"/>
      <c r="AJ111" s="926"/>
      <c r="AK111" s="927" t="s">
        <v>130</v>
      </c>
      <c r="AL111" s="925"/>
      <c r="AM111" s="925"/>
      <c r="AN111" s="925"/>
      <c r="AO111" s="926"/>
      <c r="AP111" s="928" t="s">
        <v>418</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t="s">
        <v>441</v>
      </c>
      <c r="BR111" s="913"/>
      <c r="BS111" s="913"/>
      <c r="BT111" s="913"/>
      <c r="BU111" s="913"/>
      <c r="BV111" s="913" t="s">
        <v>130</v>
      </c>
      <c r="BW111" s="913"/>
      <c r="BX111" s="913"/>
      <c r="BY111" s="913"/>
      <c r="BZ111" s="913"/>
      <c r="CA111" s="913" t="s">
        <v>130</v>
      </c>
      <c r="CB111" s="913"/>
      <c r="CC111" s="913"/>
      <c r="CD111" s="913"/>
      <c r="CE111" s="913"/>
      <c r="CF111" s="907" t="s">
        <v>444</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444</v>
      </c>
      <c r="DM111" s="913"/>
      <c r="DN111" s="913"/>
      <c r="DO111" s="913"/>
      <c r="DP111" s="913"/>
      <c r="DQ111" s="913" t="s">
        <v>444</v>
      </c>
      <c r="DR111" s="913"/>
      <c r="DS111" s="913"/>
      <c r="DT111" s="913"/>
      <c r="DU111" s="913"/>
      <c r="DV111" s="914" t="s">
        <v>441</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444</v>
      </c>
      <c r="AB112" s="946"/>
      <c r="AC112" s="946"/>
      <c r="AD112" s="946"/>
      <c r="AE112" s="947"/>
      <c r="AF112" s="948" t="s">
        <v>444</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605556</v>
      </c>
      <c r="BR112" s="913"/>
      <c r="BS112" s="913"/>
      <c r="BT112" s="913"/>
      <c r="BU112" s="913"/>
      <c r="BV112" s="913">
        <v>512674</v>
      </c>
      <c r="BW112" s="913"/>
      <c r="BX112" s="913"/>
      <c r="BY112" s="913"/>
      <c r="BZ112" s="913"/>
      <c r="CA112" s="913">
        <v>440418</v>
      </c>
      <c r="CB112" s="913"/>
      <c r="CC112" s="913"/>
      <c r="CD112" s="913"/>
      <c r="CE112" s="913"/>
      <c r="CF112" s="907">
        <v>10.4</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444</v>
      </c>
      <c r="DH112" s="913"/>
      <c r="DI112" s="913"/>
      <c r="DJ112" s="913"/>
      <c r="DK112" s="913"/>
      <c r="DL112" s="913" t="s">
        <v>130</v>
      </c>
      <c r="DM112" s="913"/>
      <c r="DN112" s="913"/>
      <c r="DO112" s="913"/>
      <c r="DP112" s="913"/>
      <c r="DQ112" s="913" t="s">
        <v>444</v>
      </c>
      <c r="DR112" s="913"/>
      <c r="DS112" s="913"/>
      <c r="DT112" s="913"/>
      <c r="DU112" s="913"/>
      <c r="DV112" s="914" t="s">
        <v>130</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236934</v>
      </c>
      <c r="AB113" s="925"/>
      <c r="AC113" s="925"/>
      <c r="AD113" s="925"/>
      <c r="AE113" s="926"/>
      <c r="AF113" s="927">
        <v>237654</v>
      </c>
      <c r="AG113" s="925"/>
      <c r="AH113" s="925"/>
      <c r="AI113" s="925"/>
      <c r="AJ113" s="926"/>
      <c r="AK113" s="927">
        <v>261367</v>
      </c>
      <c r="AL113" s="925"/>
      <c r="AM113" s="925"/>
      <c r="AN113" s="925"/>
      <c r="AO113" s="926"/>
      <c r="AP113" s="928">
        <v>6.2</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214287</v>
      </c>
      <c r="BR113" s="913"/>
      <c r="BS113" s="913"/>
      <c r="BT113" s="913"/>
      <c r="BU113" s="913"/>
      <c r="BV113" s="913">
        <v>216958</v>
      </c>
      <c r="BW113" s="913"/>
      <c r="BX113" s="913"/>
      <c r="BY113" s="913"/>
      <c r="BZ113" s="913"/>
      <c r="CA113" s="913">
        <v>198811</v>
      </c>
      <c r="CB113" s="913"/>
      <c r="CC113" s="913"/>
      <c r="CD113" s="913"/>
      <c r="CE113" s="913"/>
      <c r="CF113" s="907">
        <v>4.7</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130</v>
      </c>
      <c r="DM113" s="946"/>
      <c r="DN113" s="946"/>
      <c r="DO113" s="946"/>
      <c r="DP113" s="947"/>
      <c r="DQ113" s="948" t="s">
        <v>444</v>
      </c>
      <c r="DR113" s="946"/>
      <c r="DS113" s="946"/>
      <c r="DT113" s="946"/>
      <c r="DU113" s="947"/>
      <c r="DV113" s="949" t="s">
        <v>130</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36383</v>
      </c>
      <c r="AB114" s="946"/>
      <c r="AC114" s="946"/>
      <c r="AD114" s="946"/>
      <c r="AE114" s="947"/>
      <c r="AF114" s="948">
        <v>37692</v>
      </c>
      <c r="AG114" s="946"/>
      <c r="AH114" s="946"/>
      <c r="AI114" s="946"/>
      <c r="AJ114" s="947"/>
      <c r="AK114" s="948">
        <v>37240</v>
      </c>
      <c r="AL114" s="946"/>
      <c r="AM114" s="946"/>
      <c r="AN114" s="946"/>
      <c r="AO114" s="947"/>
      <c r="AP114" s="949">
        <v>0.9</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922133</v>
      </c>
      <c r="BR114" s="913"/>
      <c r="BS114" s="913"/>
      <c r="BT114" s="913"/>
      <c r="BU114" s="913"/>
      <c r="BV114" s="913">
        <v>868340</v>
      </c>
      <c r="BW114" s="913"/>
      <c r="BX114" s="913"/>
      <c r="BY114" s="913"/>
      <c r="BZ114" s="913"/>
      <c r="CA114" s="913">
        <v>914546</v>
      </c>
      <c r="CB114" s="913"/>
      <c r="CC114" s="913"/>
      <c r="CD114" s="913"/>
      <c r="CE114" s="913"/>
      <c r="CF114" s="907">
        <v>21.6</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444</v>
      </c>
      <c r="DM114" s="946"/>
      <c r="DN114" s="946"/>
      <c r="DO114" s="946"/>
      <c r="DP114" s="947"/>
      <c r="DQ114" s="948" t="s">
        <v>130</v>
      </c>
      <c r="DR114" s="946"/>
      <c r="DS114" s="946"/>
      <c r="DT114" s="946"/>
      <c r="DU114" s="947"/>
      <c r="DV114" s="949" t="s">
        <v>444</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29</v>
      </c>
      <c r="AB115" s="925"/>
      <c r="AC115" s="925"/>
      <c r="AD115" s="925"/>
      <c r="AE115" s="926"/>
      <c r="AF115" s="927">
        <v>21</v>
      </c>
      <c r="AG115" s="925"/>
      <c r="AH115" s="925"/>
      <c r="AI115" s="925"/>
      <c r="AJ115" s="926"/>
      <c r="AK115" s="927">
        <v>12</v>
      </c>
      <c r="AL115" s="925"/>
      <c r="AM115" s="925"/>
      <c r="AN115" s="925"/>
      <c r="AO115" s="926"/>
      <c r="AP115" s="928">
        <v>0</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418</v>
      </c>
      <c r="BR115" s="913"/>
      <c r="BS115" s="913"/>
      <c r="BT115" s="913"/>
      <c r="BU115" s="913"/>
      <c r="BV115" s="913" t="s">
        <v>130</v>
      </c>
      <c r="BW115" s="913"/>
      <c r="BX115" s="913"/>
      <c r="BY115" s="913"/>
      <c r="BZ115" s="913"/>
      <c r="CA115" s="913" t="s">
        <v>130</v>
      </c>
      <c r="CB115" s="913"/>
      <c r="CC115" s="913"/>
      <c r="CD115" s="913"/>
      <c r="CE115" s="913"/>
      <c r="CF115" s="907" t="s">
        <v>444</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444</v>
      </c>
      <c r="DH115" s="946"/>
      <c r="DI115" s="946"/>
      <c r="DJ115" s="946"/>
      <c r="DK115" s="947"/>
      <c r="DL115" s="948" t="s">
        <v>444</v>
      </c>
      <c r="DM115" s="946"/>
      <c r="DN115" s="946"/>
      <c r="DO115" s="946"/>
      <c r="DP115" s="947"/>
      <c r="DQ115" s="948" t="s">
        <v>444</v>
      </c>
      <c r="DR115" s="946"/>
      <c r="DS115" s="946"/>
      <c r="DT115" s="946"/>
      <c r="DU115" s="947"/>
      <c r="DV115" s="949" t="s">
        <v>130</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444</v>
      </c>
      <c r="AG116" s="946"/>
      <c r="AH116" s="946"/>
      <c r="AI116" s="946"/>
      <c r="AJ116" s="947"/>
      <c r="AK116" s="948" t="s">
        <v>130</v>
      </c>
      <c r="AL116" s="946"/>
      <c r="AM116" s="946"/>
      <c r="AN116" s="946"/>
      <c r="AO116" s="947"/>
      <c r="AP116" s="949" t="s">
        <v>444</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418</v>
      </c>
      <c r="BR116" s="913"/>
      <c r="BS116" s="913"/>
      <c r="BT116" s="913"/>
      <c r="BU116" s="913"/>
      <c r="BV116" s="913" t="s">
        <v>444</v>
      </c>
      <c r="BW116" s="913"/>
      <c r="BX116" s="913"/>
      <c r="BY116" s="913"/>
      <c r="BZ116" s="913"/>
      <c r="CA116" s="913" t="s">
        <v>130</v>
      </c>
      <c r="CB116" s="913"/>
      <c r="CC116" s="913"/>
      <c r="CD116" s="913"/>
      <c r="CE116" s="913"/>
      <c r="CF116" s="907" t="s">
        <v>444</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444</v>
      </c>
      <c r="DH116" s="946"/>
      <c r="DI116" s="946"/>
      <c r="DJ116" s="946"/>
      <c r="DK116" s="947"/>
      <c r="DL116" s="948" t="s">
        <v>130</v>
      </c>
      <c r="DM116" s="946"/>
      <c r="DN116" s="946"/>
      <c r="DO116" s="946"/>
      <c r="DP116" s="947"/>
      <c r="DQ116" s="948" t="s">
        <v>418</v>
      </c>
      <c r="DR116" s="946"/>
      <c r="DS116" s="946"/>
      <c r="DT116" s="946"/>
      <c r="DU116" s="947"/>
      <c r="DV116" s="949" t="s">
        <v>444</v>
      </c>
      <c r="DW116" s="950"/>
      <c r="DX116" s="950"/>
      <c r="DY116" s="950"/>
      <c r="DZ116" s="951"/>
    </row>
    <row r="117" spans="1:130" s="224" customFormat="1" ht="26.25" customHeight="1" x14ac:dyDescent="0.2">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674143</v>
      </c>
      <c r="AB117" s="966"/>
      <c r="AC117" s="966"/>
      <c r="AD117" s="966"/>
      <c r="AE117" s="967"/>
      <c r="AF117" s="968">
        <v>679226</v>
      </c>
      <c r="AG117" s="966"/>
      <c r="AH117" s="966"/>
      <c r="AI117" s="966"/>
      <c r="AJ117" s="967"/>
      <c r="AK117" s="968">
        <v>690351</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418</v>
      </c>
      <c r="CB117" s="913"/>
      <c r="CC117" s="913"/>
      <c r="CD117" s="913"/>
      <c r="CE117" s="913"/>
      <c r="CF117" s="907" t="s">
        <v>130</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418</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313</v>
      </c>
      <c r="AL118" s="880"/>
      <c r="AM118" s="880"/>
      <c r="AN118" s="880"/>
      <c r="AO118" s="881"/>
      <c r="AP118" s="957" t="s">
        <v>435</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418</v>
      </c>
      <c r="BW118" s="987"/>
      <c r="BX118" s="987"/>
      <c r="BY118" s="987"/>
      <c r="BZ118" s="987"/>
      <c r="CA118" s="987" t="s">
        <v>130</v>
      </c>
      <c r="CB118" s="987"/>
      <c r="CC118" s="987"/>
      <c r="CD118" s="987"/>
      <c r="CE118" s="987"/>
      <c r="CF118" s="907" t="s">
        <v>130</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444</v>
      </c>
      <c r="DR118" s="946"/>
      <c r="DS118" s="946"/>
      <c r="DT118" s="946"/>
      <c r="DU118" s="947"/>
      <c r="DV118" s="949" t="s">
        <v>441</v>
      </c>
      <c r="DW118" s="950"/>
      <c r="DX118" s="950"/>
      <c r="DY118" s="950"/>
      <c r="DZ118" s="951"/>
    </row>
    <row r="119" spans="1:130" s="224" customFormat="1" ht="26.25" customHeight="1" x14ac:dyDescent="0.2">
      <c r="A119" s="1049"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467</v>
      </c>
      <c r="BP119" s="992"/>
      <c r="BQ119" s="986">
        <v>5705442</v>
      </c>
      <c r="BR119" s="987"/>
      <c r="BS119" s="987"/>
      <c r="BT119" s="987"/>
      <c r="BU119" s="987"/>
      <c r="BV119" s="987">
        <v>5440999</v>
      </c>
      <c r="BW119" s="987"/>
      <c r="BX119" s="987"/>
      <c r="BY119" s="987"/>
      <c r="BZ119" s="987"/>
      <c r="CA119" s="987">
        <v>5108576</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x14ac:dyDescent="0.2">
      <c r="A120" s="1050"/>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3033501</v>
      </c>
      <c r="BR120" s="918"/>
      <c r="BS120" s="918"/>
      <c r="BT120" s="918"/>
      <c r="BU120" s="918"/>
      <c r="BV120" s="918">
        <v>3643818</v>
      </c>
      <c r="BW120" s="918"/>
      <c r="BX120" s="918"/>
      <c r="BY120" s="918"/>
      <c r="BZ120" s="918"/>
      <c r="CA120" s="918">
        <v>3766771</v>
      </c>
      <c r="CB120" s="918"/>
      <c r="CC120" s="918"/>
      <c r="CD120" s="918"/>
      <c r="CE120" s="918"/>
      <c r="CF120" s="931">
        <v>89.2</v>
      </c>
      <c r="CG120" s="932"/>
      <c r="CH120" s="932"/>
      <c r="CI120" s="932"/>
      <c r="CJ120" s="932"/>
      <c r="CK120" s="993" t="s">
        <v>471</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496341</v>
      </c>
      <c r="DH120" s="918"/>
      <c r="DI120" s="918"/>
      <c r="DJ120" s="918"/>
      <c r="DK120" s="918"/>
      <c r="DL120" s="918">
        <v>437065</v>
      </c>
      <c r="DM120" s="918"/>
      <c r="DN120" s="918"/>
      <c r="DO120" s="918"/>
      <c r="DP120" s="918"/>
      <c r="DQ120" s="918">
        <v>392983</v>
      </c>
      <c r="DR120" s="918"/>
      <c r="DS120" s="918"/>
      <c r="DT120" s="918"/>
      <c r="DU120" s="918"/>
      <c r="DV120" s="919">
        <v>9.3000000000000007</v>
      </c>
      <c r="DW120" s="919"/>
      <c r="DX120" s="919"/>
      <c r="DY120" s="919"/>
      <c r="DZ120" s="920"/>
    </row>
    <row r="121" spans="1:130" s="224" customFormat="1" ht="26.25" customHeight="1" x14ac:dyDescent="0.2">
      <c r="A121" s="1050"/>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130</v>
      </c>
      <c r="AG121" s="946"/>
      <c r="AH121" s="946"/>
      <c r="AI121" s="946"/>
      <c r="AJ121" s="947"/>
      <c r="AK121" s="948" t="s">
        <v>130</v>
      </c>
      <c r="AL121" s="946"/>
      <c r="AM121" s="946"/>
      <c r="AN121" s="946"/>
      <c r="AO121" s="947"/>
      <c r="AP121" s="949" t="s">
        <v>130</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t="s">
        <v>130</v>
      </c>
      <c r="BR121" s="913"/>
      <c r="BS121" s="913"/>
      <c r="BT121" s="913"/>
      <c r="BU121" s="913"/>
      <c r="BV121" s="913" t="s">
        <v>130</v>
      </c>
      <c r="BW121" s="913"/>
      <c r="BX121" s="913"/>
      <c r="BY121" s="913"/>
      <c r="BZ121" s="913"/>
      <c r="CA121" s="913" t="s">
        <v>130</v>
      </c>
      <c r="CB121" s="913"/>
      <c r="CC121" s="913"/>
      <c r="CD121" s="913"/>
      <c r="CE121" s="913"/>
      <c r="CF121" s="907" t="s">
        <v>130</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v>109215</v>
      </c>
      <c r="DH121" s="913"/>
      <c r="DI121" s="913"/>
      <c r="DJ121" s="913"/>
      <c r="DK121" s="913"/>
      <c r="DL121" s="913">
        <v>75609</v>
      </c>
      <c r="DM121" s="913"/>
      <c r="DN121" s="913"/>
      <c r="DO121" s="913"/>
      <c r="DP121" s="913"/>
      <c r="DQ121" s="913">
        <v>47435</v>
      </c>
      <c r="DR121" s="913"/>
      <c r="DS121" s="913"/>
      <c r="DT121" s="913"/>
      <c r="DU121" s="913"/>
      <c r="DV121" s="914">
        <v>1.1000000000000001</v>
      </c>
      <c r="DW121" s="914"/>
      <c r="DX121" s="914"/>
      <c r="DY121" s="914"/>
      <c r="DZ121" s="915"/>
    </row>
    <row r="122" spans="1:130" s="224" customFormat="1" ht="26.25" customHeight="1" x14ac:dyDescent="0.2">
      <c r="A122" s="1050"/>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444</v>
      </c>
      <c r="AB122" s="946"/>
      <c r="AC122" s="946"/>
      <c r="AD122" s="946"/>
      <c r="AE122" s="947"/>
      <c r="AF122" s="948" t="s">
        <v>130</v>
      </c>
      <c r="AG122" s="946"/>
      <c r="AH122" s="946"/>
      <c r="AI122" s="946"/>
      <c r="AJ122" s="947"/>
      <c r="AK122" s="948" t="s">
        <v>130</v>
      </c>
      <c r="AL122" s="946"/>
      <c r="AM122" s="946"/>
      <c r="AN122" s="946"/>
      <c r="AO122" s="947"/>
      <c r="AP122" s="949" t="s">
        <v>130</v>
      </c>
      <c r="AQ122" s="950"/>
      <c r="AR122" s="950"/>
      <c r="AS122" s="950"/>
      <c r="AT122" s="951"/>
      <c r="AU122" s="981"/>
      <c r="AV122" s="982"/>
      <c r="AW122" s="982"/>
      <c r="AX122" s="982"/>
      <c r="AY122" s="983"/>
      <c r="AZ122" s="960" t="s">
        <v>474</v>
      </c>
      <c r="BA122" s="952"/>
      <c r="BB122" s="952"/>
      <c r="BC122" s="952"/>
      <c r="BD122" s="952"/>
      <c r="BE122" s="952"/>
      <c r="BF122" s="952"/>
      <c r="BG122" s="952"/>
      <c r="BH122" s="952"/>
      <c r="BI122" s="952"/>
      <c r="BJ122" s="952"/>
      <c r="BK122" s="952"/>
      <c r="BL122" s="952"/>
      <c r="BM122" s="952"/>
      <c r="BN122" s="952"/>
      <c r="BO122" s="952"/>
      <c r="BP122" s="953"/>
      <c r="BQ122" s="986">
        <v>4598483</v>
      </c>
      <c r="BR122" s="987"/>
      <c r="BS122" s="987"/>
      <c r="BT122" s="987"/>
      <c r="BU122" s="987"/>
      <c r="BV122" s="987">
        <v>4547701</v>
      </c>
      <c r="BW122" s="987"/>
      <c r="BX122" s="987"/>
      <c r="BY122" s="987"/>
      <c r="BZ122" s="987"/>
      <c r="CA122" s="987">
        <v>4219250</v>
      </c>
      <c r="CB122" s="987"/>
      <c r="CC122" s="987"/>
      <c r="CD122" s="987"/>
      <c r="CE122" s="987"/>
      <c r="CF122" s="1004">
        <v>99.9</v>
      </c>
      <c r="CG122" s="1005"/>
      <c r="CH122" s="1005"/>
      <c r="CI122" s="1005"/>
      <c r="CJ122" s="1005"/>
      <c r="CK122" s="996"/>
      <c r="CL122" s="997"/>
      <c r="CM122" s="997"/>
      <c r="CN122" s="997"/>
      <c r="CO122" s="998"/>
      <c r="CP122" s="1006" t="s">
        <v>475</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130</v>
      </c>
      <c r="DM122" s="913"/>
      <c r="DN122" s="913"/>
      <c r="DO122" s="913"/>
      <c r="DP122" s="913"/>
      <c r="DQ122" s="913" t="s">
        <v>130</v>
      </c>
      <c r="DR122" s="913"/>
      <c r="DS122" s="913"/>
      <c r="DT122" s="913"/>
      <c r="DU122" s="913"/>
      <c r="DV122" s="914" t="s">
        <v>130</v>
      </c>
      <c r="DW122" s="914"/>
      <c r="DX122" s="914"/>
      <c r="DY122" s="914"/>
      <c r="DZ122" s="915"/>
    </row>
    <row r="123" spans="1:130" s="224" customFormat="1" ht="26.25" customHeight="1" x14ac:dyDescent="0.2">
      <c r="A123" s="1050"/>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29</v>
      </c>
      <c r="AB123" s="946"/>
      <c r="AC123" s="946"/>
      <c r="AD123" s="946"/>
      <c r="AE123" s="947"/>
      <c r="AF123" s="948">
        <v>21</v>
      </c>
      <c r="AG123" s="946"/>
      <c r="AH123" s="946"/>
      <c r="AI123" s="946"/>
      <c r="AJ123" s="947"/>
      <c r="AK123" s="948">
        <v>12</v>
      </c>
      <c r="AL123" s="946"/>
      <c r="AM123" s="946"/>
      <c r="AN123" s="946"/>
      <c r="AO123" s="947"/>
      <c r="AP123" s="949">
        <v>0</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476</v>
      </c>
      <c r="BP123" s="992"/>
      <c r="BQ123" s="1022">
        <v>7631984</v>
      </c>
      <c r="BR123" s="1023"/>
      <c r="BS123" s="1023"/>
      <c r="BT123" s="1023"/>
      <c r="BU123" s="1023"/>
      <c r="BV123" s="1023">
        <v>8191519</v>
      </c>
      <c r="BW123" s="1023"/>
      <c r="BX123" s="1023"/>
      <c r="BY123" s="1023"/>
      <c r="BZ123" s="1023"/>
      <c r="CA123" s="1023">
        <v>7986021</v>
      </c>
      <c r="CB123" s="1023"/>
      <c r="CC123" s="1023"/>
      <c r="CD123" s="1023"/>
      <c r="CE123" s="1023"/>
      <c r="CF123" s="988"/>
      <c r="CG123" s="989"/>
      <c r="CH123" s="989"/>
      <c r="CI123" s="989"/>
      <c r="CJ123" s="990"/>
      <c r="CK123" s="996"/>
      <c r="CL123" s="997"/>
      <c r="CM123" s="997"/>
      <c r="CN123" s="997"/>
      <c r="CO123" s="998"/>
      <c r="CP123" s="1006" t="s">
        <v>477</v>
      </c>
      <c r="CQ123" s="1007"/>
      <c r="CR123" s="1007"/>
      <c r="CS123" s="1007"/>
      <c r="CT123" s="1007"/>
      <c r="CU123" s="1007"/>
      <c r="CV123" s="1007"/>
      <c r="CW123" s="1007"/>
      <c r="CX123" s="1007"/>
      <c r="CY123" s="1007"/>
      <c r="CZ123" s="1007"/>
      <c r="DA123" s="1007"/>
      <c r="DB123" s="1007"/>
      <c r="DC123" s="1007"/>
      <c r="DD123" s="1007"/>
      <c r="DE123" s="1007"/>
      <c r="DF123" s="1008"/>
      <c r="DG123" s="945" t="s">
        <v>444</v>
      </c>
      <c r="DH123" s="946"/>
      <c r="DI123" s="946"/>
      <c r="DJ123" s="946"/>
      <c r="DK123" s="947"/>
      <c r="DL123" s="948" t="s">
        <v>444</v>
      </c>
      <c r="DM123" s="946"/>
      <c r="DN123" s="946"/>
      <c r="DO123" s="946"/>
      <c r="DP123" s="947"/>
      <c r="DQ123" s="948" t="s">
        <v>444</v>
      </c>
      <c r="DR123" s="946"/>
      <c r="DS123" s="946"/>
      <c r="DT123" s="946"/>
      <c r="DU123" s="947"/>
      <c r="DV123" s="949" t="s">
        <v>444</v>
      </c>
      <c r="DW123" s="950"/>
      <c r="DX123" s="950"/>
      <c r="DY123" s="950"/>
      <c r="DZ123" s="951"/>
    </row>
    <row r="124" spans="1:130" s="224" customFormat="1" ht="26.25" customHeight="1" thickBot="1" x14ac:dyDescent="0.25">
      <c r="A124" s="1050"/>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441</v>
      </c>
      <c r="AB124" s="946"/>
      <c r="AC124" s="946"/>
      <c r="AD124" s="946"/>
      <c r="AE124" s="947"/>
      <c r="AF124" s="948" t="s">
        <v>444</v>
      </c>
      <c r="AG124" s="946"/>
      <c r="AH124" s="946"/>
      <c r="AI124" s="946"/>
      <c r="AJ124" s="947"/>
      <c r="AK124" s="948" t="s">
        <v>444</v>
      </c>
      <c r="AL124" s="946"/>
      <c r="AM124" s="946"/>
      <c r="AN124" s="946"/>
      <c r="AO124" s="947"/>
      <c r="AP124" s="949" t="s">
        <v>444</v>
      </c>
      <c r="AQ124" s="950"/>
      <c r="AR124" s="950"/>
      <c r="AS124" s="950"/>
      <c r="AT124" s="951"/>
      <c r="AU124" s="1018" t="s">
        <v>478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444</v>
      </c>
      <c r="BR124" s="1014"/>
      <c r="BS124" s="1014"/>
      <c r="BT124" s="1014"/>
      <c r="BU124" s="1014"/>
      <c r="BV124" s="1014" t="s">
        <v>444</v>
      </c>
      <c r="BW124" s="1014"/>
      <c r="BX124" s="1014"/>
      <c r="BY124" s="1014"/>
      <c r="BZ124" s="1014"/>
      <c r="CA124" s="1014" t="s">
        <v>444</v>
      </c>
      <c r="CB124" s="1014"/>
      <c r="CC124" s="1014"/>
      <c r="CD124" s="1014"/>
      <c r="CE124" s="1014"/>
      <c r="CF124" s="1015"/>
      <c r="CG124" s="1016"/>
      <c r="CH124" s="1016"/>
      <c r="CI124" s="1016"/>
      <c r="CJ124" s="1017"/>
      <c r="CK124" s="999"/>
      <c r="CL124" s="999"/>
      <c r="CM124" s="999"/>
      <c r="CN124" s="999"/>
      <c r="CO124" s="1000"/>
      <c r="CP124" s="1006" t="s">
        <v>479</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130</v>
      </c>
      <c r="DM124" s="973"/>
      <c r="DN124" s="973"/>
      <c r="DO124" s="973"/>
      <c r="DP124" s="974"/>
      <c r="DQ124" s="972" t="s">
        <v>130</v>
      </c>
      <c r="DR124" s="973"/>
      <c r="DS124" s="973"/>
      <c r="DT124" s="973"/>
      <c r="DU124" s="974"/>
      <c r="DV124" s="975" t="s">
        <v>130</v>
      </c>
      <c r="DW124" s="976"/>
      <c r="DX124" s="976"/>
      <c r="DY124" s="976"/>
      <c r="DZ124" s="977"/>
    </row>
    <row r="125" spans="1:130" s="224" customFormat="1" ht="26.25" customHeight="1" x14ac:dyDescent="0.2">
      <c r="A125" s="1050"/>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130</v>
      </c>
      <c r="AG125" s="946"/>
      <c r="AH125" s="946"/>
      <c r="AI125" s="946"/>
      <c r="AJ125" s="947"/>
      <c r="AK125" s="948" t="s">
        <v>130</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480</v>
      </c>
      <c r="CL125" s="994"/>
      <c r="CM125" s="994"/>
      <c r="CN125" s="994"/>
      <c r="CO125" s="995"/>
      <c r="CP125" s="916" t="s">
        <v>481</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444</v>
      </c>
      <c r="DW125" s="919"/>
      <c r="DX125" s="919"/>
      <c r="DY125" s="919"/>
      <c r="DZ125" s="920"/>
    </row>
    <row r="126" spans="1:130" s="224" customFormat="1" ht="26.25" customHeight="1" thickBot="1" x14ac:dyDescent="0.25">
      <c r="A126" s="1050"/>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130</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482</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2">
      <c r="A127" s="1051"/>
      <c r="B127" s="938"/>
      <c r="C127" s="960" t="s">
        <v>483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130</v>
      </c>
      <c r="AB127" s="946"/>
      <c r="AC127" s="946"/>
      <c r="AD127" s="946"/>
      <c r="AE127" s="947"/>
      <c r="AF127" s="948" t="s">
        <v>130</v>
      </c>
      <c r="AG127" s="946"/>
      <c r="AH127" s="946"/>
      <c r="AI127" s="946"/>
      <c r="AJ127" s="947"/>
      <c r="AK127" s="948" t="s">
        <v>130</v>
      </c>
      <c r="AL127" s="946"/>
      <c r="AM127" s="946"/>
      <c r="AN127" s="946"/>
      <c r="AO127" s="947"/>
      <c r="AP127" s="949" t="s">
        <v>130</v>
      </c>
      <c r="AQ127" s="950"/>
      <c r="AR127" s="950"/>
      <c r="AS127" s="950"/>
      <c r="AT127" s="951"/>
      <c r="AU127" s="226"/>
      <c r="AV127" s="226"/>
      <c r="AW127" s="226"/>
      <c r="AX127" s="1024" t="s">
        <v>484</v>
      </c>
      <c r="AY127" s="1025"/>
      <c r="AZ127" s="1025"/>
      <c r="BA127" s="1025"/>
      <c r="BB127" s="1025"/>
      <c r="BC127" s="1025"/>
      <c r="BD127" s="1025"/>
      <c r="BE127" s="1026"/>
      <c r="BF127" s="1027" t="s">
        <v>485</v>
      </c>
      <c r="BG127" s="1025"/>
      <c r="BH127" s="1025"/>
      <c r="BI127" s="1025"/>
      <c r="BJ127" s="1025"/>
      <c r="BK127" s="1025"/>
      <c r="BL127" s="1026"/>
      <c r="BM127" s="1027" t="s">
        <v>486</v>
      </c>
      <c r="BN127" s="1025"/>
      <c r="BO127" s="1025"/>
      <c r="BP127" s="1025"/>
      <c r="BQ127" s="1025"/>
      <c r="BR127" s="1025"/>
      <c r="BS127" s="1026"/>
      <c r="BT127" s="1027" t="s">
        <v>487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488</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130</v>
      </c>
      <c r="DM127" s="913"/>
      <c r="DN127" s="913"/>
      <c r="DO127" s="913"/>
      <c r="DP127" s="913"/>
      <c r="DQ127" s="913" t="s">
        <v>130</v>
      </c>
      <c r="DR127" s="913"/>
      <c r="DS127" s="913"/>
      <c r="DT127" s="913"/>
      <c r="DU127" s="913"/>
      <c r="DV127" s="914" t="s">
        <v>130</v>
      </c>
      <c r="DW127" s="914"/>
      <c r="DX127" s="914"/>
      <c r="DY127" s="914"/>
      <c r="DZ127" s="915"/>
    </row>
    <row r="128" spans="1:130" s="224" customFormat="1" ht="26.25" customHeight="1" thickBot="1" x14ac:dyDescent="0.25">
      <c r="A128" s="1034" t="s">
        <v>489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490</v>
      </c>
      <c r="X128" s="1036"/>
      <c r="Y128" s="1036"/>
      <c r="Z128" s="1037"/>
      <c r="AA128" s="1038">
        <v>628</v>
      </c>
      <c r="AB128" s="1039"/>
      <c r="AC128" s="1039"/>
      <c r="AD128" s="1039"/>
      <c r="AE128" s="1040"/>
      <c r="AF128" s="1041">
        <v>626</v>
      </c>
      <c r="AG128" s="1039"/>
      <c r="AH128" s="1039"/>
      <c r="AI128" s="1039"/>
      <c r="AJ128" s="1040"/>
      <c r="AK128" s="1041">
        <v>623</v>
      </c>
      <c r="AL128" s="1039"/>
      <c r="AM128" s="1039"/>
      <c r="AN128" s="1039"/>
      <c r="AO128" s="1040"/>
      <c r="AP128" s="1042"/>
      <c r="AQ128" s="1043"/>
      <c r="AR128" s="1043"/>
      <c r="AS128" s="1043"/>
      <c r="AT128" s="1044"/>
      <c r="AU128" s="226"/>
      <c r="AV128" s="226"/>
      <c r="AW128" s="226"/>
      <c r="AX128" s="883" t="s">
        <v>491</v>
      </c>
      <c r="AY128" s="884"/>
      <c r="AZ128" s="884"/>
      <c r="BA128" s="884"/>
      <c r="BB128" s="884"/>
      <c r="BC128" s="884"/>
      <c r="BD128" s="884"/>
      <c r="BE128" s="885"/>
      <c r="BF128" s="1045" t="s">
        <v>492</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493</v>
      </c>
      <c r="CQ128" s="727"/>
      <c r="CR128" s="727"/>
      <c r="CS128" s="727"/>
      <c r="CT128" s="727"/>
      <c r="CU128" s="727"/>
      <c r="CV128" s="727"/>
      <c r="CW128" s="727"/>
      <c r="CX128" s="727"/>
      <c r="CY128" s="727"/>
      <c r="CZ128" s="727"/>
      <c r="DA128" s="727"/>
      <c r="DB128" s="727"/>
      <c r="DC128" s="727"/>
      <c r="DD128" s="727"/>
      <c r="DE128" s="727"/>
      <c r="DF128" s="1029"/>
      <c r="DG128" s="1030" t="s">
        <v>492</v>
      </c>
      <c r="DH128" s="1031"/>
      <c r="DI128" s="1031"/>
      <c r="DJ128" s="1031"/>
      <c r="DK128" s="1031"/>
      <c r="DL128" s="1031" t="s">
        <v>130</v>
      </c>
      <c r="DM128" s="1031"/>
      <c r="DN128" s="1031"/>
      <c r="DO128" s="1031"/>
      <c r="DP128" s="1031"/>
      <c r="DQ128" s="1031" t="s">
        <v>130</v>
      </c>
      <c r="DR128" s="1031"/>
      <c r="DS128" s="1031"/>
      <c r="DT128" s="1031"/>
      <c r="DU128" s="1031"/>
      <c r="DV128" s="1032" t="s">
        <v>130</v>
      </c>
      <c r="DW128" s="1032"/>
      <c r="DX128" s="1032"/>
      <c r="DY128" s="1032"/>
      <c r="DZ128" s="1033"/>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4553089</v>
      </c>
      <c r="AB129" s="946"/>
      <c r="AC129" s="946"/>
      <c r="AD129" s="946"/>
      <c r="AE129" s="947"/>
      <c r="AF129" s="948">
        <v>4773724</v>
      </c>
      <c r="AG129" s="946"/>
      <c r="AH129" s="946"/>
      <c r="AI129" s="946"/>
      <c r="AJ129" s="947"/>
      <c r="AK129" s="948">
        <v>4662879</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497</v>
      </c>
      <c r="X130" s="1058"/>
      <c r="Y130" s="1058"/>
      <c r="Z130" s="1059"/>
      <c r="AA130" s="945">
        <v>430414</v>
      </c>
      <c r="AB130" s="946"/>
      <c r="AC130" s="946"/>
      <c r="AD130" s="946"/>
      <c r="AE130" s="947"/>
      <c r="AF130" s="948">
        <v>437255</v>
      </c>
      <c r="AG130" s="946"/>
      <c r="AH130" s="946"/>
      <c r="AI130" s="946"/>
      <c r="AJ130" s="947"/>
      <c r="AK130" s="948">
        <v>438173</v>
      </c>
      <c r="AL130" s="946"/>
      <c r="AM130" s="946"/>
      <c r="AN130" s="946"/>
      <c r="AO130" s="947"/>
      <c r="AP130" s="1060"/>
      <c r="AQ130" s="1061"/>
      <c r="AR130" s="1061"/>
      <c r="AS130" s="1061"/>
      <c r="AT130" s="1062"/>
      <c r="AU130" s="227"/>
      <c r="AV130" s="227"/>
      <c r="AW130" s="227"/>
      <c r="AX130" s="1052" t="s">
        <v>498</v>
      </c>
      <c r="AY130" s="910"/>
      <c r="AZ130" s="910"/>
      <c r="BA130" s="910"/>
      <c r="BB130" s="910"/>
      <c r="BC130" s="910"/>
      <c r="BD130" s="910"/>
      <c r="BE130" s="911"/>
      <c r="BF130" s="1088">
        <v>5.8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499</v>
      </c>
      <c r="X131" s="1095"/>
      <c r="Y131" s="1095"/>
      <c r="Z131" s="1096"/>
      <c r="AA131" s="991">
        <v>4122675</v>
      </c>
      <c r="AB131" s="973"/>
      <c r="AC131" s="973"/>
      <c r="AD131" s="973"/>
      <c r="AE131" s="974"/>
      <c r="AF131" s="972">
        <v>4336469</v>
      </c>
      <c r="AG131" s="973"/>
      <c r="AH131" s="973"/>
      <c r="AI131" s="973"/>
      <c r="AJ131" s="974"/>
      <c r="AK131" s="972">
        <v>4224706</v>
      </c>
      <c r="AL131" s="973"/>
      <c r="AM131" s="973"/>
      <c r="AN131" s="973"/>
      <c r="AO131" s="974"/>
      <c r="AP131" s="1097"/>
      <c r="AQ131" s="1098"/>
      <c r="AR131" s="1098"/>
      <c r="AS131" s="1098"/>
      <c r="AT131" s="1099"/>
      <c r="AU131" s="227"/>
      <c r="AV131" s="227"/>
      <c r="AW131" s="227"/>
      <c r="AX131" s="1070" t="s">
        <v>500</v>
      </c>
      <c r="AY131" s="727"/>
      <c r="AZ131" s="727"/>
      <c r="BA131" s="727"/>
      <c r="BB131" s="727"/>
      <c r="BC131" s="727"/>
      <c r="BD131" s="727"/>
      <c r="BE131" s="1029"/>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502</v>
      </c>
      <c r="W132" s="1081"/>
      <c r="X132" s="1081"/>
      <c r="Y132" s="1081"/>
      <c r="Z132" s="1082"/>
      <c r="AA132" s="1083">
        <v>5.89668116</v>
      </c>
      <c r="AB132" s="1084"/>
      <c r="AC132" s="1084"/>
      <c r="AD132" s="1084"/>
      <c r="AE132" s="1085"/>
      <c r="AF132" s="1086">
        <v>5.5654727380000004</v>
      </c>
      <c r="AG132" s="1084"/>
      <c r="AH132" s="1084"/>
      <c r="AI132" s="1084"/>
      <c r="AJ132" s="1085"/>
      <c r="AK132" s="1086">
        <v>5.9543788370000001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503</v>
      </c>
      <c r="W133" s="1064"/>
      <c r="X133" s="1064"/>
      <c r="Y133" s="1064"/>
      <c r="Z133" s="1065"/>
      <c r="AA133" s="1066">
        <v>5.0999999999999996</v>
      </c>
      <c r="AB133" s="1067"/>
      <c r="AC133" s="1067"/>
      <c r="AD133" s="1067"/>
      <c r="AE133" s="1068"/>
      <c r="AF133" s="1066">
        <v>5.7</v>
      </c>
      <c r="AG133" s="1067"/>
      <c r="AH133" s="1067"/>
      <c r="AI133" s="1067"/>
      <c r="AJ133" s="1068"/>
      <c r="AK133" s="1066">
        <v>5.8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4sQkWvKgyBcWULixsGA1I7sXczb3elc63OZLcVjzBr6TNlyffoEUSe1n5wqrvbIF6bydG6UNA93RZ7m7mpHYQ==" saltValue="V4nHQYlDjn4TpJ3aj3+4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bTHHrIkyoLtEhBj7qTLL7VmZ8kisZ0uMv/b/ZLzgiFz7QZdNqE5PnwZUG29z+f10yTohwh7ClQe+7bMHzoj1wA==" saltValue="Cdr+kt95EGEciocc9gg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u/42BctHS1dUl/+ENnPfPjyrZwtNxmzcSLkbRFgTVz6X4zXzBDhCEWZ8Jbm8uhzAjhQPtnVvOjCdS50Fp2WQQ==" saltValue="9A4Rk8Y/0Vwz7/GDOIsW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506</v>
      </c>
      <c r="AL6" s="260"/>
      <c r="AM6" s="260"/>
      <c r="AN6" s="260"/>
    </row>
    <row r="7" spans="1:46" ht="13.5" customHeight="1" x14ac:dyDescent="0.2">
      <c r="A7" s="259"/>
      <c r="AK7" s="262"/>
      <c r="AL7" s="263"/>
      <c r="AM7" s="263"/>
      <c r="AN7" s="264"/>
      <c r="AO7" s="1101" t="s">
        <v>507</v>
      </c>
      <c r="AP7" s="265"/>
      <c r="AQ7" s="266" t="s">
        <v>508</v>
      </c>
      <c r="AR7" s="267"/>
    </row>
    <row r="8" spans="1:46" ht="13.2" x14ac:dyDescent="0.2">
      <c r="A8" s="259"/>
      <c r="AK8" s="268"/>
      <c r="AL8" s="269"/>
      <c r="AM8" s="269"/>
      <c r="AN8" s="270"/>
      <c r="AO8" s="1102"/>
      <c r="AP8" s="271" t="s">
        <v>509</v>
      </c>
      <c r="AQ8" s="272" t="s">
        <v>510</v>
      </c>
      <c r="AR8" s="273" t="s">
        <v>511</v>
      </c>
    </row>
    <row r="9" spans="1:46" ht="13.2" x14ac:dyDescent="0.2">
      <c r="A9" s="259"/>
      <c r="AK9" s="1103" t="s">
        <v>512</v>
      </c>
      <c r="AL9" s="1104"/>
      <c r="AM9" s="1104"/>
      <c r="AN9" s="1105"/>
      <c r="AO9" s="274">
        <v>1504467</v>
      </c>
      <c r="AP9" s="274">
        <v>108917</v>
      </c>
      <c r="AQ9" s="275">
        <v>121814</v>
      </c>
      <c r="AR9" s="276">
        <v>-10.6</v>
      </c>
    </row>
    <row r="10" spans="1:46" ht="13.5" customHeight="1" x14ac:dyDescent="0.2">
      <c r="A10" s="259"/>
      <c r="AK10" s="1103" t="s">
        <v>513</v>
      </c>
      <c r="AL10" s="1104"/>
      <c r="AM10" s="1104"/>
      <c r="AN10" s="1105"/>
      <c r="AO10" s="277">
        <v>316341</v>
      </c>
      <c r="AP10" s="277">
        <v>22902</v>
      </c>
      <c r="AQ10" s="278">
        <v>18777</v>
      </c>
      <c r="AR10" s="279">
        <v>22</v>
      </c>
    </row>
    <row r="11" spans="1:46" ht="13.5" customHeight="1" x14ac:dyDescent="0.2">
      <c r="A11" s="259"/>
      <c r="AK11" s="1103" t="s">
        <v>514</v>
      </c>
      <c r="AL11" s="1104"/>
      <c r="AM11" s="1104"/>
      <c r="AN11" s="1105"/>
      <c r="AO11" s="277" t="s">
        <v>515</v>
      </c>
      <c r="AP11" s="277" t="s">
        <v>515</v>
      </c>
      <c r="AQ11" s="278">
        <v>3489</v>
      </c>
      <c r="AR11" s="279" t="s">
        <v>515</v>
      </c>
    </row>
    <row r="12" spans="1:46" ht="13.5" customHeight="1" x14ac:dyDescent="0.2">
      <c r="A12" s="259"/>
      <c r="AK12" s="1103" t="s">
        <v>516</v>
      </c>
      <c r="AL12" s="1104"/>
      <c r="AM12" s="1104"/>
      <c r="AN12" s="1105"/>
      <c r="AO12" s="277" t="s">
        <v>515</v>
      </c>
      <c r="AP12" s="277" t="s">
        <v>515</v>
      </c>
      <c r="AQ12" s="278" t="s">
        <v>515</v>
      </c>
      <c r="AR12" s="279" t="s">
        <v>515</v>
      </c>
    </row>
    <row r="13" spans="1:46" ht="13.5" customHeight="1" x14ac:dyDescent="0.2">
      <c r="A13" s="259"/>
      <c r="AK13" s="1103" t="s">
        <v>517</v>
      </c>
      <c r="AL13" s="1104"/>
      <c r="AM13" s="1104"/>
      <c r="AN13" s="1105"/>
      <c r="AO13" s="277">
        <v>53062</v>
      </c>
      <c r="AP13" s="277">
        <v>3841</v>
      </c>
      <c r="AQ13" s="278">
        <v>6796</v>
      </c>
      <c r="AR13" s="279">
        <v>-43.5</v>
      </c>
    </row>
    <row r="14" spans="1:46" ht="13.5" customHeight="1" x14ac:dyDescent="0.2">
      <c r="A14" s="259"/>
      <c r="AK14" s="1103" t="s">
        <v>518</v>
      </c>
      <c r="AL14" s="1104"/>
      <c r="AM14" s="1104"/>
      <c r="AN14" s="1105"/>
      <c r="AO14" s="277">
        <v>10272</v>
      </c>
      <c r="AP14" s="277">
        <v>744</v>
      </c>
      <c r="AQ14" s="278">
        <v>2572</v>
      </c>
      <c r="AR14" s="279">
        <v>-71.099999999999994</v>
      </c>
    </row>
    <row r="15" spans="1:46" ht="13.5" customHeight="1" x14ac:dyDescent="0.2">
      <c r="A15" s="259"/>
      <c r="AK15" s="1106" t="s">
        <v>519</v>
      </c>
      <c r="AL15" s="1107"/>
      <c r="AM15" s="1107"/>
      <c r="AN15" s="1108"/>
      <c r="AO15" s="277">
        <v>-124593</v>
      </c>
      <c r="AP15" s="277">
        <v>-9020</v>
      </c>
      <c r="AQ15" s="278">
        <v>-9119</v>
      </c>
      <c r="AR15" s="279">
        <v>-1.1000000000000001</v>
      </c>
    </row>
    <row r="16" spans="1:46" ht="13.2" x14ac:dyDescent="0.2">
      <c r="A16" s="259"/>
      <c r="AK16" s="1106" t="s">
        <v>192</v>
      </c>
      <c r="AL16" s="1107"/>
      <c r="AM16" s="1107"/>
      <c r="AN16" s="1108"/>
      <c r="AO16" s="277">
        <v>1759549</v>
      </c>
      <c r="AP16" s="277">
        <v>127384</v>
      </c>
      <c r="AQ16" s="278">
        <v>144330</v>
      </c>
      <c r="AR16" s="279">
        <v>-11.7</v>
      </c>
    </row>
    <row r="17" spans="1:46" ht="13.2" x14ac:dyDescent="0.2">
      <c r="A17" s="259"/>
    </row>
    <row r="18" spans="1:46" ht="13.2" x14ac:dyDescent="0.2">
      <c r="A18" s="259"/>
      <c r="AQ18" s="280"/>
      <c r="AR18" s="280"/>
    </row>
    <row r="19" spans="1:46" ht="13.2" x14ac:dyDescent="0.2">
      <c r="A19" s="259"/>
      <c r="AK19" s="255" t="s">
        <v>520</v>
      </c>
    </row>
    <row r="20" spans="1:46" ht="13.2" x14ac:dyDescent="0.2">
      <c r="A20" s="259"/>
      <c r="AK20" s="281"/>
      <c r="AL20" s="282"/>
      <c r="AM20" s="282"/>
      <c r="AN20" s="283"/>
      <c r="AO20" s="284" t="s">
        <v>521</v>
      </c>
      <c r="AP20" s="285" t="s">
        <v>522</v>
      </c>
      <c r="AQ20" s="286" t="s">
        <v>523</v>
      </c>
      <c r="AR20" s="287"/>
    </row>
    <row r="21" spans="1:46" s="260" customFormat="1" ht="13.2" x14ac:dyDescent="0.2">
      <c r="A21" s="288"/>
      <c r="AK21" s="1109" t="s">
        <v>524</v>
      </c>
      <c r="AL21" s="1110"/>
      <c r="AM21" s="1110"/>
      <c r="AN21" s="1111"/>
      <c r="AO21" s="289">
        <v>12.31</v>
      </c>
      <c r="AP21" s="290">
        <v>12.76</v>
      </c>
      <c r="AQ21" s="291">
        <v>-0.45</v>
      </c>
      <c r="AS21" s="292"/>
      <c r="AT21" s="288"/>
    </row>
    <row r="22" spans="1:46" s="260" customFormat="1" ht="13.2" x14ac:dyDescent="0.2">
      <c r="A22" s="288"/>
      <c r="AK22" s="1109" t="s">
        <v>525</v>
      </c>
      <c r="AL22" s="1110"/>
      <c r="AM22" s="1110"/>
      <c r="AN22" s="1111"/>
      <c r="AO22" s="293">
        <v>99.4</v>
      </c>
      <c r="AP22" s="294">
        <v>95.6</v>
      </c>
      <c r="AQ22" s="295">
        <v>3.8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528</v>
      </c>
      <c r="AL29" s="260"/>
      <c r="AM29" s="260"/>
      <c r="AN29" s="260"/>
      <c r="AS29" s="302"/>
    </row>
    <row r="30" spans="1:46" ht="13.5" customHeight="1" x14ac:dyDescent="0.2">
      <c r="A30" s="259"/>
      <c r="AK30" s="262"/>
      <c r="AL30" s="263"/>
      <c r="AM30" s="263"/>
      <c r="AN30" s="264"/>
      <c r="AO30" s="1101" t="s">
        <v>507</v>
      </c>
      <c r="AP30" s="265"/>
      <c r="AQ30" s="266" t="s">
        <v>508</v>
      </c>
      <c r="AR30" s="267"/>
    </row>
    <row r="31" spans="1:46" ht="13.2" x14ac:dyDescent="0.2">
      <c r="A31" s="259"/>
      <c r="AK31" s="268"/>
      <c r="AL31" s="269"/>
      <c r="AM31" s="269"/>
      <c r="AN31" s="270"/>
      <c r="AO31" s="1102"/>
      <c r="AP31" s="271" t="s">
        <v>509</v>
      </c>
      <c r="AQ31" s="272" t="s">
        <v>510</v>
      </c>
      <c r="AR31" s="273" t="s">
        <v>511</v>
      </c>
    </row>
    <row r="32" spans="1:46" ht="27" customHeight="1" x14ac:dyDescent="0.2">
      <c r="A32" s="259"/>
      <c r="AK32" s="1117" t="s">
        <v>529</v>
      </c>
      <c r="AL32" s="1118"/>
      <c r="AM32" s="1118"/>
      <c r="AN32" s="1119"/>
      <c r="AO32" s="303">
        <v>391732</v>
      </c>
      <c r="AP32" s="303">
        <v>28360</v>
      </c>
      <c r="AQ32" s="304">
        <v>83451</v>
      </c>
      <c r="AR32" s="305">
        <v>-66</v>
      </c>
    </row>
    <row r="33" spans="1:46" ht="13.5" customHeight="1" x14ac:dyDescent="0.2">
      <c r="A33" s="259"/>
      <c r="AK33" s="1117" t="s">
        <v>530</v>
      </c>
      <c r="AL33" s="1118"/>
      <c r="AM33" s="1118"/>
      <c r="AN33" s="1119"/>
      <c r="AO33" s="303" t="s">
        <v>515</v>
      </c>
      <c r="AP33" s="303" t="s">
        <v>515</v>
      </c>
      <c r="AQ33" s="304" t="s">
        <v>515</v>
      </c>
      <c r="AR33" s="305" t="s">
        <v>515</v>
      </c>
    </row>
    <row r="34" spans="1:46" ht="27" customHeight="1" x14ac:dyDescent="0.2">
      <c r="A34" s="259"/>
      <c r="AK34" s="1117" t="s">
        <v>531</v>
      </c>
      <c r="AL34" s="1118"/>
      <c r="AM34" s="1118"/>
      <c r="AN34" s="1119"/>
      <c r="AO34" s="303" t="s">
        <v>515</v>
      </c>
      <c r="AP34" s="303" t="s">
        <v>515</v>
      </c>
      <c r="AQ34" s="304" t="s">
        <v>515</v>
      </c>
      <c r="AR34" s="305" t="s">
        <v>515</v>
      </c>
    </row>
    <row r="35" spans="1:46" ht="27" customHeight="1" x14ac:dyDescent="0.2">
      <c r="A35" s="259"/>
      <c r="AK35" s="1117" t="s">
        <v>532</v>
      </c>
      <c r="AL35" s="1118"/>
      <c r="AM35" s="1118"/>
      <c r="AN35" s="1119"/>
      <c r="AO35" s="303">
        <v>261367</v>
      </c>
      <c r="AP35" s="303">
        <v>18922</v>
      </c>
      <c r="AQ35" s="304">
        <v>28003</v>
      </c>
      <c r="AR35" s="305">
        <v>-32.4</v>
      </c>
    </row>
    <row r="36" spans="1:46" ht="27" customHeight="1" x14ac:dyDescent="0.2">
      <c r="A36" s="259"/>
      <c r="AK36" s="1117" t="s">
        <v>533</v>
      </c>
      <c r="AL36" s="1118"/>
      <c r="AM36" s="1118"/>
      <c r="AN36" s="1119"/>
      <c r="AO36" s="303">
        <v>37240</v>
      </c>
      <c r="AP36" s="303">
        <v>2696</v>
      </c>
      <c r="AQ36" s="304">
        <v>3357</v>
      </c>
      <c r="AR36" s="305">
        <v>-19.7</v>
      </c>
    </row>
    <row r="37" spans="1:46" ht="13.5" customHeight="1" x14ac:dyDescent="0.2">
      <c r="A37" s="259"/>
      <c r="AK37" s="1117" t="s">
        <v>534</v>
      </c>
      <c r="AL37" s="1118"/>
      <c r="AM37" s="1118"/>
      <c r="AN37" s="1119"/>
      <c r="AO37" s="303">
        <v>12</v>
      </c>
      <c r="AP37" s="303">
        <v>1</v>
      </c>
      <c r="AQ37" s="304">
        <v>824</v>
      </c>
      <c r="AR37" s="305">
        <v>-99.9</v>
      </c>
    </row>
    <row r="38" spans="1:46" ht="27" customHeight="1" x14ac:dyDescent="0.2">
      <c r="A38" s="259"/>
      <c r="AK38" s="1120" t="s">
        <v>535</v>
      </c>
      <c r="AL38" s="1121"/>
      <c r="AM38" s="1121"/>
      <c r="AN38" s="1122"/>
      <c r="AO38" s="306" t="s">
        <v>515</v>
      </c>
      <c r="AP38" s="306" t="s">
        <v>515</v>
      </c>
      <c r="AQ38" s="307">
        <v>11</v>
      </c>
      <c r="AR38" s="295" t="s">
        <v>515</v>
      </c>
      <c r="AS38" s="302"/>
    </row>
    <row r="39" spans="1:46" ht="13.2" x14ac:dyDescent="0.2">
      <c r="A39" s="259"/>
      <c r="AK39" s="1120" t="s">
        <v>536</v>
      </c>
      <c r="AL39" s="1121"/>
      <c r="AM39" s="1121"/>
      <c r="AN39" s="1122"/>
      <c r="AO39" s="303">
        <v>-623</v>
      </c>
      <c r="AP39" s="303">
        <v>-45</v>
      </c>
      <c r="AQ39" s="304">
        <v>-3327</v>
      </c>
      <c r="AR39" s="305">
        <v>-98.6</v>
      </c>
      <c r="AS39" s="302"/>
    </row>
    <row r="40" spans="1:46" ht="27" customHeight="1" x14ac:dyDescent="0.2">
      <c r="A40" s="259"/>
      <c r="AK40" s="1117" t="s">
        <v>537</v>
      </c>
      <c r="AL40" s="1118"/>
      <c r="AM40" s="1118"/>
      <c r="AN40" s="1119"/>
      <c r="AO40" s="303">
        <v>-438173</v>
      </c>
      <c r="AP40" s="303">
        <v>-31722</v>
      </c>
      <c r="AQ40" s="304">
        <v>-75351</v>
      </c>
      <c r="AR40" s="305">
        <v>-57.9</v>
      </c>
      <c r="AS40" s="302"/>
    </row>
    <row r="41" spans="1:46" ht="13.2" x14ac:dyDescent="0.2">
      <c r="A41" s="259"/>
      <c r="AK41" s="1123" t="s">
        <v>305</v>
      </c>
      <c r="AL41" s="1124"/>
      <c r="AM41" s="1124"/>
      <c r="AN41" s="1125"/>
      <c r="AO41" s="303">
        <v>251555</v>
      </c>
      <c r="AP41" s="303">
        <v>18211</v>
      </c>
      <c r="AQ41" s="304">
        <v>36968</v>
      </c>
      <c r="AR41" s="305">
        <v>-50.7</v>
      </c>
      <c r="AS41" s="302"/>
    </row>
    <row r="42" spans="1:46" ht="13.2" x14ac:dyDescent="0.2">
      <c r="A42" s="259"/>
      <c r="AK42" s="308" t="s">
        <v>538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539</v>
      </c>
    </row>
    <row r="48" spans="1:46" ht="13.2" x14ac:dyDescent="0.2">
      <c r="A48" s="259"/>
      <c r="AK48" s="313" t="s">
        <v>540</v>
      </c>
      <c r="AL48" s="313"/>
      <c r="AM48" s="313"/>
      <c r="AN48" s="313"/>
      <c r="AO48" s="313"/>
      <c r="AP48" s="313"/>
      <c r="AQ48" s="314"/>
      <c r="AR48" s="313"/>
    </row>
    <row r="49" spans="1:44" ht="13.5" customHeight="1" x14ac:dyDescent="0.2">
      <c r="A49" s="259"/>
      <c r="AK49" s="315"/>
      <c r="AL49" s="316"/>
      <c r="AM49" s="1112" t="s">
        <v>507</v>
      </c>
      <c r="AN49" s="1114" t="s">
        <v>541</v>
      </c>
      <c r="AO49" s="1115"/>
      <c r="AP49" s="1115"/>
      <c r="AQ49" s="1115"/>
      <c r="AR49" s="1116"/>
    </row>
    <row r="50" spans="1:44" ht="13.2" x14ac:dyDescent="0.2">
      <c r="A50" s="259"/>
      <c r="AK50" s="317"/>
      <c r="AL50" s="318"/>
      <c r="AM50" s="1113"/>
      <c r="AN50" s="319" t="s">
        <v>542</v>
      </c>
      <c r="AO50" s="320" t="s">
        <v>543</v>
      </c>
      <c r="AP50" s="321" t="s">
        <v>544</v>
      </c>
      <c r="AQ50" s="322" t="s">
        <v>545</v>
      </c>
      <c r="AR50" s="323" t="s">
        <v>546</v>
      </c>
    </row>
    <row r="51" spans="1:44" ht="13.2" x14ac:dyDescent="0.2">
      <c r="A51" s="259"/>
      <c r="AK51" s="315" t="s">
        <v>547</v>
      </c>
      <c r="AL51" s="316"/>
      <c r="AM51" s="324">
        <v>1484711</v>
      </c>
      <c r="AN51" s="325">
        <v>100939</v>
      </c>
      <c r="AO51" s="326">
        <v>58.5</v>
      </c>
      <c r="AP51" s="327">
        <v>115050</v>
      </c>
      <c r="AQ51" s="328">
        <v>1</v>
      </c>
      <c r="AR51" s="329">
        <v>57.5</v>
      </c>
    </row>
    <row r="52" spans="1:44" ht="13.2" x14ac:dyDescent="0.2">
      <c r="A52" s="259"/>
      <c r="AK52" s="330"/>
      <c r="AL52" s="331" t="s">
        <v>548</v>
      </c>
      <c r="AM52" s="332">
        <v>526454</v>
      </c>
      <c r="AN52" s="333">
        <v>35791</v>
      </c>
      <c r="AO52" s="334">
        <v>6.1</v>
      </c>
      <c r="AP52" s="335">
        <v>53792</v>
      </c>
      <c r="AQ52" s="336">
        <v>1.2</v>
      </c>
      <c r="AR52" s="337">
        <v>4.9000000000000004</v>
      </c>
    </row>
    <row r="53" spans="1:44" ht="13.2" x14ac:dyDescent="0.2">
      <c r="A53" s="259"/>
      <c r="AK53" s="315" t="s">
        <v>549</v>
      </c>
      <c r="AL53" s="316"/>
      <c r="AM53" s="324">
        <v>468553</v>
      </c>
      <c r="AN53" s="325">
        <v>32216</v>
      </c>
      <c r="AO53" s="326">
        <v>-68.099999999999994</v>
      </c>
      <c r="AP53" s="327">
        <v>118252</v>
      </c>
      <c r="AQ53" s="328">
        <v>2.8</v>
      </c>
      <c r="AR53" s="329">
        <v>-70.900000000000006</v>
      </c>
    </row>
    <row r="54" spans="1:44" ht="13.2" x14ac:dyDescent="0.2">
      <c r="A54" s="259"/>
      <c r="AK54" s="330"/>
      <c r="AL54" s="331" t="s">
        <v>548</v>
      </c>
      <c r="AM54" s="332">
        <v>302032</v>
      </c>
      <c r="AN54" s="333">
        <v>20767</v>
      </c>
      <c r="AO54" s="334">
        <v>-42</v>
      </c>
      <c r="AP54" s="335">
        <v>49994</v>
      </c>
      <c r="AQ54" s="336">
        <v>-7.1</v>
      </c>
      <c r="AR54" s="337">
        <v>-34.9</v>
      </c>
    </row>
    <row r="55" spans="1:44" ht="13.2" x14ac:dyDescent="0.2">
      <c r="A55" s="259"/>
      <c r="AK55" s="315" t="s">
        <v>550</v>
      </c>
      <c r="AL55" s="316"/>
      <c r="AM55" s="324">
        <v>491720</v>
      </c>
      <c r="AN55" s="325">
        <v>34178</v>
      </c>
      <c r="AO55" s="326">
        <v>6.1</v>
      </c>
      <c r="AP55" s="327">
        <v>120302</v>
      </c>
      <c r="AQ55" s="328">
        <v>1.7</v>
      </c>
      <c r="AR55" s="329">
        <v>4.4000000000000004</v>
      </c>
    </row>
    <row r="56" spans="1:44" ht="13.2" x14ac:dyDescent="0.2">
      <c r="A56" s="259"/>
      <c r="AK56" s="330"/>
      <c r="AL56" s="331" t="s">
        <v>548</v>
      </c>
      <c r="AM56" s="332">
        <v>265144</v>
      </c>
      <c r="AN56" s="333">
        <v>18429</v>
      </c>
      <c r="AO56" s="334">
        <v>-11.3</v>
      </c>
      <c r="AP56" s="335">
        <v>59328</v>
      </c>
      <c r="AQ56" s="336">
        <v>18.7</v>
      </c>
      <c r="AR56" s="337">
        <v>-30</v>
      </c>
    </row>
    <row r="57" spans="1:44" ht="13.2" x14ac:dyDescent="0.2">
      <c r="A57" s="259"/>
      <c r="AK57" s="315" t="s">
        <v>551</v>
      </c>
      <c r="AL57" s="316"/>
      <c r="AM57" s="324">
        <v>530025</v>
      </c>
      <c r="AN57" s="325">
        <v>37765</v>
      </c>
      <c r="AO57" s="326">
        <v>10.5</v>
      </c>
      <c r="AP57" s="327">
        <v>114841</v>
      </c>
      <c r="AQ57" s="328">
        <v>-4.5</v>
      </c>
      <c r="AR57" s="329">
        <v>15</v>
      </c>
    </row>
    <row r="58" spans="1:44" ht="13.2" x14ac:dyDescent="0.2">
      <c r="A58" s="259"/>
      <c r="AK58" s="330"/>
      <c r="AL58" s="331" t="s">
        <v>548</v>
      </c>
      <c r="AM58" s="332">
        <v>291590</v>
      </c>
      <c r="AN58" s="333">
        <v>20776</v>
      </c>
      <c r="AO58" s="334">
        <v>12.7</v>
      </c>
      <c r="AP58" s="335">
        <v>51589</v>
      </c>
      <c r="AQ58" s="336">
        <v>-13</v>
      </c>
      <c r="AR58" s="337">
        <v>25.7</v>
      </c>
    </row>
    <row r="59" spans="1:44" ht="13.2" x14ac:dyDescent="0.2">
      <c r="A59" s="259"/>
      <c r="AK59" s="315" t="s">
        <v>552</v>
      </c>
      <c r="AL59" s="316"/>
      <c r="AM59" s="324">
        <v>371381</v>
      </c>
      <c r="AN59" s="325">
        <v>26886</v>
      </c>
      <c r="AO59" s="326">
        <v>-28.8</v>
      </c>
      <c r="AP59" s="327">
        <v>124145</v>
      </c>
      <c r="AQ59" s="328">
        <v>8.1</v>
      </c>
      <c r="AR59" s="329">
        <v>-36.9</v>
      </c>
    </row>
    <row r="60" spans="1:44" ht="13.2" x14ac:dyDescent="0.2">
      <c r="A60" s="259"/>
      <c r="AK60" s="330"/>
      <c r="AL60" s="331" t="s">
        <v>548</v>
      </c>
      <c r="AM60" s="332">
        <v>257706</v>
      </c>
      <c r="AN60" s="333">
        <v>18657</v>
      </c>
      <c r="AO60" s="334">
        <v>-10.199999999999999</v>
      </c>
      <c r="AP60" s="335">
        <v>54761</v>
      </c>
      <c r="AQ60" s="336">
        <v>6.1</v>
      </c>
      <c r="AR60" s="337">
        <v>-16.3</v>
      </c>
    </row>
    <row r="61" spans="1:44" ht="13.2" x14ac:dyDescent="0.2">
      <c r="A61" s="259"/>
      <c r="AK61" s="315" t="s">
        <v>553</v>
      </c>
      <c r="AL61" s="338"/>
      <c r="AM61" s="324">
        <v>669278</v>
      </c>
      <c r="AN61" s="325">
        <v>46397</v>
      </c>
      <c r="AO61" s="326">
        <v>-4.4000000000000004</v>
      </c>
      <c r="AP61" s="327">
        <v>118518</v>
      </c>
      <c r="AQ61" s="339">
        <v>1.8</v>
      </c>
      <c r="AR61" s="329">
        <v>-6.2</v>
      </c>
    </row>
    <row r="62" spans="1:44" ht="13.2" x14ac:dyDescent="0.2">
      <c r="A62" s="259"/>
      <c r="AK62" s="330"/>
      <c r="AL62" s="331" t="s">
        <v>548</v>
      </c>
      <c r="AM62" s="332">
        <v>328585</v>
      </c>
      <c r="AN62" s="333">
        <v>22884</v>
      </c>
      <c r="AO62" s="334">
        <v>-8.9</v>
      </c>
      <c r="AP62" s="335">
        <v>53893</v>
      </c>
      <c r="AQ62" s="336">
        <v>1.2</v>
      </c>
      <c r="AR62" s="337">
        <v>-10.1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hEzf/bQKe395ayYXJ+LuRmX1ZHmkHhfP+VxLQm3PsuljPO5CS16XZNVjMIw1jlwWfg3pq7zVRWsyN6g9VTVOQw==" saltValue="AHDaiukdqwYAc8Mkc0JU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555</v>
      </c>
    </row>
    <row r="121" spans="125:125" ht="13.5" hidden="1" customHeight="1" x14ac:dyDescent="0.2">
      <c r="DU121" s="253"/>
    </row>
  </sheetData>
  <sheetProtection algorithmName="SHA-512" hashValue="Gn7PWPDkMSjXT0yj9GhUgOI3HsAH4xJY1BvbKqu9LDYBWfKvlLjTGkwgIrp5FYYlFM/WMWYyMdYuB/fe0B18bQ==" saltValue="tUrUIIY5SgtsvXhFF/XW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556</v>
      </c>
    </row>
  </sheetData>
  <sheetProtection algorithmName="SHA-512" hashValue="8K9UmOhXr0J5bzebw1Dj/YKIIuBXKYgCVQTKh3AfKl1AC883mx52KRNTtHEKjawn8TxXlBrLIBVuDOhD15pcvg==" saltValue="0PWYisrt7W5OHb6PaCTx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26" t="s">
        <v>3</v>
      </c>
      <c r="D47" s="1126"/>
      <c r="E47" s="1127"/>
      <c r="F47" s="11">
        <v>37.619999999999997</v>
      </c>
      <c r="G47" s="12">
        <v>30.07</v>
      </c>
      <c r="H47" s="12">
        <v>32.81</v>
      </c>
      <c r="I47" s="12">
        <v>44.67</v>
      </c>
      <c r="J47" s="13">
        <v>47.72</v>
      </c>
    </row>
    <row r="48" spans="2:10" ht="57.75" customHeight="1" x14ac:dyDescent="0.2">
      <c r="B48" s="14"/>
      <c r="C48" s="1128" t="s">
        <v>4</v>
      </c>
      <c r="D48" s="1128"/>
      <c r="E48" s="1129"/>
      <c r="F48" s="15">
        <v>9.84</v>
      </c>
      <c r="G48" s="16">
        <v>11.07</v>
      </c>
      <c r="H48" s="16">
        <v>15.37</v>
      </c>
      <c r="I48" s="16">
        <v>12.41</v>
      </c>
      <c r="J48" s="17">
        <v>15.61</v>
      </c>
    </row>
    <row r="49" spans="2:10" ht="57.75" customHeight="1" thickBot="1" x14ac:dyDescent="0.25">
      <c r="B49" s="18"/>
      <c r="C49" s="1130" t="s">
        <v>5</v>
      </c>
      <c r="D49" s="1130"/>
      <c r="E49" s="1131"/>
      <c r="F49" s="19" t="s">
        <v>562</v>
      </c>
      <c r="G49" s="20" t="s">
        <v>563</v>
      </c>
      <c r="H49" s="20">
        <v>9.89</v>
      </c>
      <c r="I49" s="20">
        <v>11.13</v>
      </c>
      <c r="J49" s="21">
        <v>4.8899999999999997</v>
      </c>
    </row>
    <row r="50" spans="2:10" ht="13.2" x14ac:dyDescent="0.2"/>
  </sheetData>
  <sheetProtection algorithmName="SHA-512" hashValue="X2BP/+PuIA5NclUblPsY9F1uva4GoUHM7TEIxSneDxBhlpW1PIwBI+D+PMkR9c/rGbsIKxLCFToZ859DbVzkoA==" saltValue="ivinPCFAI3Phfbb3EC/Y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2024-03-25T08:50:39Z</cp:lastPrinted>
  <dcterms:created xsi:type="dcterms:W3CDTF">2024-03-14T01:53:01Z</dcterms:created>
  <dcterms:modified xsi:type="dcterms:W3CDTF">2024-03-25T08:51:24Z</dcterms:modified>
  <cp:category/>
</cp:coreProperties>
</file>