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<sst xmlns="http://schemas.openxmlformats.org/spreadsheetml/2006/main" count="1135" uniqueCount="589">
  <si>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</si>
  <si>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</si>
  <si>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</si>
  <si>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</si>
  <si>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</si>
  <si>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</si>
  <si>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</si>
  <si>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</si>
  <si>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</si>
  <si>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</si>
  <si>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</si>
  <si>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</si>
  <si>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</si>
  <si>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</si>
  <si>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</si>
  <si>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</si>
  <si>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</si>
  <si>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</si>
  <si>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</si>
  <si>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</si>
  <si>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</si>
  <si>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</si>
  <si>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</si>
  <si>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</si>
  <si>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</si>
  <si>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</si>
  <si>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</si>
  <si>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</si>
  <si>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</si>
  <si>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</si>
  <si>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</si>
  <si>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</si>
  <si>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</si>
  <si>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</si>
  <si>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</si>
  <si>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</si>
  <si>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</si>
  <si>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</si>
  <si>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</si>
  <si>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</si>
  <si>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</si>
  <si>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</si>
  <si>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</si>
  <si>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</si>
  <si>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</si>
  <si>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</si>
  <si>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</si>
  <si>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</si>
  <si>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</si>
  <si>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</si>
  <si>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</si>
  <si>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</si>
  <si>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</si>
  <si>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</si>
  <si>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</si>
  <si>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</si>
  <si>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</si>
  <si>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</si>
  <si>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</si>
  <si>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</si>
  <si>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</si>
  <si>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</si>
  <si>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</si>
  <si>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</si>
  <si>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</si>
  <si>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</si>
  <si>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</si>
  <si>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</si>
  <si>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</si>
  <si>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</si>
  <si>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</si>
  <si>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</si>
  <si>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</si>
  <si>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</si>
  <si>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</si>
  <si>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</si>
  <si>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</si>
  <si>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</si>
  <si>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</si>
  <si>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</si>
  <si>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</si>
  <si>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</si>
  <si>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</si>
  <si>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</si>
  <si>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</si>
  <si>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</si>
  <si>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</si>
  <si>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</si>
  <si>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</si>
  <si>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</si>
  <si>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</si>
  <si>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</si>
  <si>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</si>
  <si>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</si>
  <si>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</si>
  <si>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</si>
  <si>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</si>
  <si>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</si>
  <si>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</si>
  <si>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</si>
  <si>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</si>
  <si>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</si>
  <si>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</si>
  <si>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</si>
  <si>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</si>
  <si>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</si>
  <si>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</si>
  <si>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</si>
  <si>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</si>
  <si>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</si>
  <si>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</si>
  <si>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</si>
  <si>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</si>
  <si>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</si>
  <si>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</si>
  <si>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</si>
  <si>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</si>
  <si>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</si>
  <si>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</si>
  <si>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</si>
  <si>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</si>
  <si>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</si>
  <si>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</si>
  <si>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</si>
  <si>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</si>
  <si>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</si>
  <si>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</si>
  <si>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</si>
  <si>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</si>
  <si>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</si>
  <si>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</si>
  <si>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</si>
  <si>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</si>
  <si>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</si>
  <si>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</si>
  <si>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</si>
  <si>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</si>
  <si>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</si>
  <si>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</si>
  <si>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</si>
  <si>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</si>
  <si>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</si>
  <si>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</si>
  <si>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</si>
  <si>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</si>
  <si>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</si>
  <si>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</si>
  <si>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</si>
  <si>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</si>
  <si>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</si>
  <si>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</si>
  <si>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</si>
  <si>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</si>
  <si>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</si>
  <si>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</si>
  <si>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</si>
  <si>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</si>
  <si>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</si>
  <si>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</si>
  <si>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</si>
  <si>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</si>
  <si>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</si>
  <si>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</si>
  <si>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</si>
  <si>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</si>
  <si>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</si>
  <si>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</si>
  <si>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</si>
  <si>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</si>
  <si>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</si>
  <si>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</si>
  <si>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</si>
  <si>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</si>
  <si>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</si>
  <si>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</si>
  <si>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</si>
  <si>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</si>
  <si>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</si>
  <si>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</si>
  <si>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</si>
  <si>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</si>
  <si>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</si>
  <si>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</si>
  <si>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</si>
  <si>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</si>
  <si>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</si>
  <si>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</si>
  <si>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</si>
  <si>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</si>
  <si>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</si>
  <si>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</si>
  <si>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</si>
  <si>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</si>
  <si>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</si>
  <si>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</si>
  <si>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</si>
  <si>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</si>
  <si>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</si>
  <si>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</si>
  <si>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</si>
  <si>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</si>
  <si>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</si>
  <si>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</si>
  <si>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</si>
  <si>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</si>
  <si>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</si>
  <si>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</si>
  <si>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千葉県神崎町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</si>
  <si>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</si>
  <si>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</si>
  <si>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</si>
  <si>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</si>
  <si>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</si>
  <si>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</si>
  <si>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</si>
  <si>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</si>
  <si>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</si>
  <si>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</si>
  <si>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</si>
  <si>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</si>
  <si>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</si>
  <si>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</si>
  <si>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</si>
  <si>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</si>
  <si>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</si>
  <si>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</si>
  <si>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</si>
  <si>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</si>
  <si>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</si>
  <si>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</si>
  <si>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</si>
  <si>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</si>
  <si>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</si>
  <si>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</si>
  <si>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</si>
  <si>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</si>
  <si>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</si>
  <si>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</si>
  <si>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</si>
  <si>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</si>
  <si>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</si>
  <si>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</si>
  <si>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</si>
  <si>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</si>
  <si>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</si>
  <si>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</si>
  <si>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</si>
  <si>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</si>
  <si>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</si>
  <si>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</si>
  <si>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</si>
  <si>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</si>
  <si>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</si>
  <si>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</si>
  <si>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</si>
  <si>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</si>
  <si>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</si>
  <si>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</si>
  <si>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</si>
  <si>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</si>
  <si>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</si>
  <si>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</si>
  <si>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</si>
  <si>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</si>
  <si>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</si>
  <si>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</si>
  <si>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</si>
  <si>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</si>
  <si>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</si>
  <si>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</si>
  <si>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</si>
  <si>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</si>
  <si>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</si>
  <si>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</si>
  <si>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</si>
  <si>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</si>
  <si>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</si>
  <si>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</si>
  <si>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</si>
  <si>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</si>
  <si>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</si>
  <si>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</si>
  <si>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</si>
  <si>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</si>
  <si>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</si>
  <si>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</si>
  <si>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</si>
  <si>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</si>
  <si>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</si>
  <si>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</si>
  <si>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</si>
  <si>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</si>
  <si>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</si>
  <si>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</si>
  <si>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</si>
  <si>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</si>
  <si>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</si>
  <si>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</si>
  <si>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</si>
  <si>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</si>
  <si>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</si>
  <si>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</si>
  <si>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</si>
  <si>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</si>
  <si>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</si>
  <si>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</si>
  <si>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</si>
  <si>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</si>
  <si>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</si>
  <si>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</si>
  <si>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</si>
  <si>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</si>
  <si>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</si>
  <si>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</si>
  <si>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</si>
  <si>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</si>
  <si>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</si>
  <si>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</si>
  <si>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</si>
  <si>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</si>
  <si>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</si>
  <si>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</si>
  <si>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</si>
  <si>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</si>
  <si>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</si>
  <si>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</si>
  <si>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</si>
  <si>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</si>
  <si>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</si>
  <si>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</si>
  <si>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</si>
  <si>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</si>
  <si>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</si>
  <si>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</si>
  <si>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</si>
  <si>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</si>
  <si>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</si>
  <si>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</si>
  <si>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</si>
  <si>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</si>
  <si>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</si>
  <si>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</si>
  <si>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</si>
  <si>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</si>
  <si>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</si>
  <si>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</si>
  <si>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</si>
  <si>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</si>
  <si>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</si>
  <si>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</si>
  <si>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</si>
  <si>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</si>
  <si>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</si>
  <si>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</si>
  <si>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</si>
  <si>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</si>
  <si>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</si>
  <si>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千葉県神崎町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</si>
  <si>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</si>
  <si>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</si>
  <si>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</si>
  <si>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</si>
  <si>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</si>
  <si>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</si>
  <si>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</si>
  <si>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</si>
  <si>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</si>
  <si>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</si>
  <si>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</si>
  <si>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</si>
  <si>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</si>
  <si>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</si>
  <si>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</si>
  <si>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</si>
  <si>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</si>
  <si>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</si>
  <si>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</si>
  <si>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</si>
  <si>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</si>
  <si>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</si>
  <si>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</si>
  <si>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</si>
  <si>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</si>
  <si>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</si>
  <si>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</si>
  <si>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</si>
  <si>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</si>
  <si>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</si>
  <si>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</si>
  <si>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</si>
  <si>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</si>
  <si>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</si>
  <si>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</si>
  <si>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</si>
  <si>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</si>
  <si>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</si>
  <si>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</si>
  <si>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</si>
  <si>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</si>
  <si>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</si>
  <si>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</si>
  <si>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</si>
  <si>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</si>
  <si>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</si>
  <si>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</si>
  <si>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</si>
  <si>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</si>
  <si>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</si>
  <si>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</si>
  <si>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</si>
  <si>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</si>
  <si>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</si>
  <si>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</si>
  <si>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</si>
  <si>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</si>
  <si>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</si>
  <si>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</si>
  <si>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</si>
  <si>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</si>
  <si>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</si>
  <si>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</si>
  <si>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</si>
  <si>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</si>
  <si>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</si>
  <si>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</si>
  <si>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</si>
  <si>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</si>
  <si>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</si>
  <si>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</si>
  <si>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</si>
  <si>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</si>
  <si>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</si>
  <si>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</si>
  <si>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</si>
  <si>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</si>
  <si>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</si>
  <si>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</si>
  <si>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</si>
  <si>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</si>
  <si>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</si>
  <si>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</si>
  <si>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</si>
  <si>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</si>
  <si>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</si>
  <si>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</si>
  <si>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</si>
  <si>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</si>
  <si>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</si>
  <si>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</si>
  <si>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</si>
  <si>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</si>
  <si>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</si>
  <si>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</si>
  <si>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</si>
  <si>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</si>
  <si>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</si>
  <si>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</si>
  <si>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</si>
  <si>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</si>
  <si>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</si>
  <si>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</si>
  <si>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</si>
  <si>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</si>
  <si>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</si>
  <si>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</si>
  <si>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</si>
  <si>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</si>
  <si>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</si>
  <si>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</si>
  <si>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</si>
  <si>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</si>
  <si>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</si>
  <si>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</si>
  <si>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</si>
  <si>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</si>
  <si>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</si>
  <si>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</si>
  <si>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</si>
  <si>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</si>
  <si>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</si>
  <si>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</si>
  <si>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</si>
  <si>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</si>
  <si>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</si>
  <si>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</si>
  <si>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</si>
  <si>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</si>
  <si>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</si>
  <si>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</si>
  <si>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</si>
  <si>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</si>
  <si>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</si>
  <si>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</si>
  <si>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</si>
  <si>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</si>
  <si>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</si>
  <si>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</si>
  <si>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</si>
  <si>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</si>
  <si>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</si>
  <si>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</si>
  <si>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</si>
  <si>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</si>
  <si>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</si>
  <si>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</si>
  <si>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</si>
  <si>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</si>
  <si>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</si>
  <si>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</si>
  <si>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</si>
  <si>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</si>
  <si>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</si>
  <si>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</si>
  <si>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</si>
  <si>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</si>
  <si>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</si>
  <si>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</si>
  <si>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</si>
  <si>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</si>
  <si>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</si>
  <si>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</si>
  <si>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</si>
  <si>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</si>
  <si>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</si>
  <si>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</si>
  <si>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</si>
  <si>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</si>
  <si>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</si>
  <si>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</si>
  <si>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</si>
  <si>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</si>
  <si>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</si>
  <si>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</si>
  <si>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</si>
  <si>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</si>
  <si>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</si>
  <si>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</si>
  <si>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</si>
  <si>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</si>
  <si>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</si>
  <si>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</si>
  <si>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</si>
  <si>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</si>
  <si>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</si>
  <si>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</si>
  <si>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21.02</t>
  </si>
  <si>
    <t>水道事業会計</t>
  </si>
  <si>
    <t>一般会計</t>
  </si>
  <si>
    <t>国民健康保険事業特別会計</t>
  </si>
  <si>
    <t>介護保険事業特別会計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</si>
  <si>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</si>
  <si>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</si>
  <si>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</si>
  <si>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</si>
  <si>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</si>
  <si>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</si>
  <si>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</si>
  <si>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</si>
  <si>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</si>
  <si>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</si>
  <si>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t>
    <phoneticPr fontId="2"/>
  </si>
  <si>
    <t>-</t>
    <phoneticPr fontId="2"/>
  </si>
  <si>
    <t>-</t>
    <phoneticPr fontId="2"/>
  </si>
  <si>
    <t>-</t>
    <phoneticPr fontId="2"/>
  </si>
  <si>
    <t>発酵の里</t>
    <rPh sb="0" eb="2">
      <t>ハッコウ</t>
    </rPh>
    <rPh sb="3" eb="4">
      <t>サト</t>
    </rPh>
    <phoneticPr fontId="2"/>
  </si>
  <si>
    <t>-</t>
    <phoneticPr fontId="2"/>
  </si>
  <si>
    <t>-</t>
    <phoneticPr fontId="2"/>
  </si>
  <si>
    <t>地域振興基金</t>
    <rPh sb="0" eb="2">
      <t>チイキ</t>
    </rPh>
    <rPh sb="2" eb="4">
      <t>シンコウ</t>
    </rPh>
    <rPh sb="4" eb="6">
      <t>キキン</t>
    </rPh>
    <phoneticPr fontId="11"/>
  </si>
  <si>
    <t>自然と人とふれあいの緑基金</t>
    <rPh sb="0" eb="2">
      <t>シゼン</t>
    </rPh>
    <rPh sb="3" eb="4">
      <t>ヒト</t>
    </rPh>
    <rPh sb="10" eb="11">
      <t>ミドリ</t>
    </rPh>
    <rPh sb="11" eb="13">
      <t>キキン</t>
    </rPh>
    <phoneticPr fontId="11"/>
  </si>
  <si>
    <t>人材育成基金</t>
    <rPh sb="0" eb="2">
      <t>ジンザイ</t>
    </rPh>
    <rPh sb="2" eb="4">
      <t>イクセイ</t>
    </rPh>
    <rPh sb="4" eb="6">
      <t>キキン</t>
    </rPh>
    <phoneticPr fontId="11"/>
  </si>
  <si>
    <t>-</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</si>
  <si>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</si>
  <si>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</si>
  <si>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</si>
  <si>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</si>
  <si>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</si>
  <si>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</si>
  <si>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</si>
  <si>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</si>
  <si>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</si>
  <si>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</si>
  <si>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</si>
  <si>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</si>
  <si>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</si>
  <si>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</si>
  <si>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</si>
  <si>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</si>
  <si>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　町債の新規発行を抑制してきたことや財政調整基金の積み増しが進んだことにより、将来負担比率がマイナスとなっており、一定の健全性が確保できている。一方、有形固定資産減価償却率では、施設の老朽化の度合いが類似団体平均並み進んでいることを示している。今後は、今まで積み立ててきた財政調整基金などを活用しながら、公共施設の老朽化対策に積極的に取り組んでいく。</t>
    <rPh sb="1" eb="3">
      <t>チョウサイ</t>
    </rPh>
    <rPh sb="4" eb="6">
      <t>シンキ</t>
    </rPh>
    <rPh sb="6" eb="8">
      <t>ハッコウ</t>
    </rPh>
    <rPh sb="9" eb="11">
      <t>ヨクセイ</t>
    </rPh>
    <rPh sb="18" eb="20">
      <t>ザイセイ</t>
    </rPh>
    <rPh sb="20" eb="22">
      <t>チョウセイ</t>
    </rPh>
    <rPh sb="22" eb="24">
      <t>キキン</t>
    </rPh>
    <rPh sb="25" eb="26">
      <t>ツ</t>
    </rPh>
    <rPh sb="27" eb="28">
      <t>マ</t>
    </rPh>
    <rPh sb="30" eb="31">
      <t>スス</t>
    </rPh>
    <rPh sb="39" eb="41">
      <t>ショウライ</t>
    </rPh>
    <rPh sb="41" eb="43">
      <t>フタン</t>
    </rPh>
    <rPh sb="43" eb="45">
      <t>ヒリツ</t>
    </rPh>
    <rPh sb="57" eb="59">
      <t>イッテイ</t>
    </rPh>
    <rPh sb="60" eb="63">
      <t>ケンゼンセイ</t>
    </rPh>
    <rPh sb="64" eb="66">
      <t>カクホ</t>
    </rPh>
    <rPh sb="72" eb="74">
      <t>イッポウ</t>
    </rPh>
    <rPh sb="75" eb="77">
      <t>ユウケイ</t>
    </rPh>
    <rPh sb="77" eb="79">
      <t>コテイ</t>
    </rPh>
    <rPh sb="79" eb="81">
      <t>シサン</t>
    </rPh>
    <rPh sb="81" eb="83">
      <t>ゲンカ</t>
    </rPh>
    <rPh sb="83" eb="85">
      <t>ショウキャク</t>
    </rPh>
    <rPh sb="85" eb="86">
      <t>リツ</t>
    </rPh>
    <rPh sb="89" eb="91">
      <t>シセツ</t>
    </rPh>
    <rPh sb="92" eb="95">
      <t>ロウキュウカ</t>
    </rPh>
    <rPh sb="96" eb="98">
      <t>ドア</t>
    </rPh>
    <rPh sb="100" eb="102">
      <t>ルイジ</t>
    </rPh>
    <rPh sb="102" eb="104">
      <t>ダンタイ</t>
    </rPh>
    <rPh sb="104" eb="106">
      <t>ヘイキン</t>
    </rPh>
    <rPh sb="106" eb="107">
      <t>ナ</t>
    </rPh>
    <rPh sb="108" eb="109">
      <t>スス</t>
    </rPh>
    <rPh sb="116" eb="117">
      <t>シメ</t>
    </rPh>
    <rPh sb="122" eb="124">
      <t>コンゴ</t>
    </rPh>
    <rPh sb="126" eb="127">
      <t>イマ</t>
    </rPh>
    <rPh sb="129" eb="130">
      <t>ツ</t>
    </rPh>
    <rPh sb="131" eb="132">
      <t>タ</t>
    </rPh>
    <rPh sb="136" eb="138">
      <t>ザイセイ</t>
    </rPh>
    <rPh sb="138" eb="140">
      <t>チョウセイ</t>
    </rPh>
    <rPh sb="140" eb="142">
      <t>キキン</t>
    </rPh>
    <rPh sb="145" eb="147">
      <t>カツヨウ</t>
    </rPh>
    <rPh sb="152" eb="154">
      <t>コウキョウ</t>
    </rPh>
    <rPh sb="154" eb="156">
      <t>シセツ</t>
    </rPh>
    <rPh sb="157" eb="160">
      <t>ロウキュウカ</t>
    </rPh>
    <rPh sb="160" eb="162">
      <t>タイサク</t>
    </rPh>
    <rPh sb="163" eb="166">
      <t>セッキョクテキ</t>
    </rPh>
    <rPh sb="167" eb="168">
      <t>ト</t>
    </rPh>
    <rPh sb="169" eb="170">
      <t>ク</t>
    </rPh>
    <phoneticPr fontId="5"/>
  </si>
  <si>
    <t>　将来負担比率はマイナス、実質公債費比率も微増したものの引き続き低い水準となっている。これは、交付税措置のある地方債を除き、町債の新規発行を極力控えてきたことによるものである。今後も引き続き、町債残高を注視しながら、地方債に依存しない財政運営を実践していく。</t>
    <rPh sb="21" eb="23">
      <t>ビゾウ</t>
    </rPh>
    <rPh sb="28" eb="29">
      <t>ヒ</t>
    </rPh>
    <rPh sb="30" eb="3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</si>
</sst>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168868</c:v>
                </c:pt>
                <c:pt idx="4">
                  <c:v>202870</c:v>
                </c:pt>
              </c:numCache>
            </c:numRef>
          </c:val>
          <c:smooth val="0"/>
          <c:extLst>
            <c:ext xmlns:c16="http://schemas.microsoft.com/office/drawing/2014/chart" uri="{C3380CC4-5D6E-409C-BE32-E72D297353CC}">
              <c16:uniqueId val="{00000000-DB25-4D10-9FDD-F9AAB0120B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57323</c:v>
                </c:pt>
                <c:pt idx="1">
                  <c:v>138716</c:v>
                </c:pt>
                <c:pt idx="2">
                  <c:v>84977</c:v>
                </c:pt>
                <c:pt idx="3">
                  <c:v>62920</c:v>
                </c:pt>
                <c:pt idx="4">
                  <c:v>41465</c:v>
                </c:pt>
              </c:numCache>
            </c:numRef>
          </c:val>
          <c:smooth val="0"/>
          <c:extLst>
            <c:ext xmlns:c16="http://schemas.microsoft.com/office/drawing/2014/chart" uri="{C3380CC4-5D6E-409C-BE32-E72D297353CC}">
              <c16:uniqueId val="{00000001-DB25-4D10-9FDD-F9AAB0120B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11.64</c:v>
                </c:pt>
                <c:pt idx="1">
                  <c:v>7.8</c:v>
                </c:pt>
                <c:pt idx="2">
                  <c:v>12.98</c:v>
                </c:pt>
                <c:pt idx="3">
                  <c:v>12.05</c:v>
                </c:pt>
                <c:pt idx="4">
                  <c:v>8.75</c:v>
                </c:pt>
              </c:numCache>
            </c:numRef>
          </c:val>
          <c:extLst>
            <c:ext xmlns:c16="http://schemas.microsoft.com/office/drawing/2014/chart" uri="{C3380CC4-5D6E-409C-BE32-E72D297353CC}">
              <c16:uniqueId val="{00000000-BEFB-4584-99C2-CDA5DA67DF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72.33</c:v>
                </c:pt>
                <c:pt idx="1">
                  <c:v>55.01</c:v>
                </c:pt>
                <c:pt idx="2">
                  <c:v>60.35</c:v>
                </c:pt>
                <c:pt idx="3">
                  <c:v>66.62</c:v>
                </c:pt>
                <c:pt idx="4">
                  <c:v>76.66</c:v>
                </c:pt>
              </c:numCache>
            </c:numRef>
          </c:val>
          <c:extLst>
            <c:ext xmlns:c16="http://schemas.microsoft.com/office/drawing/2014/chart" uri="{C3380CC4-5D6E-409C-BE32-E72D297353CC}">
              <c16:uniqueId val="{00000001-BEFB-4584-99C2-CDA5DA67DF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10.25</c:v>
                </c:pt>
                <c:pt idx="1">
                  <c:v>-21.02</c:v>
                </c:pt>
                <c:pt idx="2">
                  <c:v>12.86</c:v>
                </c:pt>
                <c:pt idx="3">
                  <c:v>2.73</c:v>
                </c:pt>
                <c:pt idx="4">
                  <c:v>6.46</c:v>
                </c:pt>
              </c:numCache>
            </c:numRef>
          </c:val>
          <c:smooth val="0"/>
          <c:extLst>
            <c:ext xmlns:c16="http://schemas.microsoft.com/office/drawing/2014/chart" uri="{C3380CC4-5D6E-409C-BE32-E72D297353CC}">
              <c16:uniqueId val="{00000002-BEFB-4584-99C2-CDA5DA67DF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97-4682-9ADF-87268F1672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97-4682-9ADF-87268F1672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97-4682-9ADF-87268F1672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E97-4682-9ADF-87268F16724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E97-4682-9ADF-87268F1672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3E97-4682-9ADF-87268F16724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0.42</c:v>
                </c:pt>
                <c:pt idx="4">
                  <c:v>#N/A</c:v>
                </c:pt>
                <c:pt idx="5">
                  <c:v>0.24</c:v>
                </c:pt>
                <c:pt idx="6">
                  <c:v>#N/A</c:v>
                </c:pt>
                <c:pt idx="7">
                  <c:v>1.46</c:v>
                </c:pt>
                <c:pt idx="8">
                  <c:v>#N/A</c:v>
                </c:pt>
                <c:pt idx="9">
                  <c:v>0.05</c:v>
                </c:pt>
              </c:numCache>
            </c:numRef>
          </c:val>
          <c:extLst>
            <c:ext xmlns:c16="http://schemas.microsoft.com/office/drawing/2014/chart" uri="{C3380CC4-5D6E-409C-BE32-E72D297353CC}">
              <c16:uniqueId val="{00000006-3E97-4682-9ADF-87268F16724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4.97</c:v>
                </c:pt>
                <c:pt idx="2">
                  <c:v>#N/A</c:v>
                </c:pt>
                <c:pt idx="3">
                  <c:v>4.1500000000000004</c:v>
                </c:pt>
                <c:pt idx="4">
                  <c:v>#N/A</c:v>
                </c:pt>
                <c:pt idx="5">
                  <c:v>4.3</c:v>
                </c:pt>
                <c:pt idx="6">
                  <c:v>#N/A</c:v>
                </c:pt>
                <c:pt idx="7">
                  <c:v>5.14</c:v>
                </c:pt>
                <c:pt idx="8">
                  <c:v>#N/A</c:v>
                </c:pt>
                <c:pt idx="9">
                  <c:v>3.48</c:v>
                </c:pt>
              </c:numCache>
            </c:numRef>
          </c:val>
          <c:extLst>
            <c:ext xmlns:c16="http://schemas.microsoft.com/office/drawing/2014/chart" uri="{C3380CC4-5D6E-409C-BE32-E72D297353CC}">
              <c16:uniqueId val="{00000007-3E97-4682-9ADF-87268F1672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11.63</c:v>
                </c:pt>
                <c:pt idx="2">
                  <c:v>#N/A</c:v>
                </c:pt>
                <c:pt idx="3">
                  <c:v>7.8</c:v>
                </c:pt>
                <c:pt idx="4">
                  <c:v>#N/A</c:v>
                </c:pt>
                <c:pt idx="5">
                  <c:v>12.98</c:v>
                </c:pt>
                <c:pt idx="6">
                  <c:v>#N/A</c:v>
                </c:pt>
                <c:pt idx="7">
                  <c:v>12.05</c:v>
                </c:pt>
                <c:pt idx="8">
                  <c:v>#N/A</c:v>
                </c:pt>
                <c:pt idx="9">
                  <c:v>8.74</c:v>
                </c:pt>
              </c:numCache>
            </c:numRef>
          </c:val>
          <c:extLst>
            <c:ext xmlns:c16="http://schemas.microsoft.com/office/drawing/2014/chart" uri="{C3380CC4-5D6E-409C-BE32-E72D297353CC}">
              <c16:uniqueId val="{00000008-3E97-4682-9ADF-87268F1672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4.54</c:v>
                </c:pt>
                <c:pt idx="2">
                  <c:v>#N/A</c:v>
                </c:pt>
                <c:pt idx="3">
                  <c:v>5.12</c:v>
                </c:pt>
                <c:pt idx="4">
                  <c:v>#N/A</c:v>
                </c:pt>
                <c:pt idx="5">
                  <c:v>6.08</c:v>
                </c:pt>
                <c:pt idx="6">
                  <c:v>#N/A</c:v>
                </c:pt>
                <c:pt idx="7">
                  <c:v>7.56</c:v>
                </c:pt>
                <c:pt idx="8">
                  <c:v>#N/A</c:v>
                </c:pt>
                <c:pt idx="9">
                  <c:v>9.0399999999999991</c:v>
                </c:pt>
              </c:numCache>
            </c:numRef>
          </c:val>
          <c:extLst>
            <c:ext xmlns:c16="http://schemas.microsoft.com/office/drawing/2014/chart" uri="{C3380CC4-5D6E-409C-BE32-E72D297353CC}">
              <c16:uniqueId val="{00000009-3E97-4682-9ADF-87268F1672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254</c:v>
                </c:pt>
                <c:pt idx="5">
                  <c:v>268</c:v>
                </c:pt>
                <c:pt idx="8">
                  <c:v>248</c:v>
                </c:pt>
                <c:pt idx="11">
                  <c:v>200</c:v>
                </c:pt>
                <c:pt idx="14">
                  <c:v>200</c:v>
                </c:pt>
              </c:numCache>
            </c:numRef>
          </c:val>
          <c:extLst>
            <c:ext xmlns:c16="http://schemas.microsoft.com/office/drawing/2014/chart" uri="{C3380CC4-5D6E-409C-BE32-E72D297353CC}">
              <c16:uniqueId val="{00000000-D5C1-423C-BB25-0DA4B7A36B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C1-423C-BB25-0DA4B7A36B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5C1-423C-BB25-0DA4B7A36B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22</c:v>
                </c:pt>
                <c:pt idx="6">
                  <c:v>22</c:v>
                </c:pt>
                <c:pt idx="9">
                  <c:v>30</c:v>
                </c:pt>
                <c:pt idx="12">
                  <c:v>36</c:v>
                </c:pt>
              </c:numCache>
            </c:numRef>
          </c:val>
          <c:extLst>
            <c:ext xmlns:c16="http://schemas.microsoft.com/office/drawing/2014/chart" uri="{C3380CC4-5D6E-409C-BE32-E72D297353CC}">
              <c16:uniqueId val="{00000003-D5C1-423C-BB25-0DA4B7A36B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c:v>
                </c:pt>
                <c:pt idx="3">
                  <c:v>9</c:v>
                </c:pt>
                <c:pt idx="6">
                  <c:v>10</c:v>
                </c:pt>
                <c:pt idx="9">
                  <c:v>11</c:v>
                </c:pt>
                <c:pt idx="12">
                  <c:v>10</c:v>
                </c:pt>
              </c:numCache>
            </c:numRef>
          </c:val>
          <c:extLst>
            <c:ext xmlns:c16="http://schemas.microsoft.com/office/drawing/2014/chart" uri="{C3380CC4-5D6E-409C-BE32-E72D297353CC}">
              <c16:uniqueId val="{00000004-D5C1-423C-BB25-0DA4B7A36B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C1-423C-BB25-0DA4B7A36B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C1-423C-BB25-0DA4B7A36B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245</c:v>
                </c:pt>
                <c:pt idx="3">
                  <c:v>247</c:v>
                </c:pt>
                <c:pt idx="6">
                  <c:v>234</c:v>
                </c:pt>
                <c:pt idx="9">
                  <c:v>228</c:v>
                </c:pt>
                <c:pt idx="12">
                  <c:v>222</c:v>
                </c:pt>
              </c:numCache>
            </c:numRef>
          </c:val>
          <c:extLst>
            <c:ext xmlns:c16="http://schemas.microsoft.com/office/drawing/2014/chart" uri="{C3380CC4-5D6E-409C-BE32-E72D297353CC}">
              <c16:uniqueId val="{00000007-D5C1-423C-BB25-0DA4B7A36B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c:v>
                </c:pt>
                <c:pt idx="2">
                  <c:v>#N/A</c:v>
                </c:pt>
                <c:pt idx="3">
                  <c:v>#N/A</c:v>
                </c:pt>
                <c:pt idx="4">
                  <c:v>10</c:v>
                </c:pt>
                <c:pt idx="5">
                  <c:v>#N/A</c:v>
                </c:pt>
                <c:pt idx="6">
                  <c:v>#N/A</c:v>
                </c:pt>
                <c:pt idx="7">
                  <c:v>18</c:v>
                </c:pt>
                <c:pt idx="8">
                  <c:v>#N/A</c:v>
                </c:pt>
                <c:pt idx="9">
                  <c:v>#N/A</c:v>
                </c:pt>
                <c:pt idx="10">
                  <c:v>69</c:v>
                </c:pt>
                <c:pt idx="11">
                  <c:v>#N/A</c:v>
                </c:pt>
                <c:pt idx="12">
                  <c:v>#N/A</c:v>
                </c:pt>
                <c:pt idx="13">
                  <c:v>68</c:v>
                </c:pt>
                <c:pt idx="14">
                  <c:v>#N/A</c:v>
                </c:pt>
              </c:numCache>
            </c:numRef>
          </c:val>
          <c:smooth val="0"/>
          <c:extLst>
            <c:ext xmlns:c16="http://schemas.microsoft.com/office/drawing/2014/chart" uri="{C3380CC4-5D6E-409C-BE32-E72D297353CC}">
              <c16:uniqueId val="{00000008-D5C1-423C-BB25-0DA4B7A36B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2300</c:v>
                </c:pt>
                <c:pt idx="5">
                  <c:v>2263</c:v>
                </c:pt>
                <c:pt idx="8">
                  <c:v>2242</c:v>
                </c:pt>
                <c:pt idx="11">
                  <c:v>2179</c:v>
                </c:pt>
                <c:pt idx="14">
                  <c:v>2096</c:v>
                </c:pt>
              </c:numCache>
            </c:numRef>
          </c:val>
          <c:extLst>
            <c:ext xmlns:c16="http://schemas.microsoft.com/office/drawing/2014/chart" uri="{C3380CC4-5D6E-409C-BE32-E72D297353CC}">
              <c16:uniqueId val="{00000000-0E1B-49FE-996E-79060883D9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E1B-49FE-996E-79060883D9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1687</c:v>
                </c:pt>
                <c:pt idx="5">
                  <c:v>1362</c:v>
                </c:pt>
                <c:pt idx="8">
                  <c:v>1503</c:v>
                </c:pt>
                <c:pt idx="11">
                  <c:v>1575</c:v>
                </c:pt>
                <c:pt idx="14">
                  <c:v>1804</c:v>
                </c:pt>
              </c:numCache>
            </c:numRef>
          </c:val>
          <c:extLst>
            <c:ext xmlns:c16="http://schemas.microsoft.com/office/drawing/2014/chart" uri="{C3380CC4-5D6E-409C-BE32-E72D297353CC}">
              <c16:uniqueId val="{00000002-0E1B-49FE-996E-79060883D9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1B-49FE-996E-79060883D9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1B-49FE-996E-79060883D9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B-49FE-996E-79060883D9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811</c:v>
                </c:pt>
                <c:pt idx="3">
                  <c:v>764</c:v>
                </c:pt>
                <c:pt idx="6">
                  <c:v>353</c:v>
                </c:pt>
                <c:pt idx="9">
                  <c:v>668</c:v>
                </c:pt>
                <c:pt idx="12">
                  <c:v>634</c:v>
                </c:pt>
              </c:numCache>
            </c:numRef>
          </c:val>
          <c:extLst>
            <c:ext xmlns:c16="http://schemas.microsoft.com/office/drawing/2014/chart" uri="{C3380CC4-5D6E-409C-BE32-E72D297353CC}">
              <c16:uniqueId val="{00000006-0E1B-49FE-996E-79060883D9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198</c:v>
                </c:pt>
                <c:pt idx="3">
                  <c:v>204</c:v>
                </c:pt>
                <c:pt idx="6">
                  <c:v>238</c:v>
                </c:pt>
                <c:pt idx="9">
                  <c:v>211</c:v>
                </c:pt>
                <c:pt idx="12">
                  <c:v>177</c:v>
                </c:pt>
              </c:numCache>
            </c:numRef>
          </c:val>
          <c:extLst>
            <c:ext xmlns:c16="http://schemas.microsoft.com/office/drawing/2014/chart" uri="{C3380CC4-5D6E-409C-BE32-E72D297353CC}">
              <c16:uniqueId val="{00000007-0E1B-49FE-996E-79060883D9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c:v>
                </c:pt>
                <c:pt idx="3">
                  <c:v>87</c:v>
                </c:pt>
                <c:pt idx="6">
                  <c:v>76</c:v>
                </c:pt>
                <c:pt idx="9">
                  <c:v>86</c:v>
                </c:pt>
                <c:pt idx="12">
                  <c:v>77</c:v>
                </c:pt>
              </c:numCache>
            </c:numRef>
          </c:val>
          <c:extLst>
            <c:ext xmlns:c16="http://schemas.microsoft.com/office/drawing/2014/chart" uri="{C3380CC4-5D6E-409C-BE32-E72D297353CC}">
              <c16:uniqueId val="{00000008-0E1B-49FE-996E-79060883D9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1B-49FE-996E-79060883D9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2386</c:v>
                </c:pt>
                <c:pt idx="3">
                  <c:v>2470</c:v>
                </c:pt>
                <c:pt idx="6">
                  <c:v>2456</c:v>
                </c:pt>
                <c:pt idx="9">
                  <c:v>2387</c:v>
                </c:pt>
                <c:pt idx="12">
                  <c:v>2299</c:v>
                </c:pt>
              </c:numCache>
            </c:numRef>
          </c:val>
          <c:extLst>
            <c:ext xmlns:c16="http://schemas.microsoft.com/office/drawing/2014/chart" uri="{C3380CC4-5D6E-409C-BE32-E72D297353CC}">
              <c16:uniqueId val="{0000000A-0E1B-49FE-996E-79060883D9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1B-49FE-996E-79060883D9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1166</c:v>
                </c:pt>
                <c:pt idx="1">
                  <c:v>1242</c:v>
                </c:pt>
                <c:pt idx="2">
                  <c:v>1425</c:v>
                </c:pt>
              </c:numCache>
            </c:numRef>
          </c:val>
          <c:extLst>
            <c:ext xmlns:c16="http://schemas.microsoft.com/office/drawing/2014/chart" uri="{C3380CC4-5D6E-409C-BE32-E72D297353CC}">
              <c16:uniqueId val="{00000000-D87F-4180-8657-BAC4416214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D87F-4180-8657-BAC4416214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c:v>
                </c:pt>
                <c:pt idx="1">
                  <c:v>71</c:v>
                </c:pt>
                <c:pt idx="2">
                  <c:v>69</c:v>
                </c:pt>
              </c:numCache>
            </c:numRef>
          </c:val>
          <c:extLst>
            <c:ext xmlns:c16="http://schemas.microsoft.com/office/drawing/2014/chart" uri="{C3380CC4-5D6E-409C-BE32-E72D297353CC}">
              <c16:uniqueId val="{00000002-D87F-4180-8657-BAC4416214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{279A901C-D831-4B27-A0BD-AF2B355C6F9F}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798-4334-A4DD-DE1F4D801B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{194E8258-9830-4F67-BD14-D66E43D75587}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98-4334-A4DD-DE1F4D801B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{5FE594A0-3689-4F3C-A481-D0864404BCB6}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98-4334-A4DD-DE1F4D801B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{49670360-46F8-47CC-83E4-936AD4826A69}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98-4334-A4DD-DE1F4D801B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{52D558A9-5314-4AF2-83FA-A7D80D3C2CF0}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98-4334-A4DD-DE1F4D801B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{B6F118FA-639C-424E-AB36-E361198EEB7B}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798-4334-A4DD-DE1F4D801B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{5D882479-0BBF-476E-90E2-820092A45320}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798-4334-A4DD-DE1F4D801B4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{AB0BB321-0F47-40D2-8AF7-ABEE8B7C31CC}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798-4334-A4DD-DE1F4D801B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{FD0993BF-24BE-4007-ACF3-71392F3B024A}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798-4334-A4DD-DE1F4D801B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52.6</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98-4334-A4DD-DE1F4D801B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{A1D6807B-E804-40CB-8A32-09ACE40D26E3}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798-4334-A4DD-DE1F4D801B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{B7D9A751-41C1-4AB3-8415-78AED97079A2}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98-4334-A4DD-DE1F4D801B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{FF85CCD5-EDFD-4AB6-AE11-7C98EC3F7BC7}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98-4334-A4DD-DE1F4D801B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{A8255959-A80D-4FB6-AA28-B9E5ED85E738}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98-4334-A4DD-DE1F4D801B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{DD030F5D-E82F-4A35-B97E-874E0DF6F6BB}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98-4334-A4DD-DE1F4D801B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{9468AAA2-1497-4EBC-BDEA-FE65A8DC6F3D}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798-4334-A4DD-DE1F4D801B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{19E663D0-EC77-4394-BE23-184A9A70E429}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798-4334-A4DD-DE1F4D801B4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{F07FBDF1-B313-4DFA-B7FA-84E523157F0B}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798-4334-A4DD-DE1F4D801B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{DADA63AB-0FB9-4EC0-874E-16CA378944F3}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798-4334-A4DD-DE1F4D801B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56.3</c:v>
                </c:pt>
                <c:pt idx="32">
                  <c:v>58.5</c:v>
                </c:pt>
              </c:numCache>
            </c:numRef>
          </c:xVal>
          <c:yVal>
            <c:numRef>
              <c:f>公会計指標分析・財政指標組合せ分析表!$BP$55:$DC$55</c:f>
              <c:numCache>
                <c:formatCode>#,##0.0;"▲ "#,##0.0</c:formatCode>
                <c:ptCount val="40"/>
                <c:pt idx="16">
                  <c:v>27</c:v>
                </c:pt>
                <c:pt idx="24">
                  <c:v>0</c:v>
                </c:pt>
                <c:pt idx="32">
                  <c:v>0</c:v>
                </c:pt>
              </c:numCache>
            </c:numRef>
          </c:yVal>
          <c:smooth val="0"/>
          <c:extLst>
            <c:ext xmlns:c16="http://schemas.microsoft.com/office/drawing/2014/chart" uri="{C3380CC4-5D6E-409C-BE32-E72D297353CC}">
              <c16:uniqueId val="{00000013-E798-4334-A4DD-DE1F4D801B45}"/>
            </c:ext>
          </c:extLst>
        </c:ser>
        <c:dLbls>
          <c:showLegendKey val="0"/>
          <c:showVal val="1"/>
          <c:showCatName val="0"/>
          <c:showSerName val="0"/>
          <c:showPercent val="0"/>
          <c:showBubbleSize val="0"/>
        </c:dLbls>
        <c:axId val="46179840"/>
        <c:axId val="46181760"/>
      </c:scatterChart>
      <c:valAx>
        <c:axId val="46179840"/>
        <c:scaling>
          <c:orientation val="minMax"/>
          <c:max val="58.7"/>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{C128C856-3F95-4CE4-96BA-11A58962602D}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7A2-41F7-B561-A6CC5A6D4D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{04D118D2-EE64-4FE1-8EF6-621CCA0D54E8}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A2-41F7-B561-A6CC5A6D4D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{EAC983DE-48FA-4781-8179-CFA3DDB35226}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A2-41F7-B561-A6CC5A6D4D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{C0B84E28-1266-4EC4-A8A6-9F8CB1AEB5CF}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A2-41F7-B561-A6CC5A6D4D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{E4286999-F214-4DF4-A851-8D420DA84210}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A2-41F7-B561-A6CC5A6D4D2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{35C041B9-5B27-44DD-A0D0-90F5D3F236FE}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7A2-41F7-B561-A6CC5A6D4D2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{CC1FE0AF-17DD-428A-9895-31B5ED572F58}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7A2-41F7-B561-A6CC5A6D4D2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{49D7C15C-67B6-4D07-A4AA-33A861E10E0E}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7A2-41F7-B561-A6CC5A6D4D2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{79461F61-9427-42B2-8171-A35008059463}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7A2-41F7-B561-A6CC5A6D4D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2.7</c:v>
                </c:pt>
                <c:pt idx="16">
                  <c:v>0.9</c:v>
                </c:pt>
                <c:pt idx="24">
                  <c:v>1.9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7A2-41F7-B561-A6CC5A6D4D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{5B2496AE-FBE1-4E7A-BF02-AD34A8EE3FD6}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7A2-41F7-B561-A6CC5A6D4D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{BBE80218-8270-4EF7-B105-32955C5223A6}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A2-41F7-B561-A6CC5A6D4D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{4FDFC8D2-B87E-44BF-A867-5F9ECC0681FD}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A2-41F7-B561-A6CC5A6D4D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{087E32F8-ECC8-45D3-9CE4-84138AC0F213}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A2-41F7-B561-A6CC5A6D4D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{419EFE53-D7EC-4701-A529-C80A6600231C}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A2-41F7-B561-A6CC5A6D4D2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{3788FCCC-E179-4CBC-A20A-19A21B5CD31D}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7A2-41F7-B561-A6CC5A6D4D2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{E81A60C9-EB59-4F74-A37D-133D1B51AB26}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7A2-41F7-B561-A6CC5A6D4D2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{AF5B34A4-2621-4C89-9C45-465518F36D3A}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7A2-41F7-B561-A6CC5A6D4D2B}"/>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{1A014C50-47D3-4456-8F09-BC20F9C0C297}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7A2-41F7-B561-A6CC5A6D4D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8.5</c:v>
                </c:pt>
                <c:pt idx="32">
                  <c:v>8.5</c:v>
                </c:pt>
              </c:numCache>
            </c:numRef>
          </c:xVal>
          <c:yVal>
            <c:numRef>
              <c:f>公会計指標分析・財政指標組合せ分析表!$BP$77:$DC$77</c:f>
              <c:numCache>
                <c:formatCode>#,##0.0;"▲ "#,##0.0</c:formatCode>
                <c:ptCount val="40"/>
                <c:pt idx="0">
                  <c:v>20.5</c:v>
                </c:pt>
                <c:pt idx="8">
                  <c:v>17.899999999999999</c:v>
                </c:pt>
                <c:pt idx="16">
                  <c:v>27</c:v>
                </c:pt>
                <c:pt idx="24">
                  <c:v>0</c:v>
                </c:pt>
                <c:pt idx="32">
                  <c:v>0</c:v>
                </c:pt>
              </c:numCache>
            </c:numRef>
          </c:yVal>
          <c:smooth val="0"/>
          <c:extLst>
            <c:ext xmlns:c16="http://schemas.microsoft.com/office/drawing/2014/chart" uri="{C3380CC4-5D6E-409C-BE32-E72D297353CC}">
              <c16:uniqueId val="{00000013-E7A2-41F7-B561-A6CC5A6D4D2B}"/>
            </c:ext>
          </c:extLst>
        </c:ser>
        <c:dLbls>
          <c:showLegendKey val="0"/>
          <c:showVal val="1"/>
          <c:showCatName val="0"/>
          <c:showSerName val="0"/>
          <c:showPercent val="0"/>
          <c:showBubbleSize val="0"/>
        </c:dLbls>
        <c:axId val="84219776"/>
        <c:axId val="84234240"/>
      </c:scatterChart>
      <c:valAx>
        <c:axId val="84219776"/>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交付税措置のある地方債を除き、町債の新規発行を控えてきたことにより、元利償還金は減少しており、算入公債費等も高い割合となっている。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一部事務組合の廃棄物処理施設の老朽化が進み、改修工事等に係る元利償還金の負担額が増加傾向にある。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今後も引き続き、地方債に依存しない財政運営を実践していく。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地方債に依存しない財政運営に努めていることにより、地方債現在高の減少と充当可能財源である財政調整基金の積み増しが概ね順調に進み、平成２５年度以降は充当可能財源が地方債残高を上回っている。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千葉県神崎町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歳計剰余金の処分として財政調整基金に１．８億円積み立てたことにより、基金全体が増となった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基金の使途の明確化を図るため、歳計剰余金を全て財政調整基金に積み立てるのではなく、個々の特定目的基金にも積み立てていくこととする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地域における福祉活動の促進、快適な生活環境の形成等。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自然と人とふれあいの緑基金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自然と人のふれあいを通じた、うるおいのある人間味あふれる豊かなまちづくりの推進。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国際化時代に向かい諸外国との交流、国際性豊かな視野の広い人材及びまちづくり担い手の育成。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en-US" sz="1300">
              <a:effectLst/>
              <a:latin typeface="ＭＳ ゴシック" panose="020B0609070205080204" pitchFamily="49" charset="-128"/>
              <a:ea typeface="ＭＳ ゴシック" panose="020B0609070205080204" pitchFamily="49" charset="-128"/>
            </a:rPr>
            <a:t>　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自然とふれあいの基金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en-US" sz="1300">
              <a:effectLst/>
              <a:latin typeface="ＭＳ ゴシック" panose="020B0609070205080204" pitchFamily="49" charset="-128"/>
              <a:ea typeface="ＭＳ ゴシック" panose="020B0609070205080204" pitchFamily="49" charset="-128"/>
            </a:rPr>
            <a:t>　緑事業（緑化保全に関する事業）への充当。</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歳計剰余金の処分として財政調整基金に１．８億円積み立てたことによ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基金の使途の明確化を図るため、歳計剰余金を全て財政調整基金に積み立てるのではなく、個々の特定目的基金にも積み立てていくこととする。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ただし、災害等への備えのため、過去の実績を踏まえ、１０億円程度を確保する。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基金利子のみの積み立てをした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当面は現状維持をする。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やや下回る率となっており、概ね平均的な水準である。なお、公共施設の老朽化対策では、平成２８年度に策定した公共施設等総合管理計画において、学校施設などが集中して更新時期を迎えるために巨額の財源不足となることから、施設更新に頼ることなく、既存の施設を可能な限り早期に修繕していくことで劣化進行を防ぐことを基本とした長寿命化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9"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2" name="フローチャート: 判断 81"/>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8" name="楕円 87"/>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89" name="有形固定資産減価償却率該当値テキスト"/>
        <xdr:cNvSpPr txBox="1"/>
      </xdr:nvSpPr>
      <xdr:spPr>
        <a:xfrm>
          <a:off x="4813300" y="599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140698</xdr:rowOff>
    </xdr:from>
    <xdr:to>
      <xdr:col>19</xdr:col>
      <xdr:colOff>187325</xdr:colOff>
      <xdr:row>31</xdr:row>
      <xdr:rowOff>70848</xdr:rowOff>
    </xdr:to>
    <xdr:sp macro="" textlink="">
      <xdr:nvSpPr>
        <xdr:cNvPr id="90" name="楕円 89"/>
        <xdr:cNvSpPr/>
      </xdr:nvSpPr>
      <xdr:spPr>
        <a:xfrm>
          <a:off x="4000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148318</xdr:rowOff>
    </xdr:from>
    <xdr:to>
      <xdr:col>23</xdr:col>
      <xdr:colOff>85725</xdr:colOff>
      <xdr:row>31</xdr:row>
      <xdr:rowOff>20048</xdr:rowOff>
    </xdr:to>
    <xdr:cxnSp macro="">
      <xdr:nvCxnSpPr>
        <xdr:cNvPr id="91" name="直線コネクタ 90"/>
        <xdr:cNvCxnSpPr/>
      </xdr:nvCxnSpPr>
      <xdr:spPr>
        <a:xfrm flipV="1">
          <a:off x="4051300" y="606334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2" name="楕円 91"/>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32385</xdr:rowOff>
    </xdr:to>
    <xdr:cxnSp macro="">
      <xdr:nvCxnSpPr>
        <xdr:cNvPr id="93" name="直線コネクタ 92"/>
        <xdr:cNvCxnSpPr/>
      </xdr:nvCxnSpPr>
      <xdr:spPr>
        <a:xfrm flipV="1">
          <a:off x="3289300" y="610652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4"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5"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61975</xdr:rowOff>
    </xdr:from>
    <xdr:ext cx="405111" cy="259045"/>
    <xdr:sp macro="" textlink="">
      <xdr:nvSpPr>
        <xdr:cNvPr id="96" name="n_1mainValue有形固定資産減価償却率"/>
        <xdr:cNvSpPr txBox="1"/>
      </xdr:nvSpPr>
      <xdr:spPr>
        <a:xfrm>
          <a:off x="38360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7" name="n_2mainValue有形固定資産減価償却率"/>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やや下回る年数となっており、町債の新規発行を抑制してきたことや財政調整基金の積み増しが進んだことにより、一定の健全性が確保できている結果である。今後も引き続き、地方債に依存しない財政運営を実践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59620</xdr:rowOff>
    </xdr:from>
    <xdr:to>
      <xdr:col>76</xdr:col>
      <xdr:colOff>73025</xdr:colOff>
      <xdr:row>32</xdr:row>
      <xdr:rowOff>161220</xdr:rowOff>
    </xdr:to>
    <xdr:sp macro="" textlink="">
      <xdr:nvSpPr>
        <xdr:cNvPr id="138" name="楕円 137"/>
        <xdr:cNvSpPr/>
      </xdr:nvSpPr>
      <xdr:spPr>
        <a:xfrm>
          <a:off x="147447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38047</xdr:rowOff>
    </xdr:from>
    <xdr:ext cx="340478" cy="259045"/>
    <xdr:sp macro="" textlink="">
      <xdr:nvSpPr>
        <xdr:cNvPr id="139" name="債務償還可能年数該当値テキスト"/>
        <xdr:cNvSpPr txBox="1"/>
      </xdr:nvSpPr>
      <xdr:spPr>
        <a:xfrm>
          <a:off x="14846300" y="6295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143510</xdr:rowOff>
    </xdr:from>
    <xdr:to>
      <xdr:col>24</xdr:col>
      <xdr:colOff>114300</xdr:colOff>
      <xdr:row>41</xdr:row>
      <xdr:rowOff>73660</xdr:rowOff>
    </xdr:to>
    <xdr:sp macro="" textlink="">
      <xdr:nvSpPr>
        <xdr:cNvPr id="70" name="楕円 69"/>
        <xdr:cNvSpPr/>
      </xdr:nvSpPr>
      <xdr:spPr>
        <a:xfrm>
          <a:off x="4584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58437</xdr:rowOff>
    </xdr:from>
    <xdr:ext cx="405111" cy="259045"/>
    <xdr:sp macro="" textlink="">
      <xdr:nvSpPr>
        <xdr:cNvPr id="71" name="【道路】&#10;有形固定資産減価償却率該当値テキスト"/>
        <xdr:cNvSpPr txBox="1"/>
      </xdr:nvSpPr>
      <xdr:spPr>
        <a:xfrm>
          <a:off x="4673600"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xdr:rowOff>
    </xdr:from>
    <xdr:to>
      <xdr:col>20</xdr:col>
      <xdr:colOff>38100</xdr:colOff>
      <xdr:row>41</xdr:row>
      <xdr:rowOff>104140</xdr:rowOff>
    </xdr:to>
    <xdr:sp macro="" textlink="">
      <xdr:nvSpPr>
        <xdr:cNvPr id="72" name="楕円 71"/>
        <xdr:cNvSpPr/>
      </xdr:nvSpPr>
      <xdr:spPr>
        <a:xfrm>
          <a:off x="3746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22860</xdr:rowOff>
    </xdr:from>
    <xdr:to>
      <xdr:col>24</xdr:col>
      <xdr:colOff>63500</xdr:colOff>
      <xdr:row>41</xdr:row>
      <xdr:rowOff>53340</xdr:rowOff>
    </xdr:to>
    <xdr:cxnSp macro="">
      <xdr:nvCxnSpPr>
        <xdr:cNvPr id="73" name="直線コネクタ 72"/>
        <xdr:cNvCxnSpPr/>
      </xdr:nvCxnSpPr>
      <xdr:spPr>
        <a:xfrm flipV="1">
          <a:off x="3797300" y="7052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118745</xdr:rowOff>
    </xdr:from>
    <xdr:to>
      <xdr:col>15</xdr:col>
      <xdr:colOff>101600</xdr:colOff>
      <xdr:row>41</xdr:row>
      <xdr:rowOff>48895</xdr:rowOff>
    </xdr:to>
    <xdr:sp macro="" textlink="">
      <xdr:nvSpPr>
        <xdr:cNvPr id="74" name="楕円 73"/>
        <xdr:cNvSpPr/>
      </xdr:nvSpPr>
      <xdr:spPr>
        <a:xfrm>
          <a:off x="2857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169545</xdr:rowOff>
    </xdr:from>
    <xdr:to>
      <xdr:col>19</xdr:col>
      <xdr:colOff>177800</xdr:colOff>
      <xdr:row>41</xdr:row>
      <xdr:rowOff>53340</xdr:rowOff>
    </xdr:to>
    <xdr:cxnSp macro="">
      <xdr:nvCxnSpPr>
        <xdr:cNvPr id="75" name="直線コネクタ 74"/>
        <xdr:cNvCxnSpPr/>
      </xdr:nvCxnSpPr>
      <xdr:spPr>
        <a:xfrm>
          <a:off x="2908300" y="70275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95267</xdr:rowOff>
    </xdr:from>
    <xdr:ext cx="405111" cy="259045"/>
    <xdr:sp macro="" textlink="">
      <xdr:nvSpPr>
        <xdr:cNvPr id="78" name="n_1mainValue【道路】&#10;有形固定資産減価償却率"/>
        <xdr:cNvSpPr txBox="1"/>
      </xdr:nvSpPr>
      <xdr:spPr>
        <a:xfrm>
          <a:off x="35820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40022</xdr:rowOff>
    </xdr:from>
    <xdr:ext cx="405111" cy="259045"/>
    <xdr:sp macro="" textlink="">
      <xdr:nvSpPr>
        <xdr:cNvPr id="79" name="n_2mainValue【道路】&#10;有形固定資産減価償却率"/>
        <xdr:cNvSpPr txBox="1"/>
      </xdr:nvSpPr>
      <xdr:spPr>
        <a:xfrm>
          <a:off x="2705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101360</xdr:rowOff>
    </xdr:from>
    <xdr:to>
      <xdr:col>46</xdr:col>
      <xdr:colOff>38100</xdr:colOff>
      <xdr:row>41</xdr:row>
      <xdr:rowOff>31510</xdr:rowOff>
    </xdr:to>
    <xdr:sp macro="" textlink="">
      <xdr:nvSpPr>
        <xdr:cNvPr id="113" name="フローチャート: 判断 112"/>
        <xdr:cNvSpPr/>
      </xdr:nvSpPr>
      <xdr:spPr>
        <a:xfrm>
          <a:off x="8699500" y="69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35502</xdr:rowOff>
    </xdr:from>
    <xdr:to>
      <xdr:col>55</xdr:col>
      <xdr:colOff>50800</xdr:colOff>
      <xdr:row>41</xdr:row>
      <xdr:rowOff>137102</xdr:rowOff>
    </xdr:to>
    <xdr:sp macro="" textlink="">
      <xdr:nvSpPr>
        <xdr:cNvPr id="119" name="楕円 118"/>
        <xdr:cNvSpPr/>
      </xdr:nvSpPr>
      <xdr:spPr>
        <a:xfrm>
          <a:off x="10426700" y="70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121879</xdr:rowOff>
    </xdr:from>
    <xdr:ext cx="534377" cy="259045"/>
    <xdr:sp macro="" textlink="">
      <xdr:nvSpPr>
        <xdr:cNvPr id="120" name="【道路】&#10;一人当たり延長該当値テキスト"/>
        <xdr:cNvSpPr txBox="1"/>
      </xdr:nvSpPr>
      <xdr:spPr>
        <a:xfrm>
          <a:off x="10515600" y="697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38561</xdr:rowOff>
    </xdr:from>
    <xdr:to>
      <xdr:col>50</xdr:col>
      <xdr:colOff>165100</xdr:colOff>
      <xdr:row>41</xdr:row>
      <xdr:rowOff>140161</xdr:rowOff>
    </xdr:to>
    <xdr:sp macro="" textlink="">
      <xdr:nvSpPr>
        <xdr:cNvPr id="121" name="楕円 120"/>
        <xdr:cNvSpPr/>
      </xdr:nvSpPr>
      <xdr:spPr>
        <a:xfrm>
          <a:off x="9588500" y="70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86302</xdr:rowOff>
    </xdr:from>
    <xdr:to>
      <xdr:col>55</xdr:col>
      <xdr:colOff>0</xdr:colOff>
      <xdr:row>41</xdr:row>
      <xdr:rowOff>89361</xdr:rowOff>
    </xdr:to>
    <xdr:cxnSp macro="">
      <xdr:nvCxnSpPr>
        <xdr:cNvPr id="122" name="直線コネクタ 121"/>
        <xdr:cNvCxnSpPr/>
      </xdr:nvCxnSpPr>
      <xdr:spPr>
        <a:xfrm flipV="1">
          <a:off x="9639300" y="7115752"/>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40357</xdr:rowOff>
    </xdr:from>
    <xdr:to>
      <xdr:col>46</xdr:col>
      <xdr:colOff>38100</xdr:colOff>
      <xdr:row>41</xdr:row>
      <xdr:rowOff>141957</xdr:rowOff>
    </xdr:to>
    <xdr:sp macro="" textlink="">
      <xdr:nvSpPr>
        <xdr:cNvPr id="123" name="楕円 122"/>
        <xdr:cNvSpPr/>
      </xdr:nvSpPr>
      <xdr:spPr>
        <a:xfrm>
          <a:off x="8699500" y="70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89361</xdr:rowOff>
    </xdr:from>
    <xdr:to>
      <xdr:col>50</xdr:col>
      <xdr:colOff>114300</xdr:colOff>
      <xdr:row>41</xdr:row>
      <xdr:rowOff>91157</xdr:rowOff>
    </xdr:to>
    <xdr:cxnSp macro="">
      <xdr:nvCxnSpPr>
        <xdr:cNvPr id="124" name="直線コネクタ 123"/>
        <xdr:cNvCxnSpPr/>
      </xdr:nvCxnSpPr>
      <xdr:spPr>
        <a:xfrm flipV="1">
          <a:off x="8750300" y="711881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48037</xdr:rowOff>
    </xdr:from>
    <xdr:ext cx="534377" cy="259045"/>
    <xdr:sp macro="" textlink="">
      <xdr:nvSpPr>
        <xdr:cNvPr id="126" name="n_2aveValue【道路】&#10;一人当たり延長"/>
        <xdr:cNvSpPr txBox="1"/>
      </xdr:nvSpPr>
      <xdr:spPr>
        <a:xfrm>
          <a:off x="8483111" y="67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131288</xdr:rowOff>
    </xdr:from>
    <xdr:ext cx="534377" cy="259045"/>
    <xdr:sp macro="" textlink="">
      <xdr:nvSpPr>
        <xdr:cNvPr id="127" name="n_1mainValue【道路】&#10;一人当たり延長"/>
        <xdr:cNvSpPr txBox="1"/>
      </xdr:nvSpPr>
      <xdr:spPr>
        <a:xfrm>
          <a:off x="9359411" y="71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133084</xdr:rowOff>
    </xdr:from>
    <xdr:ext cx="534377" cy="259045"/>
    <xdr:sp macro="" textlink="">
      <xdr:nvSpPr>
        <xdr:cNvPr id="128" name="n_2mainValue【道路】&#10;一人当たり延長"/>
        <xdr:cNvSpPr txBox="1"/>
      </xdr:nvSpPr>
      <xdr:spPr>
        <a:xfrm>
          <a:off x="8483111" y="71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62" name="フローチャート: 判断 161"/>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8" name="楕円 167"/>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9"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70" name="楕円 169"/>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71846</xdr:rowOff>
    </xdr:to>
    <xdr:cxnSp macro="">
      <xdr:nvCxnSpPr>
        <xdr:cNvPr id="171" name="直線コネクタ 170"/>
        <xdr:cNvCxnSpPr/>
      </xdr:nvCxnSpPr>
      <xdr:spPr>
        <a:xfrm flipV="1">
          <a:off x="3797300" y="101612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72" name="楕円 171"/>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99604</xdr:rowOff>
    </xdr:to>
    <xdr:cxnSp macro="">
      <xdr:nvCxnSpPr>
        <xdr:cNvPr id="173" name="直線コネクタ 172"/>
        <xdr:cNvCxnSpPr/>
      </xdr:nvCxnSpPr>
      <xdr:spPr>
        <a:xfrm flipV="1">
          <a:off x="2908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75"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176" name="n_1main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141531</xdr:rowOff>
    </xdr:from>
    <xdr:ext cx="405111" cy="259045"/>
    <xdr:sp macro="" textlink="">
      <xdr:nvSpPr>
        <xdr:cNvPr id="177" name="n_2mainValue【橋りょう・トンネル】&#10;有形固定資産減価償却率"/>
        <xdr:cNvSpPr txBox="1"/>
      </xdr:nvSpPr>
      <xdr:spPr>
        <a:xfrm>
          <a:off x="2705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95832</xdr:rowOff>
    </xdr:from>
    <xdr:to>
      <xdr:col>46</xdr:col>
      <xdr:colOff>38100</xdr:colOff>
      <xdr:row>63</xdr:row>
      <xdr:rowOff>25982</xdr:rowOff>
    </xdr:to>
    <xdr:sp macro="" textlink="">
      <xdr:nvSpPr>
        <xdr:cNvPr id="207" name="フローチャート: 判断 206"/>
        <xdr:cNvSpPr/>
      </xdr:nvSpPr>
      <xdr:spPr>
        <a:xfrm>
          <a:off x="8699500" y="1072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93519</xdr:rowOff>
    </xdr:from>
    <xdr:to>
      <xdr:col>55</xdr:col>
      <xdr:colOff>50800</xdr:colOff>
      <xdr:row>64</xdr:row>
      <xdr:rowOff>23669</xdr:rowOff>
    </xdr:to>
    <xdr:sp macro="" textlink="">
      <xdr:nvSpPr>
        <xdr:cNvPr id="213" name="楕円 212"/>
        <xdr:cNvSpPr/>
      </xdr:nvSpPr>
      <xdr:spPr>
        <a:xfrm>
          <a:off x="10426700" y="108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8446</xdr:rowOff>
    </xdr:from>
    <xdr:ext cx="534377" cy="259045"/>
    <xdr:sp macro="" textlink="">
      <xdr:nvSpPr>
        <xdr:cNvPr id="214" name="【橋りょう・トンネル】&#10;一人当たり有形固定資産（償却資産）額該当値テキスト"/>
        <xdr:cNvSpPr txBox="1"/>
      </xdr:nvSpPr>
      <xdr:spPr>
        <a:xfrm>
          <a:off x="10515600" y="108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93701</xdr:rowOff>
    </xdr:from>
    <xdr:to>
      <xdr:col>50</xdr:col>
      <xdr:colOff>165100</xdr:colOff>
      <xdr:row>64</xdr:row>
      <xdr:rowOff>23851</xdr:rowOff>
    </xdr:to>
    <xdr:sp macro="" textlink="">
      <xdr:nvSpPr>
        <xdr:cNvPr id="215" name="楕円 214"/>
        <xdr:cNvSpPr/>
      </xdr:nvSpPr>
      <xdr:spPr>
        <a:xfrm>
          <a:off x="9588500" y="108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144319</xdr:rowOff>
    </xdr:from>
    <xdr:to>
      <xdr:col>55</xdr:col>
      <xdr:colOff>0</xdr:colOff>
      <xdr:row>63</xdr:row>
      <xdr:rowOff>144501</xdr:rowOff>
    </xdr:to>
    <xdr:cxnSp macro="">
      <xdr:nvCxnSpPr>
        <xdr:cNvPr id="216" name="直線コネクタ 215"/>
        <xdr:cNvCxnSpPr/>
      </xdr:nvCxnSpPr>
      <xdr:spPr>
        <a:xfrm flipV="1">
          <a:off x="9639300" y="10945669"/>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93978</xdr:rowOff>
    </xdr:from>
    <xdr:to>
      <xdr:col>46</xdr:col>
      <xdr:colOff>38100</xdr:colOff>
      <xdr:row>64</xdr:row>
      <xdr:rowOff>24128</xdr:rowOff>
    </xdr:to>
    <xdr:sp macro="" textlink="">
      <xdr:nvSpPr>
        <xdr:cNvPr id="217" name="楕円 216"/>
        <xdr:cNvSpPr/>
      </xdr:nvSpPr>
      <xdr:spPr>
        <a:xfrm>
          <a:off x="8699500" y="108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144501</xdr:rowOff>
    </xdr:from>
    <xdr:to>
      <xdr:col>50</xdr:col>
      <xdr:colOff>114300</xdr:colOff>
      <xdr:row>63</xdr:row>
      <xdr:rowOff>144778</xdr:rowOff>
    </xdr:to>
    <xdr:cxnSp macro="">
      <xdr:nvCxnSpPr>
        <xdr:cNvPr id="218" name="直線コネクタ 217"/>
        <xdr:cNvCxnSpPr/>
      </xdr:nvCxnSpPr>
      <xdr:spPr>
        <a:xfrm flipV="1">
          <a:off x="8750300" y="10945851"/>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42509</xdr:rowOff>
    </xdr:from>
    <xdr:ext cx="599010" cy="259045"/>
    <xdr:sp macro="" textlink="">
      <xdr:nvSpPr>
        <xdr:cNvPr id="220" name="n_2aveValue【橋りょう・トンネル】&#10;一人当たり有形固定資産（償却資産）額"/>
        <xdr:cNvSpPr txBox="1"/>
      </xdr:nvSpPr>
      <xdr:spPr>
        <a:xfrm>
          <a:off x="8450795" y="105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14978</xdr:rowOff>
    </xdr:from>
    <xdr:ext cx="534377" cy="259045"/>
    <xdr:sp macro="" textlink="">
      <xdr:nvSpPr>
        <xdr:cNvPr id="221" name="n_1mainValue【橋りょう・トンネル】&#10;一人当たり有形固定資産（償却資産）額"/>
        <xdr:cNvSpPr txBox="1"/>
      </xdr:nvSpPr>
      <xdr:spPr>
        <a:xfrm>
          <a:off x="9359411" y="109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15255</xdr:rowOff>
    </xdr:from>
    <xdr:ext cx="534377" cy="259045"/>
    <xdr:sp macro="" textlink="">
      <xdr:nvSpPr>
        <xdr:cNvPr id="222" name="n_2mainValue【橋りょう・トンネル】&#10;一人当たり有形固定資産（償却資産）額"/>
        <xdr:cNvSpPr txBox="1"/>
      </xdr:nvSpPr>
      <xdr:spPr>
        <a:xfrm>
          <a:off x="8483111" y="109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151130</xdr:rowOff>
    </xdr:from>
    <xdr:to>
      <xdr:col>15</xdr:col>
      <xdr:colOff>101600</xdr:colOff>
      <xdr:row>81</xdr:row>
      <xdr:rowOff>81280</xdr:rowOff>
    </xdr:to>
    <xdr:sp macro="" textlink="">
      <xdr:nvSpPr>
        <xdr:cNvPr id="255" name="フローチャート: 判断 254"/>
        <xdr:cNvSpPr/>
      </xdr:nvSpPr>
      <xdr:spPr>
        <a:xfrm>
          <a:off x="2857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1" name="楕円 260"/>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2"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3" name="楕円 262"/>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4" name="直線コネクタ 263"/>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5" name="楕円 264"/>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6" name="直線コネクタ 265"/>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72407</xdr:rowOff>
    </xdr:from>
    <xdr:ext cx="405111" cy="259045"/>
    <xdr:sp macro="" textlink="">
      <xdr:nvSpPr>
        <xdr:cNvPr id="268" name="n_2aveValue【公営住宅】&#10;有形固定資産減価償却率"/>
        <xdr:cNvSpPr txBox="1"/>
      </xdr:nvSpPr>
      <xdr:spPr>
        <a:xfrm>
          <a:off x="2705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9"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0"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02" name="フローチャート: 判断 301"/>
        <xdr:cNvSpPr/>
      </xdr:nvSpPr>
      <xdr:spPr>
        <a:xfrm>
          <a:off x="8699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39497</xdr:rowOff>
    </xdr:from>
    <xdr:to>
      <xdr:col>55</xdr:col>
      <xdr:colOff>50800</xdr:colOff>
      <xdr:row>86</xdr:row>
      <xdr:rowOff>141097</xdr:rowOff>
    </xdr:to>
    <xdr:sp macro="" textlink="">
      <xdr:nvSpPr>
        <xdr:cNvPr id="308" name="楕円 307"/>
        <xdr:cNvSpPr/>
      </xdr:nvSpPr>
      <xdr:spPr>
        <a:xfrm>
          <a:off x="10426700" y="147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125874</xdr:rowOff>
    </xdr:from>
    <xdr:ext cx="469744" cy="259045"/>
    <xdr:sp macro="" textlink="">
      <xdr:nvSpPr>
        <xdr:cNvPr id="309" name="【公営住宅】&#10;一人当たり面積該当値テキスト"/>
        <xdr:cNvSpPr txBox="1"/>
      </xdr:nvSpPr>
      <xdr:spPr>
        <a:xfrm>
          <a:off x="10515600" y="146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39688</xdr:rowOff>
    </xdr:from>
    <xdr:to>
      <xdr:col>50</xdr:col>
      <xdr:colOff>165100</xdr:colOff>
      <xdr:row>86</xdr:row>
      <xdr:rowOff>141288</xdr:rowOff>
    </xdr:to>
    <xdr:sp macro="" textlink="">
      <xdr:nvSpPr>
        <xdr:cNvPr id="310" name="楕円 309"/>
        <xdr:cNvSpPr/>
      </xdr:nvSpPr>
      <xdr:spPr>
        <a:xfrm>
          <a:off x="9588500" y="147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90297</xdr:rowOff>
    </xdr:from>
    <xdr:to>
      <xdr:col>55</xdr:col>
      <xdr:colOff>0</xdr:colOff>
      <xdr:row>86</xdr:row>
      <xdr:rowOff>90488</xdr:rowOff>
    </xdr:to>
    <xdr:cxnSp macro="">
      <xdr:nvCxnSpPr>
        <xdr:cNvPr id="311" name="直線コネクタ 310"/>
        <xdr:cNvCxnSpPr/>
      </xdr:nvCxnSpPr>
      <xdr:spPr>
        <a:xfrm flipV="1">
          <a:off x="9639300" y="1483499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39878</xdr:rowOff>
    </xdr:from>
    <xdr:to>
      <xdr:col>46</xdr:col>
      <xdr:colOff>38100</xdr:colOff>
      <xdr:row>86</xdr:row>
      <xdr:rowOff>141478</xdr:rowOff>
    </xdr:to>
    <xdr:sp macro="" textlink="">
      <xdr:nvSpPr>
        <xdr:cNvPr id="312" name="楕円 311"/>
        <xdr:cNvSpPr/>
      </xdr:nvSpPr>
      <xdr:spPr>
        <a:xfrm>
          <a:off x="8699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90488</xdr:rowOff>
    </xdr:from>
    <xdr:to>
      <xdr:col>50</xdr:col>
      <xdr:colOff>114300</xdr:colOff>
      <xdr:row>86</xdr:row>
      <xdr:rowOff>90678</xdr:rowOff>
    </xdr:to>
    <xdr:cxnSp macro="">
      <xdr:nvCxnSpPr>
        <xdr:cNvPr id="313" name="直線コネクタ 312"/>
        <xdr:cNvCxnSpPr/>
      </xdr:nvCxnSpPr>
      <xdr:spPr>
        <a:xfrm flipV="1">
          <a:off x="8750300" y="1483518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98569</xdr:rowOff>
    </xdr:from>
    <xdr:ext cx="469744" cy="259045"/>
    <xdr:sp macro="" textlink="">
      <xdr:nvSpPr>
        <xdr:cNvPr id="315" name="n_2aveValue【公営住宅】&#10;一人当たり面積"/>
        <xdr:cNvSpPr txBox="1"/>
      </xdr:nvSpPr>
      <xdr:spPr>
        <a:xfrm>
          <a:off x="8515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132415</xdr:rowOff>
    </xdr:from>
    <xdr:ext cx="469744" cy="259045"/>
    <xdr:sp macro="" textlink="">
      <xdr:nvSpPr>
        <xdr:cNvPr id="316" name="n_1mainValue【公営住宅】&#10;一人当たり面積"/>
        <xdr:cNvSpPr txBox="1"/>
      </xdr:nvSpPr>
      <xdr:spPr>
        <a:xfrm>
          <a:off x="9391727" y="1487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132605</xdr:rowOff>
    </xdr:from>
    <xdr:ext cx="469744" cy="259045"/>
    <xdr:sp macro="" textlink="">
      <xdr:nvSpPr>
        <xdr:cNvPr id="317" name="n_2mainValue【公営住宅】&#10;一人当たり面積"/>
        <xdr:cNvSpPr txBox="1"/>
      </xdr:nvSpPr>
      <xdr:spPr>
        <a:xfrm>
          <a:off x="85154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367" name="フローチャート: 判断 366"/>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73" name="楕円 372"/>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374" name="【認定こども園・幼稚園・保育所】&#10;有形固定資産減価償却率該当値テキスト"/>
        <xdr:cNvSpPr txBox="1"/>
      </xdr:nvSpPr>
      <xdr:spPr>
        <a:xfrm>
          <a:off x="16357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375" name="楕円 374"/>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107224</xdr:rowOff>
    </xdr:from>
    <xdr:to>
      <xdr:col>85</xdr:col>
      <xdr:colOff>127000</xdr:colOff>
      <xdr:row>37</xdr:row>
      <xdr:rowOff>141514</xdr:rowOff>
    </xdr:to>
    <xdr:cxnSp macro="">
      <xdr:nvCxnSpPr>
        <xdr:cNvPr id="376" name="直線コネクタ 375"/>
        <xdr:cNvCxnSpPr/>
      </xdr:nvCxnSpPr>
      <xdr:spPr>
        <a:xfrm flipV="1">
          <a:off x="15481300" y="64508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129903</xdr:rowOff>
    </xdr:from>
    <xdr:to>
      <xdr:col>76</xdr:col>
      <xdr:colOff>165100</xdr:colOff>
      <xdr:row>38</xdr:row>
      <xdr:rowOff>60053</xdr:rowOff>
    </xdr:to>
    <xdr:sp macro="" textlink="">
      <xdr:nvSpPr>
        <xdr:cNvPr id="377" name="楕円 376"/>
        <xdr:cNvSpPr/>
      </xdr:nvSpPr>
      <xdr:spPr>
        <a:xfrm>
          <a:off x="14541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141514</xdr:rowOff>
    </xdr:from>
    <xdr:to>
      <xdr:col>81</xdr:col>
      <xdr:colOff>50800</xdr:colOff>
      <xdr:row>38</xdr:row>
      <xdr:rowOff>9253</xdr:rowOff>
    </xdr:to>
    <xdr:cxnSp macro="">
      <xdr:nvCxnSpPr>
        <xdr:cNvPr id="378" name="直線コネクタ 377"/>
        <xdr:cNvCxnSpPr/>
      </xdr:nvCxnSpPr>
      <xdr:spPr>
        <a:xfrm flipV="1">
          <a:off x="14592300" y="648516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380" name="n_2aveValue【認定こども園・幼稚園・保育所】&#10;有形固定資産減価償却率"/>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11992</xdr:rowOff>
    </xdr:from>
    <xdr:ext cx="405111" cy="259045"/>
    <xdr:sp macro="" textlink="">
      <xdr:nvSpPr>
        <xdr:cNvPr id="381" name="n_1mainValue【認定こども園・幼稚園・保育所】&#10;有形固定資産減価償却率"/>
        <xdr:cNvSpPr txBox="1"/>
      </xdr:nvSpPr>
      <xdr:spPr>
        <a:xfrm>
          <a:off x="152660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51180</xdr:rowOff>
    </xdr:from>
    <xdr:ext cx="405111" cy="259045"/>
    <xdr:sp macro="" textlink="">
      <xdr:nvSpPr>
        <xdr:cNvPr id="382" name="n_2mainValue【認定こども園・幼稚園・保育所】&#10;有形固定資産減価償却率"/>
        <xdr:cNvSpPr txBox="1"/>
      </xdr:nvSpPr>
      <xdr:spPr>
        <a:xfrm>
          <a:off x="14389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411"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156845</xdr:rowOff>
    </xdr:from>
    <xdr:to>
      <xdr:col>107</xdr:col>
      <xdr:colOff>101600</xdr:colOff>
      <xdr:row>39</xdr:row>
      <xdr:rowOff>86995</xdr:rowOff>
    </xdr:to>
    <xdr:sp macro="" textlink="">
      <xdr:nvSpPr>
        <xdr:cNvPr id="414" name="フローチャート: 判断 413"/>
        <xdr:cNvSpPr/>
      </xdr:nvSpPr>
      <xdr:spPr>
        <a:xfrm>
          <a:off x="2038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69215</xdr:rowOff>
    </xdr:from>
    <xdr:to>
      <xdr:col>116</xdr:col>
      <xdr:colOff>114300</xdr:colOff>
      <xdr:row>39</xdr:row>
      <xdr:rowOff>170815</xdr:rowOff>
    </xdr:to>
    <xdr:sp macro="" textlink="">
      <xdr:nvSpPr>
        <xdr:cNvPr id="420" name="楕円 419"/>
        <xdr:cNvSpPr/>
      </xdr:nvSpPr>
      <xdr:spPr>
        <a:xfrm>
          <a:off x="22110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47642</xdr:rowOff>
    </xdr:from>
    <xdr:ext cx="469744" cy="259045"/>
    <xdr:sp macro="" textlink="">
      <xdr:nvSpPr>
        <xdr:cNvPr id="421" name="【認定こども園・幼稚園・保育所】&#10;一人当たり面積該当値テキスト"/>
        <xdr:cNvSpPr txBox="1"/>
      </xdr:nvSpPr>
      <xdr:spPr>
        <a:xfrm>
          <a:off x="22199600"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73025</xdr:rowOff>
    </xdr:from>
    <xdr:to>
      <xdr:col>112</xdr:col>
      <xdr:colOff>38100</xdr:colOff>
      <xdr:row>40</xdr:row>
      <xdr:rowOff>3175</xdr:rowOff>
    </xdr:to>
    <xdr:sp macro="" textlink="">
      <xdr:nvSpPr>
        <xdr:cNvPr id="422" name="楕円 421"/>
        <xdr:cNvSpPr/>
      </xdr:nvSpPr>
      <xdr:spPr>
        <a:xfrm>
          <a:off x="2127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120015</xdr:rowOff>
    </xdr:from>
    <xdr:to>
      <xdr:col>116</xdr:col>
      <xdr:colOff>63500</xdr:colOff>
      <xdr:row>39</xdr:row>
      <xdr:rowOff>123825</xdr:rowOff>
    </xdr:to>
    <xdr:cxnSp macro="">
      <xdr:nvCxnSpPr>
        <xdr:cNvPr id="423" name="直線コネクタ 422"/>
        <xdr:cNvCxnSpPr/>
      </xdr:nvCxnSpPr>
      <xdr:spPr>
        <a:xfrm flipV="1">
          <a:off x="21323300" y="6806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76835</xdr:rowOff>
    </xdr:from>
    <xdr:to>
      <xdr:col>107</xdr:col>
      <xdr:colOff>101600</xdr:colOff>
      <xdr:row>40</xdr:row>
      <xdr:rowOff>6985</xdr:rowOff>
    </xdr:to>
    <xdr:sp macro="" textlink="">
      <xdr:nvSpPr>
        <xdr:cNvPr id="424" name="楕円 423"/>
        <xdr:cNvSpPr/>
      </xdr:nvSpPr>
      <xdr:spPr>
        <a:xfrm>
          <a:off x="20383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123825</xdr:rowOff>
    </xdr:from>
    <xdr:to>
      <xdr:col>111</xdr:col>
      <xdr:colOff>177800</xdr:colOff>
      <xdr:row>39</xdr:row>
      <xdr:rowOff>127635</xdr:rowOff>
    </xdr:to>
    <xdr:cxnSp macro="">
      <xdr:nvCxnSpPr>
        <xdr:cNvPr id="425" name="直線コネクタ 424"/>
        <xdr:cNvCxnSpPr/>
      </xdr:nvCxnSpPr>
      <xdr:spPr>
        <a:xfrm flipV="1">
          <a:off x="20434300" y="68103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26"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103522</xdr:rowOff>
    </xdr:from>
    <xdr:ext cx="469744" cy="259045"/>
    <xdr:sp macro="" textlink="">
      <xdr:nvSpPr>
        <xdr:cNvPr id="427" name="n_2aveValue【認定こども園・幼稚園・保育所】&#10;一人当たり面積"/>
        <xdr:cNvSpPr txBox="1"/>
      </xdr:nvSpPr>
      <xdr:spPr>
        <a:xfrm>
          <a:off x="20199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165752</xdr:rowOff>
    </xdr:from>
    <xdr:ext cx="469744" cy="259045"/>
    <xdr:sp macro="" textlink="">
      <xdr:nvSpPr>
        <xdr:cNvPr id="428" name="n_1mainValue【認定こども園・幼稚園・保育所】&#10;一人当たり面積"/>
        <xdr:cNvSpPr txBox="1"/>
      </xdr:nvSpPr>
      <xdr:spPr>
        <a:xfrm>
          <a:off x="21075727"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169562</xdr:rowOff>
    </xdr:from>
    <xdr:ext cx="469744" cy="259045"/>
    <xdr:sp macro="" textlink="">
      <xdr:nvSpPr>
        <xdr:cNvPr id="429" name="n_2mainValue【認定こども園・幼稚園・保育所】&#10;一人当たり面積"/>
        <xdr:cNvSpPr txBox="1"/>
      </xdr:nvSpPr>
      <xdr:spPr>
        <a:xfrm>
          <a:off x="20199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45538</xdr:rowOff>
    </xdr:from>
    <xdr:to>
      <xdr:col>76</xdr:col>
      <xdr:colOff>165100</xdr:colOff>
      <xdr:row>59</xdr:row>
      <xdr:rowOff>147138</xdr:rowOff>
    </xdr:to>
    <xdr:sp macro="" textlink="">
      <xdr:nvSpPr>
        <xdr:cNvPr id="463" name="フローチャート: 判断 462"/>
        <xdr:cNvSpPr/>
      </xdr:nvSpPr>
      <xdr:spPr>
        <a:xfrm>
          <a:off x="14541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469" name="楕円 468"/>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470" name="【学校施設】&#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150041</xdr:rowOff>
    </xdr:from>
    <xdr:to>
      <xdr:col>81</xdr:col>
      <xdr:colOff>101600</xdr:colOff>
      <xdr:row>59</xdr:row>
      <xdr:rowOff>80191</xdr:rowOff>
    </xdr:to>
    <xdr:sp macro="" textlink="">
      <xdr:nvSpPr>
        <xdr:cNvPr id="471" name="楕円 470"/>
        <xdr:cNvSpPr/>
      </xdr:nvSpPr>
      <xdr:spPr>
        <a:xfrm>
          <a:off x="15430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29391</xdr:rowOff>
    </xdr:to>
    <xdr:cxnSp macro="">
      <xdr:nvCxnSpPr>
        <xdr:cNvPr id="472" name="直線コネクタ 471"/>
        <xdr:cNvCxnSpPr/>
      </xdr:nvCxnSpPr>
      <xdr:spPr>
        <a:xfrm flipV="1">
          <a:off x="15481300" y="101106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473" name="楕円 472"/>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52251</xdr:rowOff>
    </xdr:to>
    <xdr:cxnSp macro="">
      <xdr:nvCxnSpPr>
        <xdr:cNvPr id="474" name="直線コネクタ 473"/>
        <xdr:cNvCxnSpPr/>
      </xdr:nvCxnSpPr>
      <xdr:spPr>
        <a:xfrm flipV="1">
          <a:off x="14592300" y="101449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138265</xdr:rowOff>
    </xdr:from>
    <xdr:ext cx="405111" cy="259045"/>
    <xdr:sp macro="" textlink="">
      <xdr:nvSpPr>
        <xdr:cNvPr id="476" name="n_2aveValue【学校施設】&#10;有形固定資産減価償却率"/>
        <xdr:cNvSpPr txBox="1"/>
      </xdr:nvSpPr>
      <xdr:spPr>
        <a:xfrm>
          <a:off x="14389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96718</xdr:rowOff>
    </xdr:from>
    <xdr:ext cx="405111" cy="259045"/>
    <xdr:sp macro="" textlink="">
      <xdr:nvSpPr>
        <xdr:cNvPr id="477" name="n_1mainValue【学校施設】&#10;有形固定資産減価償却率"/>
        <xdr:cNvSpPr txBox="1"/>
      </xdr:nvSpPr>
      <xdr:spPr>
        <a:xfrm>
          <a:off x="15266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478" name="n_2mainValue【学校施設】&#10;有形固定資産減価償却率"/>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06"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09" name="フローチャート: 判断 508"/>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110592</xdr:rowOff>
    </xdr:from>
    <xdr:to>
      <xdr:col>116</xdr:col>
      <xdr:colOff>114300</xdr:colOff>
      <xdr:row>64</xdr:row>
      <xdr:rowOff>40742</xdr:rowOff>
    </xdr:to>
    <xdr:sp macro="" textlink="">
      <xdr:nvSpPr>
        <xdr:cNvPr id="515" name="楕円 514"/>
        <xdr:cNvSpPr/>
      </xdr:nvSpPr>
      <xdr:spPr>
        <a:xfrm>
          <a:off x="22110700" y="1091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25519</xdr:rowOff>
    </xdr:from>
    <xdr:ext cx="469744" cy="259045"/>
    <xdr:sp macro="" textlink="">
      <xdr:nvSpPr>
        <xdr:cNvPr id="516" name="【学校施設】&#10;一人当たり面積該当値テキスト"/>
        <xdr:cNvSpPr txBox="1"/>
      </xdr:nvSpPr>
      <xdr:spPr>
        <a:xfrm>
          <a:off x="22199600" y="1082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113792</xdr:rowOff>
    </xdr:from>
    <xdr:to>
      <xdr:col>112</xdr:col>
      <xdr:colOff>38100</xdr:colOff>
      <xdr:row>64</xdr:row>
      <xdr:rowOff>43942</xdr:rowOff>
    </xdr:to>
    <xdr:sp macro="" textlink="">
      <xdr:nvSpPr>
        <xdr:cNvPr id="517" name="楕円 516"/>
        <xdr:cNvSpPr/>
      </xdr:nvSpPr>
      <xdr:spPr>
        <a:xfrm>
          <a:off x="21272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161392</xdr:rowOff>
    </xdr:from>
    <xdr:to>
      <xdr:col>116</xdr:col>
      <xdr:colOff>63500</xdr:colOff>
      <xdr:row>63</xdr:row>
      <xdr:rowOff>164592</xdr:rowOff>
    </xdr:to>
    <xdr:cxnSp macro="">
      <xdr:nvCxnSpPr>
        <xdr:cNvPr id="518" name="直線コネクタ 517"/>
        <xdr:cNvCxnSpPr/>
      </xdr:nvCxnSpPr>
      <xdr:spPr>
        <a:xfrm flipV="1">
          <a:off x="21323300" y="1096274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118593</xdr:rowOff>
    </xdr:from>
    <xdr:to>
      <xdr:col>107</xdr:col>
      <xdr:colOff>101600</xdr:colOff>
      <xdr:row>64</xdr:row>
      <xdr:rowOff>48743</xdr:rowOff>
    </xdr:to>
    <xdr:sp macro="" textlink="">
      <xdr:nvSpPr>
        <xdr:cNvPr id="519" name="楕円 518"/>
        <xdr:cNvSpPr/>
      </xdr:nvSpPr>
      <xdr:spPr>
        <a:xfrm>
          <a:off x="20383500" y="109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164592</xdr:rowOff>
    </xdr:from>
    <xdr:to>
      <xdr:col>111</xdr:col>
      <xdr:colOff>177800</xdr:colOff>
      <xdr:row>63</xdr:row>
      <xdr:rowOff>169393</xdr:rowOff>
    </xdr:to>
    <xdr:cxnSp macro="">
      <xdr:nvCxnSpPr>
        <xdr:cNvPr id="520" name="直線コネクタ 519"/>
        <xdr:cNvCxnSpPr/>
      </xdr:nvCxnSpPr>
      <xdr:spPr>
        <a:xfrm flipV="1">
          <a:off x="20434300" y="1096594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522" name="n_2aveValue【学校施設】&#10;一人当たり面積"/>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35069</xdr:rowOff>
    </xdr:from>
    <xdr:ext cx="469744" cy="259045"/>
    <xdr:sp macro="" textlink="">
      <xdr:nvSpPr>
        <xdr:cNvPr id="523" name="n_1mainValue【学校施設】&#10;一人当たり面積"/>
        <xdr:cNvSpPr txBox="1"/>
      </xdr:nvSpPr>
      <xdr:spPr>
        <a:xfrm>
          <a:off x="210757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39870</xdr:rowOff>
    </xdr:from>
    <xdr:ext cx="469744" cy="259045"/>
    <xdr:sp macro="" textlink="">
      <xdr:nvSpPr>
        <xdr:cNvPr id="524" name="n_2mainValue【学校施設】&#10;一人当たり面積"/>
        <xdr:cNvSpPr txBox="1"/>
      </xdr:nvSpPr>
      <xdr:spPr>
        <a:xfrm>
          <a:off x="20199427" y="110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類似団体と比較して特に有形固定資産減価償却率が高くなっている施設は公営住宅であり、特に低くなっている施設は道路である。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公営住宅については、昭和４８年に町営住宅が建設され、耐用年数２２年を経過したことによるものである。町営住宅は更新の予定がなく、新規入居者の募集も行っていない。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平成元年度から１７年度にかけて、新設や改良など事業費が増大したことが全体の率に影響している。現在は、５年毎の定期点検を踏まえた舗装長寿命化計画（個別計画）に沿って舗装修繕など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59690</xdr:rowOff>
    </xdr:from>
    <xdr:to>
      <xdr:col>24</xdr:col>
      <xdr:colOff>114300</xdr:colOff>
      <xdr:row>56</xdr:row>
      <xdr:rowOff>161290</xdr:rowOff>
    </xdr:to>
    <xdr:sp macro="" textlink="">
      <xdr:nvSpPr>
        <xdr:cNvPr id="88" name="楕円 87"/>
        <xdr:cNvSpPr/>
      </xdr:nvSpPr>
      <xdr:spPr>
        <a:xfrm>
          <a:off x="4584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82567</xdr:rowOff>
    </xdr:from>
    <xdr:ext cx="405111" cy="259045"/>
    <xdr:sp macro="" textlink="">
      <xdr:nvSpPr>
        <xdr:cNvPr id="89" name="【体育館・プール】&#10;有形固定資産減価償却率該当値テキスト"/>
        <xdr:cNvSpPr txBox="1"/>
      </xdr:nvSpPr>
      <xdr:spPr>
        <a:xfrm>
          <a:off x="4673600"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90" name="楕円 89"/>
        <xdr:cNvSpPr/>
      </xdr:nvSpPr>
      <xdr:spPr>
        <a:xfrm>
          <a:off x="3746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110490</xdr:rowOff>
    </xdr:from>
    <xdr:to>
      <xdr:col>24</xdr:col>
      <xdr:colOff>63500</xdr:colOff>
      <xdr:row>56</xdr:row>
      <xdr:rowOff>152400</xdr:rowOff>
    </xdr:to>
    <xdr:cxnSp macro="">
      <xdr:nvCxnSpPr>
        <xdr:cNvPr id="91" name="直線コネクタ 90"/>
        <xdr:cNvCxnSpPr/>
      </xdr:nvCxnSpPr>
      <xdr:spPr>
        <a:xfrm flipV="1">
          <a:off x="3797300" y="9711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143510</xdr:rowOff>
    </xdr:from>
    <xdr:to>
      <xdr:col>15</xdr:col>
      <xdr:colOff>101600</xdr:colOff>
      <xdr:row>57</xdr:row>
      <xdr:rowOff>73660</xdr:rowOff>
    </xdr:to>
    <xdr:sp macro="" textlink="">
      <xdr:nvSpPr>
        <xdr:cNvPr id="92" name="楕円 91"/>
        <xdr:cNvSpPr/>
      </xdr:nvSpPr>
      <xdr:spPr>
        <a:xfrm>
          <a:off x="2857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57</xdr:row>
      <xdr:rowOff>22860</xdr:rowOff>
    </xdr:to>
    <xdr:cxnSp macro="">
      <xdr:nvCxnSpPr>
        <xdr:cNvPr id="93" name="直線コネクタ 92"/>
        <xdr:cNvCxnSpPr/>
      </xdr:nvCxnSpPr>
      <xdr:spPr>
        <a:xfrm flipV="1">
          <a:off x="2908300" y="97536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48277</xdr:rowOff>
    </xdr:from>
    <xdr:ext cx="405111" cy="259045"/>
    <xdr:sp macro="" textlink="">
      <xdr:nvSpPr>
        <xdr:cNvPr id="94" name="n_1mainValue【体育館・プール】&#10;有形固定資産減価償却率"/>
        <xdr:cNvSpPr txBox="1"/>
      </xdr:nvSpPr>
      <xdr:spPr>
        <a:xfrm>
          <a:off x="3582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90187</xdr:rowOff>
    </xdr:from>
    <xdr:ext cx="405111" cy="259045"/>
    <xdr:sp macro="" textlink="">
      <xdr:nvSpPr>
        <xdr:cNvPr id="95" name="n_2mainValue【体育館・プール】&#10;有形固定資産減価償却率"/>
        <xdr:cNvSpPr txBox="1"/>
      </xdr:nvSpPr>
      <xdr:spPr>
        <a:xfrm>
          <a:off x="2705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23114</xdr:rowOff>
    </xdr:from>
    <xdr:to>
      <xdr:col>46</xdr:col>
      <xdr:colOff>38100</xdr:colOff>
      <xdr:row>62</xdr:row>
      <xdr:rowOff>124714</xdr:rowOff>
    </xdr:to>
    <xdr:sp macro="" textlink="">
      <xdr:nvSpPr>
        <xdr:cNvPr id="128" name="フローチャート: 判断 127"/>
        <xdr:cNvSpPr/>
      </xdr:nvSpPr>
      <xdr:spPr>
        <a:xfrm>
          <a:off x="8699500" y="1065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141241</xdr:rowOff>
    </xdr:from>
    <xdr:ext cx="469744" cy="259045"/>
    <xdr:sp macro="" textlink="">
      <xdr:nvSpPr>
        <xdr:cNvPr id="129" name="n_2aveValue【体育館・プール】&#10;一人当たり面積"/>
        <xdr:cNvSpPr txBox="1"/>
      </xdr:nvSpPr>
      <xdr:spPr>
        <a:xfrm>
          <a:off x="8515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118364</xdr:rowOff>
    </xdr:from>
    <xdr:to>
      <xdr:col>55</xdr:col>
      <xdr:colOff>50800</xdr:colOff>
      <xdr:row>64</xdr:row>
      <xdr:rowOff>48514</xdr:rowOff>
    </xdr:to>
    <xdr:sp macro="" textlink="">
      <xdr:nvSpPr>
        <xdr:cNvPr id="135" name="楕円 134"/>
        <xdr:cNvSpPr/>
      </xdr:nvSpPr>
      <xdr:spPr>
        <a:xfrm>
          <a:off x="104267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33291</xdr:rowOff>
    </xdr:from>
    <xdr:ext cx="469744" cy="259045"/>
    <xdr:sp macro="" textlink="">
      <xdr:nvSpPr>
        <xdr:cNvPr id="136" name="【体育館・プール】&#10;一人当たり面積該当値テキスト"/>
        <xdr:cNvSpPr txBox="1"/>
      </xdr:nvSpPr>
      <xdr:spPr>
        <a:xfrm>
          <a:off x="10515600" y="1083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119126</xdr:rowOff>
    </xdr:from>
    <xdr:to>
      <xdr:col>50</xdr:col>
      <xdr:colOff>165100</xdr:colOff>
      <xdr:row>64</xdr:row>
      <xdr:rowOff>49276</xdr:rowOff>
    </xdr:to>
    <xdr:sp macro="" textlink="">
      <xdr:nvSpPr>
        <xdr:cNvPr id="137" name="楕円 136"/>
        <xdr:cNvSpPr/>
      </xdr:nvSpPr>
      <xdr:spPr>
        <a:xfrm>
          <a:off x="95885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169164</xdr:rowOff>
    </xdr:from>
    <xdr:to>
      <xdr:col>55</xdr:col>
      <xdr:colOff>0</xdr:colOff>
      <xdr:row>63</xdr:row>
      <xdr:rowOff>169926</xdr:rowOff>
    </xdr:to>
    <xdr:cxnSp macro="">
      <xdr:nvCxnSpPr>
        <xdr:cNvPr id="138" name="直線コネクタ 137"/>
        <xdr:cNvCxnSpPr/>
      </xdr:nvCxnSpPr>
      <xdr:spPr>
        <a:xfrm flipV="1">
          <a:off x="9639300" y="109705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119888</xdr:rowOff>
    </xdr:from>
    <xdr:to>
      <xdr:col>46</xdr:col>
      <xdr:colOff>38100</xdr:colOff>
      <xdr:row>64</xdr:row>
      <xdr:rowOff>50038</xdr:rowOff>
    </xdr:to>
    <xdr:sp macro="" textlink="">
      <xdr:nvSpPr>
        <xdr:cNvPr id="139" name="楕円 138"/>
        <xdr:cNvSpPr/>
      </xdr:nvSpPr>
      <xdr:spPr>
        <a:xfrm>
          <a:off x="86995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169926</xdr:rowOff>
    </xdr:from>
    <xdr:to>
      <xdr:col>50</xdr:col>
      <xdr:colOff>114300</xdr:colOff>
      <xdr:row>63</xdr:row>
      <xdr:rowOff>170688</xdr:rowOff>
    </xdr:to>
    <xdr:cxnSp macro="">
      <xdr:nvCxnSpPr>
        <xdr:cNvPr id="140" name="直線コネクタ 139"/>
        <xdr:cNvCxnSpPr/>
      </xdr:nvCxnSpPr>
      <xdr:spPr>
        <a:xfrm flipV="1">
          <a:off x="8750300" y="109712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40403</xdr:rowOff>
    </xdr:from>
    <xdr:ext cx="469744" cy="259045"/>
    <xdr:sp macro="" textlink="">
      <xdr:nvSpPr>
        <xdr:cNvPr id="141" name="n_1mainValue【体育館・プール】&#10;一人当たり面積"/>
        <xdr:cNvSpPr txBox="1"/>
      </xdr:nvSpPr>
      <xdr:spPr>
        <a:xfrm>
          <a:off x="9391727" y="110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41165</xdr:rowOff>
    </xdr:from>
    <xdr:ext cx="469744" cy="259045"/>
    <xdr:sp macro="" textlink="">
      <xdr:nvSpPr>
        <xdr:cNvPr id="142" name="n_2mainValue【体育館・プール】&#10;一人当たり面積"/>
        <xdr:cNvSpPr txBox="1"/>
      </xdr:nvSpPr>
      <xdr:spPr>
        <a:xfrm>
          <a:off x="8515427" y="110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7" name="テキスト ボックス 1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8" name="直線コネクタ 1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9" name="テキスト ボックス 1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0" name="直線コネクタ 1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1" name="テキスト ボックス 1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2" name="直線コネクタ 1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3" name="テキスト ボックス 1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4" name="直線コネクタ 1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5" name="テキスト ボックス 1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6" name="直線コネクタ 1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7" name="テキスト ボックス 1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8" name="直線コネクタ 1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9" name="テキスト ボックス 1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0" name="直線コネクタ 1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1" name="テキスト ボックス 1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106</xdr:row>
      <xdr:rowOff>161925</xdr:rowOff>
    </xdr:to>
    <xdr:cxnSp macro="">
      <xdr:nvCxnSpPr>
        <xdr:cNvPr id="183" name="直線コネクタ 182"/>
        <xdr:cNvCxnSpPr/>
      </xdr:nvCxnSpPr>
      <xdr:spPr>
        <a:xfrm flipV="1">
          <a:off x="4634865" y="17335500"/>
          <a:ext cx="0" cy="10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165752</xdr:rowOff>
    </xdr:from>
    <xdr:ext cx="405111" cy="259045"/>
    <xdr:sp macro="" textlink="">
      <xdr:nvSpPr>
        <xdr:cNvPr id="184" name="【市民会館】&#10;有形固定資産減価償却率最小値テキスト"/>
        <xdr:cNvSpPr txBox="1"/>
      </xdr:nvSpPr>
      <xdr:spPr>
        <a:xfrm>
          <a:off x="46736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161925</xdr:rowOff>
    </xdr:from>
    <xdr:to>
      <xdr:col>24</xdr:col>
      <xdr:colOff>152400</xdr:colOff>
      <xdr:row>106</xdr:row>
      <xdr:rowOff>161925</xdr:rowOff>
    </xdr:to>
    <xdr:cxnSp macro="">
      <xdr:nvCxnSpPr>
        <xdr:cNvPr id="185" name="直線コネクタ 184"/>
        <xdr:cNvCxnSpPr/>
      </xdr:nvCxnSpPr>
      <xdr:spPr>
        <a:xfrm>
          <a:off x="4546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186"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187" name="直線コネクタ 186"/>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188" name="【市民会館】&#10;有形固定資産減価償却率平均値テキスト"/>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189" name="フローチャート: 判断 188"/>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190" name="フローチャート: 判断 189"/>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191" name="n_1ave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19686</xdr:rowOff>
    </xdr:from>
    <xdr:to>
      <xdr:col>15</xdr:col>
      <xdr:colOff>101600</xdr:colOff>
      <xdr:row>106</xdr:row>
      <xdr:rowOff>121286</xdr:rowOff>
    </xdr:to>
    <xdr:sp macro="" textlink="">
      <xdr:nvSpPr>
        <xdr:cNvPr id="192" name="フローチャート: 判断 191"/>
        <xdr:cNvSpPr/>
      </xdr:nvSpPr>
      <xdr:spPr>
        <a:xfrm>
          <a:off x="2857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137813</xdr:rowOff>
    </xdr:from>
    <xdr:ext cx="405111" cy="259045"/>
    <xdr:sp macro="" textlink="">
      <xdr:nvSpPr>
        <xdr:cNvPr id="193" name="n_2aveValue【市民会館】&#10;有形固定資産減価償却率"/>
        <xdr:cNvSpPr txBox="1"/>
      </xdr:nvSpPr>
      <xdr:spPr>
        <a:xfrm>
          <a:off x="2705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4" name="テキスト ボックス 1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5" name="テキスト ボックス 1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6" name="テキスト ボックス 1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7" name="テキスト ボックス 1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8" name="テキスト ボックス 1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111125</xdr:rowOff>
    </xdr:from>
    <xdr:to>
      <xdr:col>24</xdr:col>
      <xdr:colOff>114300</xdr:colOff>
      <xdr:row>107</xdr:row>
      <xdr:rowOff>41275</xdr:rowOff>
    </xdr:to>
    <xdr:sp macro="" textlink="">
      <xdr:nvSpPr>
        <xdr:cNvPr id="199" name="楕円 198"/>
        <xdr:cNvSpPr/>
      </xdr:nvSpPr>
      <xdr:spPr>
        <a:xfrm>
          <a:off x="4584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26052</xdr:rowOff>
    </xdr:from>
    <xdr:ext cx="405111" cy="259045"/>
    <xdr:sp macro="" textlink="">
      <xdr:nvSpPr>
        <xdr:cNvPr id="200" name="【市民会館】&#10;有形固定資産減価償却率該当値テキスト"/>
        <xdr:cNvSpPr txBox="1"/>
      </xdr:nvSpPr>
      <xdr:spPr>
        <a:xfrm>
          <a:off x="4673600" y="181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153036</xdr:rowOff>
    </xdr:from>
    <xdr:to>
      <xdr:col>20</xdr:col>
      <xdr:colOff>38100</xdr:colOff>
      <xdr:row>107</xdr:row>
      <xdr:rowOff>83186</xdr:rowOff>
    </xdr:to>
    <xdr:sp macro="" textlink="">
      <xdr:nvSpPr>
        <xdr:cNvPr id="201" name="楕円 200"/>
        <xdr:cNvSpPr/>
      </xdr:nvSpPr>
      <xdr:spPr>
        <a:xfrm>
          <a:off x="3746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161925</xdr:rowOff>
    </xdr:from>
    <xdr:to>
      <xdr:col>24</xdr:col>
      <xdr:colOff>63500</xdr:colOff>
      <xdr:row>107</xdr:row>
      <xdr:rowOff>32386</xdr:rowOff>
    </xdr:to>
    <xdr:cxnSp macro="">
      <xdr:nvCxnSpPr>
        <xdr:cNvPr id="202" name="直線コネクタ 201"/>
        <xdr:cNvCxnSpPr/>
      </xdr:nvCxnSpPr>
      <xdr:spPr>
        <a:xfrm flipV="1">
          <a:off x="3797300" y="183356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23495</xdr:rowOff>
    </xdr:from>
    <xdr:to>
      <xdr:col>15</xdr:col>
      <xdr:colOff>101600</xdr:colOff>
      <xdr:row>107</xdr:row>
      <xdr:rowOff>125095</xdr:rowOff>
    </xdr:to>
    <xdr:sp macro="" textlink="">
      <xdr:nvSpPr>
        <xdr:cNvPr id="203" name="楕円 202"/>
        <xdr:cNvSpPr/>
      </xdr:nvSpPr>
      <xdr:spPr>
        <a:xfrm>
          <a:off x="2857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32386</xdr:rowOff>
    </xdr:from>
    <xdr:to>
      <xdr:col>19</xdr:col>
      <xdr:colOff>177800</xdr:colOff>
      <xdr:row>107</xdr:row>
      <xdr:rowOff>74295</xdr:rowOff>
    </xdr:to>
    <xdr:cxnSp macro="">
      <xdr:nvCxnSpPr>
        <xdr:cNvPr id="204" name="直線コネクタ 203"/>
        <xdr:cNvCxnSpPr/>
      </xdr:nvCxnSpPr>
      <xdr:spPr>
        <a:xfrm flipV="1">
          <a:off x="2908300" y="18377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74313</xdr:rowOff>
    </xdr:from>
    <xdr:ext cx="405111" cy="259045"/>
    <xdr:sp macro="" textlink="">
      <xdr:nvSpPr>
        <xdr:cNvPr id="205" name="n_1mainValue【市民会館】&#10;有形固定資産減価償却率"/>
        <xdr:cNvSpPr txBox="1"/>
      </xdr:nvSpPr>
      <xdr:spPr>
        <a:xfrm>
          <a:off x="35820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116222</xdr:rowOff>
    </xdr:from>
    <xdr:ext cx="405111" cy="259045"/>
    <xdr:sp macro="" textlink="">
      <xdr:nvSpPr>
        <xdr:cNvPr id="206" name="n_2mainValue【市民会館】&#10;有形固定資産減価償却率"/>
        <xdr:cNvSpPr txBox="1"/>
      </xdr:nvSpPr>
      <xdr:spPr>
        <a:xfrm>
          <a:off x="2705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7" name="正方形/長方形 2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4" name="正方形/長方形 2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5" name="テキスト ボックス 2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6" name="直線コネクタ 2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7" name="直線コネクタ 2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8" name="テキスト ボックス 2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9" name="直線コネクタ 2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20" name="テキスト ボックス 2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21" name="直線コネクタ 2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22" name="テキスト ボックス 2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23" name="直線コネクタ 2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4" name="テキスト ボックス 2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5" name="直線コネクタ 2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6" name="テキスト ボックス 2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7" name="直線コネクタ 2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8" name="テキスト ボックス 2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9" name="直線コネクタ 2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0" name="テキスト ボックス 2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32" name="直線コネクタ 231"/>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33"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34" name="直線コネクタ 233"/>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36" name="直線コネクタ 2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37"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38" name="フローチャート: 判断 237"/>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39" name="フローチャート: 判断 238"/>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117039</xdr:rowOff>
    </xdr:from>
    <xdr:ext cx="469744" cy="259045"/>
    <xdr:sp macro="" textlink="">
      <xdr:nvSpPr>
        <xdr:cNvPr id="240" name="n_1aveValue【市民会館】&#10;一人当たり面積"/>
        <xdr:cNvSpPr txBox="1"/>
      </xdr:nvSpPr>
      <xdr:spPr>
        <a:xfrm>
          <a:off x="93917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75474</xdr:rowOff>
    </xdr:from>
    <xdr:to>
      <xdr:col>46</xdr:col>
      <xdr:colOff>38100</xdr:colOff>
      <xdr:row>107</xdr:row>
      <xdr:rowOff>5624</xdr:rowOff>
    </xdr:to>
    <xdr:sp macro="" textlink="">
      <xdr:nvSpPr>
        <xdr:cNvPr id="241" name="フローチャート: 判断 240"/>
        <xdr:cNvSpPr/>
      </xdr:nvSpPr>
      <xdr:spPr>
        <a:xfrm>
          <a:off x="8699500" y="182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168201</xdr:rowOff>
    </xdr:from>
    <xdr:ext cx="469744" cy="259045"/>
    <xdr:sp macro="" textlink="">
      <xdr:nvSpPr>
        <xdr:cNvPr id="242" name="n_2aveValue【市民会館】&#10;一人当たり面積"/>
        <xdr:cNvSpPr txBox="1"/>
      </xdr:nvSpPr>
      <xdr:spPr>
        <a:xfrm>
          <a:off x="8515427"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3" name="テキスト ボックス 2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4" name="テキスト ボックス 2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5" name="テキスト ボックス 2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6" name="テキスト ボックス 2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7" name="テキスト ボックス 2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1995</xdr:rowOff>
    </xdr:from>
    <xdr:to>
      <xdr:col>55</xdr:col>
      <xdr:colOff>50800</xdr:colOff>
      <xdr:row>105</xdr:row>
      <xdr:rowOff>103595</xdr:rowOff>
    </xdr:to>
    <xdr:sp macro="" textlink="">
      <xdr:nvSpPr>
        <xdr:cNvPr id="248" name="楕円 247"/>
        <xdr:cNvSpPr/>
      </xdr:nvSpPr>
      <xdr:spPr>
        <a:xfrm>
          <a:off x="10426700" y="180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24872</xdr:rowOff>
    </xdr:from>
    <xdr:ext cx="469744" cy="259045"/>
    <xdr:sp macro="" textlink="">
      <xdr:nvSpPr>
        <xdr:cNvPr id="249" name="【市民会館】&#10;一人当たり面積該当値テキスト"/>
        <xdr:cNvSpPr txBox="1"/>
      </xdr:nvSpPr>
      <xdr:spPr>
        <a:xfrm>
          <a:off x="10515600"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250" name="楕円 249"/>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52795</xdr:rowOff>
    </xdr:from>
    <xdr:to>
      <xdr:col>55</xdr:col>
      <xdr:colOff>0</xdr:colOff>
      <xdr:row>105</xdr:row>
      <xdr:rowOff>57150</xdr:rowOff>
    </xdr:to>
    <xdr:cxnSp macro="">
      <xdr:nvCxnSpPr>
        <xdr:cNvPr id="251" name="直線コネクタ 250"/>
        <xdr:cNvCxnSpPr/>
      </xdr:nvCxnSpPr>
      <xdr:spPr>
        <a:xfrm flipV="1">
          <a:off x="9639300" y="1805504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252" name="楕円 251"/>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64770</xdr:rowOff>
    </xdr:to>
    <xdr:cxnSp macro="">
      <xdr:nvCxnSpPr>
        <xdr:cNvPr id="253" name="直線コネクタ 252"/>
        <xdr:cNvCxnSpPr/>
      </xdr:nvCxnSpPr>
      <xdr:spPr>
        <a:xfrm flipV="1">
          <a:off x="8750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254" name="n_1main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255"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4" name="正方形/長方形 2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5" name="正方形/長方形 2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6" name="正方形/長方形 2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7" name="正方形/長方形 2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8" name="正方形/長方形 2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9" name="正方形/長方形 2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0" name="正方形/長方形 2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1" name="正方形/長方形 27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7" name="正方形/長方形 2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6" name="テキスト ボックス 2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7" name="直線コネクタ 2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8" name="直線コネクタ 2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9" name="テキスト ボックス 2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0" name="直線コネクタ 2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1" name="テキスト ボックス 3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2" name="直線コネクタ 3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3" name="テキスト ボックス 3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4" name="直線コネクタ 3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5" name="テキスト ボックス 3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6" name="直線コネクタ 3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7" name="テキスト ボックス 3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8" name="直線コネクタ 3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9" name="テキスト ボックス 3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13" name="直線コネクタ 312"/>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14"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15" name="直線コネクタ 314"/>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16"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17" name="直線コネクタ 316"/>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18"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19" name="フローチャート: 判断 318"/>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20" name="フローチャート: 判断 319"/>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21"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22" name="フローチャート: 判断 32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323"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4" name="テキスト ボックス 3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5" name="テキスト ボックス 3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6" name="テキスト ボックス 3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7" name="テキスト ボックス 3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8" name="テキスト ボックス 3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153851</xdr:rowOff>
    </xdr:from>
    <xdr:to>
      <xdr:col>85</xdr:col>
      <xdr:colOff>177800</xdr:colOff>
      <xdr:row>78</xdr:row>
      <xdr:rowOff>84001</xdr:rowOff>
    </xdr:to>
    <xdr:sp macro="" textlink="">
      <xdr:nvSpPr>
        <xdr:cNvPr id="329" name="楕円 328"/>
        <xdr:cNvSpPr/>
      </xdr:nvSpPr>
      <xdr:spPr>
        <a:xfrm>
          <a:off x="162687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68778</xdr:rowOff>
    </xdr:from>
    <xdr:ext cx="405111" cy="259045"/>
    <xdr:sp macro="" textlink="">
      <xdr:nvSpPr>
        <xdr:cNvPr id="330" name="【消防施設】&#10;有形固定資産減価償却率該当値テキスト"/>
        <xdr:cNvSpPr txBox="1"/>
      </xdr:nvSpPr>
      <xdr:spPr>
        <a:xfrm>
          <a:off x="16357600" y="1327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168548</xdr:rowOff>
    </xdr:from>
    <xdr:to>
      <xdr:col>81</xdr:col>
      <xdr:colOff>101600</xdr:colOff>
      <xdr:row>78</xdr:row>
      <xdr:rowOff>98698</xdr:rowOff>
    </xdr:to>
    <xdr:sp macro="" textlink="">
      <xdr:nvSpPr>
        <xdr:cNvPr id="331" name="楕円 330"/>
        <xdr:cNvSpPr/>
      </xdr:nvSpPr>
      <xdr:spPr>
        <a:xfrm>
          <a:off x="15430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33201</xdr:rowOff>
    </xdr:from>
    <xdr:to>
      <xdr:col>85</xdr:col>
      <xdr:colOff>127000</xdr:colOff>
      <xdr:row>78</xdr:row>
      <xdr:rowOff>47898</xdr:rowOff>
    </xdr:to>
    <xdr:cxnSp macro="">
      <xdr:nvCxnSpPr>
        <xdr:cNvPr id="332" name="直線コネクタ 331"/>
        <xdr:cNvCxnSpPr/>
      </xdr:nvCxnSpPr>
      <xdr:spPr>
        <a:xfrm flipV="1">
          <a:off x="15481300" y="1340630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333" name="楕円 332"/>
        <xdr:cNvSpPr/>
      </xdr:nvSpPr>
      <xdr:spPr>
        <a:xfrm>
          <a:off x="14541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47898</xdr:rowOff>
    </xdr:from>
    <xdr:to>
      <xdr:col>81</xdr:col>
      <xdr:colOff>50800</xdr:colOff>
      <xdr:row>78</xdr:row>
      <xdr:rowOff>64226</xdr:rowOff>
    </xdr:to>
    <xdr:cxnSp macro="">
      <xdr:nvCxnSpPr>
        <xdr:cNvPr id="334" name="直線コネクタ 333"/>
        <xdr:cNvCxnSpPr/>
      </xdr:nvCxnSpPr>
      <xdr:spPr>
        <a:xfrm flipV="1">
          <a:off x="14592300" y="134209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115225</xdr:rowOff>
    </xdr:from>
    <xdr:ext cx="405111" cy="259045"/>
    <xdr:sp macro="" textlink="">
      <xdr:nvSpPr>
        <xdr:cNvPr id="335" name="n_1mainValue【消防施設】&#10;有形固定資産減価償却率"/>
        <xdr:cNvSpPr txBox="1"/>
      </xdr:nvSpPr>
      <xdr:spPr>
        <a:xfrm>
          <a:off x="15266044" y="1314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131553</xdr:rowOff>
    </xdr:from>
    <xdr:ext cx="405111" cy="259045"/>
    <xdr:sp macro="" textlink="">
      <xdr:nvSpPr>
        <xdr:cNvPr id="336" name="n_2mainValue【消防施設】&#10;有形固定資産減価償却率"/>
        <xdr:cNvSpPr txBox="1"/>
      </xdr:nvSpPr>
      <xdr:spPr>
        <a:xfrm>
          <a:off x="14389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5" name="テキスト ボックス 3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6" name="直線コネクタ 3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47" name="直線コネクタ 3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8" name="テキスト ボックス 3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9" name="直線コネクタ 3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50" name="テキスト ボックス 3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51" name="直線コネクタ 3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2" name="テキスト ボックス 3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3" name="直線コネクタ 3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54" name="テキスト ボックス 3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55" name="直線コネクタ 3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56" name="テキスト ボックス 3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57" name="直線コネクタ 3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8" name="テキスト ボックス 3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9" name="直線コネクタ 3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0" name="テキスト ボックス 3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362" name="直線コネクタ 361"/>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363"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364" name="直線コネクタ 363"/>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365"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366" name="直線コネクタ 36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367"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368" name="フローチャート: 判断 367"/>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369" name="フローチャート: 判断 368"/>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370"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153307</xdr:rowOff>
    </xdr:from>
    <xdr:to>
      <xdr:col>107</xdr:col>
      <xdr:colOff>101600</xdr:colOff>
      <xdr:row>86</xdr:row>
      <xdr:rowOff>83457</xdr:rowOff>
    </xdr:to>
    <xdr:sp macro="" textlink="">
      <xdr:nvSpPr>
        <xdr:cNvPr id="371" name="フローチャート: 判断 370"/>
        <xdr:cNvSpPr/>
      </xdr:nvSpPr>
      <xdr:spPr>
        <a:xfrm>
          <a:off x="20383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99984</xdr:rowOff>
    </xdr:from>
    <xdr:ext cx="469744" cy="259045"/>
    <xdr:sp macro="" textlink="">
      <xdr:nvSpPr>
        <xdr:cNvPr id="372" name="n_2aveValue【消防施設】&#10;一人当たり面積"/>
        <xdr:cNvSpPr txBox="1"/>
      </xdr:nvSpPr>
      <xdr:spPr>
        <a:xfrm>
          <a:off x="201994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3" name="テキスト ボックス 3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4" name="テキスト ボックス 3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5" name="テキスト ボックス 3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6" name="テキスト ボックス 3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7" name="テキスト ボックス 3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378" name="楕円 377"/>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379"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380" name="楕円 379"/>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381" name="直線コネクタ 380"/>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49349</xdr:rowOff>
    </xdr:from>
    <xdr:to>
      <xdr:col>107</xdr:col>
      <xdr:colOff>101600</xdr:colOff>
      <xdr:row>86</xdr:row>
      <xdr:rowOff>150949</xdr:rowOff>
    </xdr:to>
    <xdr:sp macro="" textlink="">
      <xdr:nvSpPr>
        <xdr:cNvPr id="382" name="楕円 381"/>
        <xdr:cNvSpPr/>
      </xdr:nvSpPr>
      <xdr:spPr>
        <a:xfrm>
          <a:off x="20383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100149</xdr:rowOff>
    </xdr:to>
    <xdr:cxnSp macro="">
      <xdr:nvCxnSpPr>
        <xdr:cNvPr id="383" name="直線コネクタ 382"/>
        <xdr:cNvCxnSpPr/>
      </xdr:nvCxnSpPr>
      <xdr:spPr>
        <a:xfrm flipV="1">
          <a:off x="20434300" y="148437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140988</xdr:rowOff>
    </xdr:from>
    <xdr:ext cx="469744" cy="259045"/>
    <xdr:sp macro="" textlink="">
      <xdr:nvSpPr>
        <xdr:cNvPr id="384"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142076</xdr:rowOff>
    </xdr:from>
    <xdr:ext cx="469744" cy="259045"/>
    <xdr:sp macro="" textlink="">
      <xdr:nvSpPr>
        <xdr:cNvPr id="385" name="n_2mainValue【消防施設】&#10;一人当たり面積"/>
        <xdr:cNvSpPr txBox="1"/>
      </xdr:nvSpPr>
      <xdr:spPr>
        <a:xfrm>
          <a:off x="20199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6" name="正方形/長方形 3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7" name="正方形/長方形 3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8" name="正方形/長方形 3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9" name="正方形/長方形 3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0" name="正方形/長方形 3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1" name="正方形/長方形 3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2" name="正方形/長方形 3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3" name="正方形/長方形 3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4" name="テキスト ボックス 3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5" name="直線コネクタ 3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96" name="テキスト ボックス 3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97" name="直線コネクタ 3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98" name="テキスト ボックス 3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99" name="直線コネクタ 3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0" name="テキスト ボックス 3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1" name="直線コネクタ 4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2" name="テキスト ボックス 4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3" name="直線コネクタ 4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4" name="テキスト ボックス 4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05" name="直線コネクタ 4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06" name="テキスト ボックス 4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7" name="直線コネクタ 4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8" name="テキスト ボックス 4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10" name="直線コネクタ 409"/>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11"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12" name="直線コネクタ 411"/>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13"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14" name="直線コネクタ 4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15"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16" name="フローチャート: 判断 415"/>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17" name="フローチャート: 判断 416"/>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18"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124461</xdr:rowOff>
    </xdr:from>
    <xdr:to>
      <xdr:col>76</xdr:col>
      <xdr:colOff>165100</xdr:colOff>
      <xdr:row>105</xdr:row>
      <xdr:rowOff>54611</xdr:rowOff>
    </xdr:to>
    <xdr:sp macro="" textlink="">
      <xdr:nvSpPr>
        <xdr:cNvPr id="419" name="フローチャート: 判断 418"/>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45738</xdr:rowOff>
    </xdr:from>
    <xdr:ext cx="405111" cy="259045"/>
    <xdr:sp macro="" textlink="">
      <xdr:nvSpPr>
        <xdr:cNvPr id="420" name="n_2aveValue【庁舎】&#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126364</xdr:rowOff>
    </xdr:from>
    <xdr:to>
      <xdr:col>85</xdr:col>
      <xdr:colOff>177800</xdr:colOff>
      <xdr:row>103</xdr:row>
      <xdr:rowOff>56514</xdr:rowOff>
    </xdr:to>
    <xdr:sp macro="" textlink="">
      <xdr:nvSpPr>
        <xdr:cNvPr id="426" name="楕円 425"/>
        <xdr:cNvSpPr/>
      </xdr:nvSpPr>
      <xdr:spPr>
        <a:xfrm>
          <a:off x="162687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149241</xdr:rowOff>
    </xdr:from>
    <xdr:ext cx="405111" cy="259045"/>
    <xdr:sp macro="" textlink="">
      <xdr:nvSpPr>
        <xdr:cNvPr id="427" name="【庁舎】&#10;有形固定資産減価償却率該当値テキスト"/>
        <xdr:cNvSpPr txBox="1"/>
      </xdr:nvSpPr>
      <xdr:spPr>
        <a:xfrm>
          <a:off x="16357600"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153036</xdr:rowOff>
    </xdr:from>
    <xdr:to>
      <xdr:col>81</xdr:col>
      <xdr:colOff>101600</xdr:colOff>
      <xdr:row>103</xdr:row>
      <xdr:rowOff>83186</xdr:rowOff>
    </xdr:to>
    <xdr:sp macro="" textlink="">
      <xdr:nvSpPr>
        <xdr:cNvPr id="428" name="楕円 427"/>
        <xdr:cNvSpPr/>
      </xdr:nvSpPr>
      <xdr:spPr>
        <a:xfrm>
          <a:off x="15430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5714</xdr:rowOff>
    </xdr:from>
    <xdr:to>
      <xdr:col>85</xdr:col>
      <xdr:colOff>127000</xdr:colOff>
      <xdr:row>103</xdr:row>
      <xdr:rowOff>32386</xdr:rowOff>
    </xdr:to>
    <xdr:cxnSp macro="">
      <xdr:nvCxnSpPr>
        <xdr:cNvPr id="429" name="直線コネクタ 428"/>
        <xdr:cNvCxnSpPr/>
      </xdr:nvCxnSpPr>
      <xdr:spPr>
        <a:xfrm flipV="1">
          <a:off x="15481300" y="17665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430" name="楕円 429"/>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103</xdr:row>
      <xdr:rowOff>76200</xdr:rowOff>
    </xdr:to>
    <xdr:cxnSp macro="">
      <xdr:nvCxnSpPr>
        <xdr:cNvPr id="431" name="直線コネクタ 430"/>
        <xdr:cNvCxnSpPr/>
      </xdr:nvCxnSpPr>
      <xdr:spPr>
        <a:xfrm flipV="1">
          <a:off x="14592300" y="17691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99713</xdr:rowOff>
    </xdr:from>
    <xdr:ext cx="405111" cy="259045"/>
    <xdr:sp macro="" textlink="">
      <xdr:nvSpPr>
        <xdr:cNvPr id="432" name="n_1mainValue【庁舎】&#10;有形固定資産減価償却率"/>
        <xdr:cNvSpPr txBox="1"/>
      </xdr:nvSpPr>
      <xdr:spPr>
        <a:xfrm>
          <a:off x="15266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433" name="n_2mainValue【庁舎】&#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4" name="直線コネクタ 4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5" name="テキスト ボックス 4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6" name="直線コネクタ 4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7" name="テキスト ボックス 4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8" name="直線コネクタ 4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9" name="テキスト ボックス 4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0" name="直線コネクタ 4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1" name="テキスト ボックス 4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2" name="直線コネクタ 4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3" name="テキスト ボックス 4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4" name="直線コネクタ 4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55" name="テキスト ボックス 4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59" name="直線コネクタ 45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6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61" name="直線コネクタ 46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6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463" name="直線コネクタ 46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464"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465" name="フローチャート: 判断 46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466" name="フローチャート: 判断 46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46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140244</xdr:rowOff>
    </xdr:from>
    <xdr:to>
      <xdr:col>107</xdr:col>
      <xdr:colOff>101600</xdr:colOff>
      <xdr:row>106</xdr:row>
      <xdr:rowOff>70394</xdr:rowOff>
    </xdr:to>
    <xdr:sp macro="" textlink="">
      <xdr:nvSpPr>
        <xdr:cNvPr id="468" name="フローチャート: 判断 467"/>
        <xdr:cNvSpPr/>
      </xdr:nvSpPr>
      <xdr:spPr>
        <a:xfrm>
          <a:off x="20383500" y="1814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86921</xdr:rowOff>
    </xdr:from>
    <xdr:ext cx="469744" cy="259045"/>
    <xdr:sp macro="" textlink="">
      <xdr:nvSpPr>
        <xdr:cNvPr id="469" name="n_2aveValue【庁舎】&#10;一人当たり面積"/>
        <xdr:cNvSpPr txBox="1"/>
      </xdr:nvSpPr>
      <xdr:spPr>
        <a:xfrm>
          <a:off x="20199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157662</xdr:rowOff>
    </xdr:from>
    <xdr:to>
      <xdr:col>116</xdr:col>
      <xdr:colOff>114300</xdr:colOff>
      <xdr:row>106</xdr:row>
      <xdr:rowOff>87812</xdr:rowOff>
    </xdr:to>
    <xdr:sp macro="" textlink="">
      <xdr:nvSpPr>
        <xdr:cNvPr id="475" name="楕円 474"/>
        <xdr:cNvSpPr/>
      </xdr:nvSpPr>
      <xdr:spPr>
        <a:xfrm>
          <a:off x="22110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136089</xdr:rowOff>
    </xdr:from>
    <xdr:ext cx="469744" cy="259045"/>
    <xdr:sp macro="" textlink="">
      <xdr:nvSpPr>
        <xdr:cNvPr id="476" name="【庁舎】&#10;一人当たり面積該当値テキスト"/>
        <xdr:cNvSpPr txBox="1"/>
      </xdr:nvSpPr>
      <xdr:spPr>
        <a:xfrm>
          <a:off x="22199600"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160927</xdr:rowOff>
    </xdr:from>
    <xdr:to>
      <xdr:col>112</xdr:col>
      <xdr:colOff>38100</xdr:colOff>
      <xdr:row>106</xdr:row>
      <xdr:rowOff>91077</xdr:rowOff>
    </xdr:to>
    <xdr:sp macro="" textlink="">
      <xdr:nvSpPr>
        <xdr:cNvPr id="477" name="楕円 476"/>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37012</xdr:rowOff>
    </xdr:from>
    <xdr:to>
      <xdr:col>116</xdr:col>
      <xdr:colOff>63500</xdr:colOff>
      <xdr:row>106</xdr:row>
      <xdr:rowOff>40277</xdr:rowOff>
    </xdr:to>
    <xdr:cxnSp macro="">
      <xdr:nvCxnSpPr>
        <xdr:cNvPr id="478" name="直線コネクタ 477"/>
        <xdr:cNvCxnSpPr/>
      </xdr:nvCxnSpPr>
      <xdr:spPr>
        <a:xfrm flipV="1">
          <a:off x="21323300" y="182107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479" name="楕円 478"/>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40277</xdr:rowOff>
    </xdr:from>
    <xdr:to>
      <xdr:col>111</xdr:col>
      <xdr:colOff>177800</xdr:colOff>
      <xdr:row>106</xdr:row>
      <xdr:rowOff>45720</xdr:rowOff>
    </xdr:to>
    <xdr:cxnSp macro="">
      <xdr:nvCxnSpPr>
        <xdr:cNvPr id="480" name="直線コネクタ 479"/>
        <xdr:cNvCxnSpPr/>
      </xdr:nvCxnSpPr>
      <xdr:spPr>
        <a:xfrm flipV="1">
          <a:off x="20434300" y="182139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82204</xdr:rowOff>
    </xdr:from>
    <xdr:ext cx="469744" cy="259045"/>
    <xdr:sp macro="" textlink="">
      <xdr:nvSpPr>
        <xdr:cNvPr id="481" name="n_1mainValue【庁舎】&#10;一人当たり面積"/>
        <xdr:cNvSpPr txBox="1"/>
      </xdr:nvSpPr>
      <xdr:spPr>
        <a:xfrm>
          <a:off x="210757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482" name="n_2mainValue【庁舎】&#10;一人当たり面積"/>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3" name="正方形/長方形 4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4" name="正方形/長方形 4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5" name="テキスト ボックス 4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類似団体と比較して特に有形固定資産減価償却率が高くなっている施設は消防施設と体育館・プールであり、いずれも老朽化が進んでいる。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消防施設については、常備消防を他団体に委託しているため非常備消防施設のみである。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体育館・プールについては、プールはなく町民体育館１棟のみである。なお、町民体育館は耐震性が低いため現在は利用を停止している。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から市町村類型の変更</a:t>
          </a:r>
          <a:r>
            <a:rPr kumimoji="1" lang="ja-JP" altLang="ja-JP" sz="1100" baseline="0">
              <a:solidFill>
                <a:schemeClr val="dk1"/>
              </a:solidFill>
              <a:effectLst/>
              <a:latin typeface="+mn-lt"/>
              <a:ea typeface="+mn-ea"/>
              <a:cs typeface="+mn-cs"/>
            </a:rPr>
            <a:t>により</a:t>
          </a:r>
          <a:r>
            <a:rPr kumimoji="1" lang="ja-JP" altLang="en-US" sz="1100" baseline="0">
              <a:solidFill>
                <a:schemeClr val="dk1"/>
              </a:solidFill>
              <a:effectLst/>
              <a:latin typeface="+mn-lt"/>
              <a:ea typeface="+mn-ea"/>
              <a:cs typeface="+mn-cs"/>
            </a:rPr>
            <a:t>平均を上回る指数</a:t>
          </a:r>
          <a:r>
            <a:rPr kumimoji="1" lang="ja-JP" altLang="ja-JP" sz="110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平成２</a:t>
          </a:r>
          <a:r>
            <a:rPr kumimoji="1" lang="ja-JP" altLang="en-US" sz="1100" baseline="0">
              <a:solidFill>
                <a:schemeClr val="dk1"/>
              </a:solidFill>
              <a:effectLst/>
              <a:latin typeface="+mn-lt"/>
              <a:ea typeface="+mn-ea"/>
              <a:cs typeface="+mn-cs"/>
            </a:rPr>
            <a:t>９</a:t>
          </a:r>
          <a:r>
            <a:rPr kumimoji="1" lang="ja-JP" altLang="ja-JP" sz="1100" baseline="0">
              <a:solidFill>
                <a:schemeClr val="dk1"/>
              </a:solidFill>
              <a:effectLst/>
              <a:latin typeface="+mn-lt"/>
              <a:ea typeface="+mn-ea"/>
              <a:cs typeface="+mn-cs"/>
            </a:rPr>
            <a:t>年度は法人町民税</a:t>
          </a:r>
          <a:r>
            <a:rPr kumimoji="1" lang="ja-JP" altLang="en-US" sz="1100" baseline="0">
              <a:solidFill>
                <a:schemeClr val="dk1"/>
              </a:solidFill>
              <a:effectLst/>
              <a:latin typeface="+mn-lt"/>
              <a:ea typeface="+mn-ea"/>
              <a:cs typeface="+mn-cs"/>
            </a:rPr>
            <a:t>・たばこ税等</a:t>
          </a:r>
          <a:r>
            <a:rPr kumimoji="1" lang="ja-JP" altLang="ja-JP" sz="1100" baseline="0">
              <a:solidFill>
                <a:schemeClr val="dk1"/>
              </a:solidFill>
              <a:effectLst/>
              <a:latin typeface="+mn-lt"/>
              <a:ea typeface="+mn-ea"/>
              <a:cs typeface="+mn-cs"/>
            </a:rPr>
            <a:t>の増収により地方税が増加した</a:t>
          </a:r>
          <a:r>
            <a:rPr kumimoji="1" lang="ja-JP" altLang="en-US" sz="1100" baseline="0">
              <a:solidFill>
                <a:schemeClr val="dk1"/>
              </a:solidFill>
              <a:effectLst/>
              <a:latin typeface="+mn-lt"/>
              <a:ea typeface="+mn-ea"/>
              <a:cs typeface="+mn-cs"/>
            </a:rPr>
            <a:t>ことと</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地方消費税交付金が増加したことから、増</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今後も引き続き、町税など自主財源の確保に努めていく必要がある。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0" name="直線コネクタ 69"/>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127907</xdr:rowOff>
    </xdr:to>
    <xdr:cxnSp macro="">
      <xdr:nvCxnSpPr>
        <xdr:cNvPr id="76" name="直線コネクタ 75"/>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93435</xdr:rowOff>
    </xdr:to>
    <xdr:cxnSp macro="">
      <xdr:nvCxnSpPr>
        <xdr:cNvPr id="79" name="直線コネクタ 78"/>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2" name="フローチャート: 判断 81"/>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3" name="テキスト ボックス 82"/>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過去に実施した大規模事業の起債償還終了により公債費が減少した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社会保障関係経費などの増加や経常一般財源である、地方交付税・臨時財政対策債発行可能額の減に伴い上昇し、類似団体平均を上回った。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今後は事務事業の見直しなどにより経常経費をさらに削減していく必要がある。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64</xdr:row>
      <xdr:rowOff>63500</xdr:rowOff>
    </xdr:to>
    <xdr:cxnSp macro="">
      <xdr:nvCxnSpPr>
        <xdr:cNvPr id="131" name="直線コネクタ 130"/>
        <xdr:cNvCxnSpPr/>
      </xdr:nvCxnSpPr>
      <xdr:spPr>
        <a:xfrm>
          <a:off x="4114800" y="1088669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63</xdr:row>
      <xdr:rowOff>85344</xdr:rowOff>
    </xdr:to>
    <xdr:cxnSp macro="">
      <xdr:nvCxnSpPr>
        <xdr:cNvPr id="134" name="直線コネクタ 133"/>
        <xdr:cNvCxnSpPr/>
      </xdr:nvCxnSpPr>
      <xdr:spPr>
        <a:xfrm>
          <a:off x="3225800" y="1070813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131318</xdr:rowOff>
    </xdr:to>
    <xdr:cxnSp macro="">
      <xdr:nvCxnSpPr>
        <xdr:cNvPr id="137" name="直線コネクタ 136"/>
        <xdr:cNvCxnSpPr/>
      </xdr:nvCxnSpPr>
      <xdr:spPr>
        <a:xfrm flipV="1">
          <a:off x="2336800" y="1070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20066</xdr:rowOff>
    </xdr:from>
    <xdr:to>
      <xdr:col>15</xdr:col>
      <xdr:colOff>133350</xdr:colOff>
      <xdr:row>63</xdr:row>
      <xdr:rowOff>121666</xdr:rowOff>
    </xdr:to>
    <xdr:sp macro="" textlink="">
      <xdr:nvSpPr>
        <xdr:cNvPr id="138" name="フローチャート: 判断 137"/>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39" name="テキスト ボックス 138"/>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62</xdr:row>
      <xdr:rowOff>131318</xdr:rowOff>
    </xdr:to>
    <xdr:cxnSp macro="">
      <xdr:nvCxnSpPr>
        <xdr:cNvPr id="140" name="直線コネクタ 139"/>
        <xdr:cNvCxnSpPr/>
      </xdr:nvCxnSpPr>
      <xdr:spPr>
        <a:xfrm>
          <a:off x="1447800" y="1062126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41" name="フローチャート: 判断 140"/>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42" name="テキスト ボックス 141"/>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3" name="フローチャート: 判断 142"/>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4" name="テキスト ボックス 143"/>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2" name="楕円 151"/>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120921</xdr:rowOff>
    </xdr:from>
    <xdr:ext cx="736600" cy="259045"/>
    <xdr:sp macro="" textlink="">
      <xdr:nvSpPr>
        <xdr:cNvPr id="153" name="テキスト ボックス 152"/>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4" name="楕円 153"/>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5" name="テキスト ボックス 154"/>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6" name="楕円 155"/>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7" name="テキスト ボックス 156"/>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8" name="楕円 157"/>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59" name="テキスト ボックス 158"/>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類似団体平均に比べて低額となっている要因として、廃棄物処理業務を一部事務組合で実施していることと、常備消防業務を他団体に委託していることが挙げられる。</a:t>
          </a:r>
          <a:endParaRPr lang="ja-JP" altLang="ja-JP" sz="1400">
            <a:effectLst/>
          </a:endParaRPr>
        </a:p>
        <a:p>
          <a:r>
            <a:rPr kumimoji="1" lang="ja-JP" altLang="ja-JP" sz="1100">
              <a:solidFill>
                <a:schemeClr val="dk1"/>
              </a:solidFill>
              <a:effectLst/>
              <a:latin typeface="+mn-lt"/>
              <a:ea typeface="+mn-ea"/>
              <a:cs typeface="+mn-cs"/>
            </a:rPr>
            <a:t>　今後は、これらを含めての経費の抑制を図っていくことが必要となってくる。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37722</xdr:rowOff>
    </xdr:from>
    <xdr:to>
      <xdr:col>23</xdr:col>
      <xdr:colOff>133350</xdr:colOff>
      <xdr:row>81</xdr:row>
      <xdr:rowOff>45264</xdr:rowOff>
    </xdr:to>
    <xdr:cxnSp macro="">
      <xdr:nvCxnSpPr>
        <xdr:cNvPr id="196" name="直線コネクタ 195"/>
        <xdr:cNvCxnSpPr/>
      </xdr:nvCxnSpPr>
      <xdr:spPr>
        <a:xfrm>
          <a:off x="4114800" y="13925172"/>
          <a:ext cx="8382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37722</xdr:rowOff>
    </xdr:from>
    <xdr:to>
      <xdr:col>19</xdr:col>
      <xdr:colOff>133350</xdr:colOff>
      <xdr:row>81</xdr:row>
      <xdr:rowOff>44478</xdr:rowOff>
    </xdr:to>
    <xdr:cxnSp macro="">
      <xdr:nvCxnSpPr>
        <xdr:cNvPr id="199" name="直線コネクタ 198"/>
        <xdr:cNvCxnSpPr/>
      </xdr:nvCxnSpPr>
      <xdr:spPr>
        <a:xfrm flipV="1">
          <a:off x="3225800" y="13925172"/>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44478</xdr:rowOff>
    </xdr:from>
    <xdr:to>
      <xdr:col>15</xdr:col>
      <xdr:colOff>82550</xdr:colOff>
      <xdr:row>81</xdr:row>
      <xdr:rowOff>47853</xdr:rowOff>
    </xdr:to>
    <xdr:cxnSp macro="">
      <xdr:nvCxnSpPr>
        <xdr:cNvPr id="202" name="直線コネクタ 201"/>
        <xdr:cNvCxnSpPr/>
      </xdr:nvCxnSpPr>
      <xdr:spPr>
        <a:xfrm flipV="1">
          <a:off x="2336800" y="13931928"/>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44007</xdr:rowOff>
    </xdr:from>
    <xdr:to>
      <xdr:col>15</xdr:col>
      <xdr:colOff>133350</xdr:colOff>
      <xdr:row>82</xdr:row>
      <xdr:rowOff>145607</xdr:rowOff>
    </xdr:to>
    <xdr:sp macro="" textlink="">
      <xdr:nvSpPr>
        <xdr:cNvPr id="203" name="フローチャート: 判断 202"/>
        <xdr:cNvSpPr/>
      </xdr:nvSpPr>
      <xdr:spPr>
        <a:xfrm>
          <a:off x="3175000" y="1410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130384</xdr:rowOff>
    </xdr:from>
    <xdr:ext cx="762000" cy="259045"/>
    <xdr:sp macro="" textlink="">
      <xdr:nvSpPr>
        <xdr:cNvPr id="204" name="テキスト ボックス 203"/>
        <xdr:cNvSpPr txBox="1"/>
      </xdr:nvSpPr>
      <xdr:spPr>
        <a:xfrm>
          <a:off x="2844800" y="14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170740</xdr:rowOff>
    </xdr:from>
    <xdr:to>
      <xdr:col>11</xdr:col>
      <xdr:colOff>31750</xdr:colOff>
      <xdr:row>81</xdr:row>
      <xdr:rowOff>47853</xdr:rowOff>
    </xdr:to>
    <xdr:cxnSp macro="">
      <xdr:nvCxnSpPr>
        <xdr:cNvPr id="205" name="直線コネクタ 204"/>
        <xdr:cNvCxnSpPr/>
      </xdr:nvCxnSpPr>
      <xdr:spPr>
        <a:xfrm>
          <a:off x="1447800" y="13886740"/>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6" name="フローチャート: 判断 205"/>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7" name="テキスト ボックス 206"/>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08" name="フローチャート: 判断 207"/>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09" name="テキスト ボックス 208"/>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165914</xdr:rowOff>
    </xdr:from>
    <xdr:to>
      <xdr:col>23</xdr:col>
      <xdr:colOff>184150</xdr:colOff>
      <xdr:row>81</xdr:row>
      <xdr:rowOff>96064</xdr:rowOff>
    </xdr:to>
    <xdr:sp macro="" textlink="">
      <xdr:nvSpPr>
        <xdr:cNvPr id="215" name="楕円 214"/>
        <xdr:cNvSpPr/>
      </xdr:nvSpPr>
      <xdr:spPr>
        <a:xfrm>
          <a:off x="4902200" y="13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87191</xdr:rowOff>
    </xdr:from>
    <xdr:ext cx="762000" cy="259045"/>
    <xdr:sp macro="" textlink="">
      <xdr:nvSpPr>
        <xdr:cNvPr id="216" name="人件費・物件費等の状況該当値テキスト"/>
        <xdr:cNvSpPr txBox="1"/>
      </xdr:nvSpPr>
      <xdr:spPr>
        <a:xfrm>
          <a:off x="5041900" y="1380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158372</xdr:rowOff>
    </xdr:from>
    <xdr:to>
      <xdr:col>19</xdr:col>
      <xdr:colOff>184150</xdr:colOff>
      <xdr:row>81</xdr:row>
      <xdr:rowOff>88522</xdr:rowOff>
    </xdr:to>
    <xdr:sp macro="" textlink="">
      <xdr:nvSpPr>
        <xdr:cNvPr id="217" name="楕円 216"/>
        <xdr:cNvSpPr/>
      </xdr:nvSpPr>
      <xdr:spPr>
        <a:xfrm>
          <a:off x="4064000" y="138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98699</xdr:rowOff>
    </xdr:from>
    <xdr:ext cx="736600" cy="259045"/>
    <xdr:sp macro="" textlink="">
      <xdr:nvSpPr>
        <xdr:cNvPr id="218" name="テキスト ボックス 217"/>
        <xdr:cNvSpPr txBox="1"/>
      </xdr:nvSpPr>
      <xdr:spPr>
        <a:xfrm>
          <a:off x="3733800" y="1364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165128</xdr:rowOff>
    </xdr:from>
    <xdr:to>
      <xdr:col>15</xdr:col>
      <xdr:colOff>133350</xdr:colOff>
      <xdr:row>81</xdr:row>
      <xdr:rowOff>95278</xdr:rowOff>
    </xdr:to>
    <xdr:sp macro="" textlink="">
      <xdr:nvSpPr>
        <xdr:cNvPr id="219" name="楕円 218"/>
        <xdr:cNvSpPr/>
      </xdr:nvSpPr>
      <xdr:spPr>
        <a:xfrm>
          <a:off x="3175000" y="138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105455</xdr:rowOff>
    </xdr:from>
    <xdr:ext cx="762000" cy="259045"/>
    <xdr:sp macro="" textlink="">
      <xdr:nvSpPr>
        <xdr:cNvPr id="220" name="テキスト ボックス 219"/>
        <xdr:cNvSpPr txBox="1"/>
      </xdr:nvSpPr>
      <xdr:spPr>
        <a:xfrm>
          <a:off x="2844800" y="1365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168503</xdr:rowOff>
    </xdr:from>
    <xdr:to>
      <xdr:col>11</xdr:col>
      <xdr:colOff>82550</xdr:colOff>
      <xdr:row>81</xdr:row>
      <xdr:rowOff>98653</xdr:rowOff>
    </xdr:to>
    <xdr:sp macro="" textlink="">
      <xdr:nvSpPr>
        <xdr:cNvPr id="221" name="楕円 220"/>
        <xdr:cNvSpPr/>
      </xdr:nvSpPr>
      <xdr:spPr>
        <a:xfrm>
          <a:off x="2286000" y="138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108830</xdr:rowOff>
    </xdr:from>
    <xdr:ext cx="762000" cy="259045"/>
    <xdr:sp macro="" textlink="">
      <xdr:nvSpPr>
        <xdr:cNvPr id="222" name="テキスト ボックス 221"/>
        <xdr:cNvSpPr txBox="1"/>
      </xdr:nvSpPr>
      <xdr:spPr>
        <a:xfrm>
          <a:off x="1955800" y="1365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119940</xdr:rowOff>
    </xdr:from>
    <xdr:to>
      <xdr:col>7</xdr:col>
      <xdr:colOff>31750</xdr:colOff>
      <xdr:row>81</xdr:row>
      <xdr:rowOff>50090</xdr:rowOff>
    </xdr:to>
    <xdr:sp macro="" textlink="">
      <xdr:nvSpPr>
        <xdr:cNvPr id="223" name="楕円 222"/>
        <xdr:cNvSpPr/>
      </xdr:nvSpPr>
      <xdr:spPr>
        <a:xfrm>
          <a:off x="1397000" y="138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60267</xdr:rowOff>
    </xdr:from>
    <xdr:ext cx="762000" cy="259045"/>
    <xdr:sp macro="" textlink="">
      <xdr:nvSpPr>
        <xdr:cNvPr id="224" name="テキスト ボックス 223"/>
        <xdr:cNvSpPr txBox="1"/>
      </xdr:nvSpPr>
      <xdr:spPr>
        <a:xfrm>
          <a:off x="1066800" y="1360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平成２６～２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年度については、独自の給与削減措置により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を下回る指数となったが、まだ類似団体平均を上回る指数となっている。</a:t>
          </a:r>
          <a:endParaRPr lang="ja-JP" altLang="ja-JP" sz="1400">
            <a:effectLst/>
          </a:endParaRPr>
        </a:p>
        <a:p>
          <a:r>
            <a:rPr kumimoji="1" lang="ja-JP" altLang="ja-JP" sz="1100">
              <a:solidFill>
                <a:schemeClr val="dk1"/>
              </a:solidFill>
              <a:effectLst/>
              <a:latin typeface="+mn-lt"/>
              <a:ea typeface="+mn-ea"/>
              <a:cs typeface="+mn-cs"/>
            </a:rPr>
            <a:t>　これは、年齢構成のばらつきにより管理職の定年退職に伴う後任者の昇格が急激に増えたことが要因であり、年齢構成の平準化を考慮した職員採用と、独自の給与削減などの対策を講じる必要がある。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82973</xdr:rowOff>
    </xdr:from>
    <xdr:to>
      <xdr:col>81</xdr:col>
      <xdr:colOff>44450</xdr:colOff>
      <xdr:row>87</xdr:row>
      <xdr:rowOff>82973</xdr:rowOff>
    </xdr:to>
    <xdr:cxnSp macro="">
      <xdr:nvCxnSpPr>
        <xdr:cNvPr id="258" name="直線コネクタ 257"/>
        <xdr:cNvCxnSpPr/>
      </xdr:nvCxnSpPr>
      <xdr:spPr>
        <a:xfrm>
          <a:off x="16179800" y="1499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82973</xdr:rowOff>
    </xdr:to>
    <xdr:cxnSp macro="">
      <xdr:nvCxnSpPr>
        <xdr:cNvPr id="261" name="直線コネクタ 260"/>
        <xdr:cNvCxnSpPr/>
      </xdr:nvCxnSpPr>
      <xdr:spPr>
        <a:xfrm>
          <a:off x="15290800" y="148463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125730</xdr:rowOff>
    </xdr:to>
    <xdr:cxnSp macro="">
      <xdr:nvCxnSpPr>
        <xdr:cNvPr id="264" name="直線コネクタ 263"/>
        <xdr:cNvCxnSpPr/>
      </xdr:nvCxnSpPr>
      <xdr:spPr>
        <a:xfrm flipV="1">
          <a:off x="14401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5" name="フローチャート: 判断 264"/>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6" name="テキスト ボックス 265"/>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89</xdr:row>
      <xdr:rowOff>53763</xdr:rowOff>
    </xdr:to>
    <xdr:cxnSp macro="">
      <xdr:nvCxnSpPr>
        <xdr:cNvPr id="267" name="直線コネクタ 266"/>
        <xdr:cNvCxnSpPr/>
      </xdr:nvCxnSpPr>
      <xdr:spPr>
        <a:xfrm flipV="1">
          <a:off x="13512800" y="14870430"/>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160443</xdr:rowOff>
    </xdr:from>
    <xdr:to>
      <xdr:col>68</xdr:col>
      <xdr:colOff>203200</xdr:colOff>
      <xdr:row>85</xdr:row>
      <xdr:rowOff>90593</xdr:rowOff>
    </xdr:to>
    <xdr:sp macro="" textlink="">
      <xdr:nvSpPr>
        <xdr:cNvPr id="268" name="フローチャート: 判断 267"/>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100770</xdr:rowOff>
    </xdr:from>
    <xdr:ext cx="762000" cy="259045"/>
    <xdr:sp macro="" textlink="">
      <xdr:nvSpPr>
        <xdr:cNvPr id="269" name="テキスト ボックス 268"/>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70" name="フローチャート: 判断 269"/>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71" name="テキスト ボックス 270"/>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32173</xdr:rowOff>
    </xdr:from>
    <xdr:to>
      <xdr:col>81</xdr:col>
      <xdr:colOff>95250</xdr:colOff>
      <xdr:row>87</xdr:row>
      <xdr:rowOff>133773</xdr:rowOff>
    </xdr:to>
    <xdr:sp macro="" textlink="">
      <xdr:nvSpPr>
        <xdr:cNvPr id="277" name="楕円 276"/>
        <xdr:cNvSpPr/>
      </xdr:nvSpPr>
      <xdr:spPr>
        <a:xfrm>
          <a:off x="169672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4250</xdr:rowOff>
    </xdr:from>
    <xdr:ext cx="762000" cy="259045"/>
    <xdr:sp macro="" textlink="">
      <xdr:nvSpPr>
        <xdr:cNvPr id="278" name="給与水準   （国との比較）該当値テキスト"/>
        <xdr:cNvSpPr txBox="1"/>
      </xdr:nvSpPr>
      <xdr:spPr>
        <a:xfrm>
          <a:off x="17106900" y="149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32173</xdr:rowOff>
    </xdr:from>
    <xdr:to>
      <xdr:col>77</xdr:col>
      <xdr:colOff>95250</xdr:colOff>
      <xdr:row>87</xdr:row>
      <xdr:rowOff>133773</xdr:rowOff>
    </xdr:to>
    <xdr:sp macro="" textlink="">
      <xdr:nvSpPr>
        <xdr:cNvPr id="279" name="楕円 278"/>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118550</xdr:rowOff>
    </xdr:from>
    <xdr:ext cx="736600" cy="259045"/>
    <xdr:sp macro="" textlink="">
      <xdr:nvSpPr>
        <xdr:cNvPr id="280" name="テキスト ボックス 279"/>
        <xdr:cNvSpPr txBox="1"/>
      </xdr:nvSpPr>
      <xdr:spPr>
        <a:xfrm>
          <a:off x="15798800" y="1503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3" name="楕円 282"/>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4" name="テキスト ボックス 283"/>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2963</xdr:rowOff>
    </xdr:from>
    <xdr:to>
      <xdr:col>64</xdr:col>
      <xdr:colOff>152400</xdr:colOff>
      <xdr:row>89</xdr:row>
      <xdr:rowOff>104563</xdr:rowOff>
    </xdr:to>
    <xdr:sp macro="" textlink="">
      <xdr:nvSpPr>
        <xdr:cNvPr id="285" name="楕円 284"/>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89340</xdr:rowOff>
    </xdr:from>
    <xdr:ext cx="762000" cy="259045"/>
    <xdr:sp macro="" textlink="">
      <xdr:nvSpPr>
        <xdr:cNvPr id="286" name="テキスト ボックス 285"/>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集中改革プラン（平成１７～２１年度）における定員削減目標を前倒しで達成するなど、職員採用を徹底して抑制したことにより職員が減少したため、類似団体平均を下回る職員数となっている。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平成２９年度も新規職員よりも退職者数のほうが多いため、今後は退職者分の補充等、適正に採用を進める。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128683</xdr:rowOff>
    </xdr:from>
    <xdr:to>
      <xdr:col>81</xdr:col>
      <xdr:colOff>44450</xdr:colOff>
      <xdr:row>59</xdr:row>
      <xdr:rowOff>132906</xdr:rowOff>
    </xdr:to>
    <xdr:cxnSp macro="">
      <xdr:nvCxnSpPr>
        <xdr:cNvPr id="317" name="直線コネクタ 316"/>
        <xdr:cNvCxnSpPr/>
      </xdr:nvCxnSpPr>
      <xdr:spPr>
        <a:xfrm>
          <a:off x="16179800" y="10244233"/>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128683</xdr:rowOff>
    </xdr:to>
    <xdr:cxnSp macro="">
      <xdr:nvCxnSpPr>
        <xdr:cNvPr id="320" name="直線コネクタ 319"/>
        <xdr:cNvCxnSpPr/>
      </xdr:nvCxnSpPr>
      <xdr:spPr>
        <a:xfrm>
          <a:off x="15290800" y="10227945"/>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134112</xdr:rowOff>
    </xdr:to>
    <xdr:cxnSp macro="">
      <xdr:nvCxnSpPr>
        <xdr:cNvPr id="323" name="直線コネクタ 322"/>
        <xdr:cNvCxnSpPr/>
      </xdr:nvCxnSpPr>
      <xdr:spPr>
        <a:xfrm flipV="1">
          <a:off x="14401800" y="102279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39148</xdr:rowOff>
    </xdr:from>
    <xdr:to>
      <xdr:col>73</xdr:col>
      <xdr:colOff>44450</xdr:colOff>
      <xdr:row>60</xdr:row>
      <xdr:rowOff>140748</xdr:rowOff>
    </xdr:to>
    <xdr:sp macro="" textlink="">
      <xdr:nvSpPr>
        <xdr:cNvPr id="324" name="フローチャート: 判断 323"/>
        <xdr:cNvSpPr/>
      </xdr:nvSpPr>
      <xdr:spPr>
        <a:xfrm>
          <a:off x="15240000" y="1032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125525</xdr:rowOff>
    </xdr:from>
    <xdr:ext cx="762000" cy="259045"/>
    <xdr:sp macro="" textlink="">
      <xdr:nvSpPr>
        <xdr:cNvPr id="325" name="テキスト ボックス 324"/>
        <xdr:cNvSpPr txBox="1"/>
      </xdr:nvSpPr>
      <xdr:spPr>
        <a:xfrm>
          <a:off x="14909800" y="104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103949</xdr:rowOff>
    </xdr:from>
    <xdr:to>
      <xdr:col>68</xdr:col>
      <xdr:colOff>152400</xdr:colOff>
      <xdr:row>59</xdr:row>
      <xdr:rowOff>134112</xdr:rowOff>
    </xdr:to>
    <xdr:cxnSp macro="">
      <xdr:nvCxnSpPr>
        <xdr:cNvPr id="326" name="直線コネクタ 325"/>
        <xdr:cNvCxnSpPr/>
      </xdr:nvCxnSpPr>
      <xdr:spPr>
        <a:xfrm>
          <a:off x="13512800" y="1021949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27" name="フローチャート: 判断 326"/>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28" name="テキスト ボックス 327"/>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29" name="フローチャート: 判断 328"/>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0" name="テキスト ボックス 329"/>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82106</xdr:rowOff>
    </xdr:from>
    <xdr:to>
      <xdr:col>81</xdr:col>
      <xdr:colOff>95250</xdr:colOff>
      <xdr:row>60</xdr:row>
      <xdr:rowOff>12256</xdr:rowOff>
    </xdr:to>
    <xdr:sp macro="" textlink="">
      <xdr:nvSpPr>
        <xdr:cNvPr id="336" name="楕円 335"/>
        <xdr:cNvSpPr/>
      </xdr:nvSpPr>
      <xdr:spPr>
        <a:xfrm>
          <a:off x="169672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98633</xdr:rowOff>
    </xdr:from>
    <xdr:ext cx="762000" cy="259045"/>
    <xdr:sp macro="" textlink="">
      <xdr:nvSpPr>
        <xdr:cNvPr id="337" name="定員管理の状況該当値テキスト"/>
        <xdr:cNvSpPr txBox="1"/>
      </xdr:nvSpPr>
      <xdr:spPr>
        <a:xfrm>
          <a:off x="17106900" y="1004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77883</xdr:rowOff>
    </xdr:from>
    <xdr:to>
      <xdr:col>77</xdr:col>
      <xdr:colOff>95250</xdr:colOff>
      <xdr:row>60</xdr:row>
      <xdr:rowOff>8033</xdr:rowOff>
    </xdr:to>
    <xdr:sp macro="" textlink="">
      <xdr:nvSpPr>
        <xdr:cNvPr id="338" name="楕円 337"/>
        <xdr:cNvSpPr/>
      </xdr:nvSpPr>
      <xdr:spPr>
        <a:xfrm>
          <a:off x="16129000" y="10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18210</xdr:rowOff>
    </xdr:from>
    <xdr:ext cx="736600" cy="259045"/>
    <xdr:sp macro="" textlink="">
      <xdr:nvSpPr>
        <xdr:cNvPr id="339" name="テキスト ボックス 338"/>
        <xdr:cNvSpPr txBox="1"/>
      </xdr:nvSpPr>
      <xdr:spPr>
        <a:xfrm>
          <a:off x="15798800" y="996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0" name="楕円 339"/>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1" name="テキスト ボックス 340"/>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2" name="楕円 341"/>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23639</xdr:rowOff>
    </xdr:from>
    <xdr:ext cx="762000" cy="259045"/>
    <xdr:sp macro="" textlink="">
      <xdr:nvSpPr>
        <xdr:cNvPr id="343" name="テキスト ボックス 342"/>
        <xdr:cNvSpPr txBox="1"/>
      </xdr:nvSpPr>
      <xdr:spPr>
        <a:xfrm>
          <a:off x="14020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53149</xdr:rowOff>
    </xdr:from>
    <xdr:to>
      <xdr:col>64</xdr:col>
      <xdr:colOff>152400</xdr:colOff>
      <xdr:row>59</xdr:row>
      <xdr:rowOff>154749</xdr:rowOff>
    </xdr:to>
    <xdr:sp macro="" textlink="">
      <xdr:nvSpPr>
        <xdr:cNvPr id="344" name="楕円 343"/>
        <xdr:cNvSpPr/>
      </xdr:nvSpPr>
      <xdr:spPr>
        <a:xfrm>
          <a:off x="13462000" y="101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164926</xdr:rowOff>
    </xdr:from>
    <xdr:ext cx="762000" cy="259045"/>
    <xdr:sp macro="" textlink="">
      <xdr:nvSpPr>
        <xdr:cNvPr id="345" name="テキスト ボックス 344"/>
        <xdr:cNvSpPr txBox="1"/>
      </xdr:nvSpPr>
      <xdr:spPr>
        <a:xfrm>
          <a:off x="13131800" y="993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町債の新規発行を控える一方で、大規模事業の起債償還が進んだ結果、平成２３年度以降は類似団体平均を下回る比率となり、その後も改善が進んでいる。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平成２９年度はデジタル防災行政無線改修事業の元金償還が始まったため、増加傾向にある。来年度以降は、大規模事業（道の駅）の元金償還が始まるため、新規発行の抑制を図る必要がある。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40</xdr:row>
      <xdr:rowOff>30480</xdr:rowOff>
    </xdr:to>
    <xdr:cxnSp macro="">
      <xdr:nvCxnSpPr>
        <xdr:cNvPr id="376" name="直線コネクタ 375"/>
        <xdr:cNvCxnSpPr/>
      </xdr:nvCxnSpPr>
      <xdr:spPr>
        <a:xfrm>
          <a:off x="16179800" y="683539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100584</xdr:rowOff>
    </xdr:from>
    <xdr:to>
      <xdr:col>77</xdr:col>
      <xdr:colOff>44450</xdr:colOff>
      <xdr:row>39</xdr:row>
      <xdr:rowOff>148844</xdr:rowOff>
    </xdr:to>
    <xdr:cxnSp macro="">
      <xdr:nvCxnSpPr>
        <xdr:cNvPr id="379" name="直線コネクタ 378"/>
        <xdr:cNvCxnSpPr/>
      </xdr:nvCxnSpPr>
      <xdr:spPr>
        <a:xfrm>
          <a:off x="15290800" y="67871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100584</xdr:rowOff>
    </xdr:from>
    <xdr:to>
      <xdr:col>72</xdr:col>
      <xdr:colOff>203200</xdr:colOff>
      <xdr:row>40</xdr:row>
      <xdr:rowOff>16002</xdr:rowOff>
    </xdr:to>
    <xdr:cxnSp macro="">
      <xdr:nvCxnSpPr>
        <xdr:cNvPr id="382" name="直線コネクタ 381"/>
        <xdr:cNvCxnSpPr/>
      </xdr:nvCxnSpPr>
      <xdr:spPr>
        <a:xfrm flipV="1">
          <a:off x="14401800" y="67871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83312</xdr:rowOff>
    </xdr:from>
    <xdr:to>
      <xdr:col>73</xdr:col>
      <xdr:colOff>44450</xdr:colOff>
      <xdr:row>42</xdr:row>
      <xdr:rowOff>13462</xdr:rowOff>
    </xdr:to>
    <xdr:sp macro="" textlink="">
      <xdr:nvSpPr>
        <xdr:cNvPr id="383" name="フローチャート: 判断 382"/>
        <xdr:cNvSpPr/>
      </xdr:nvSpPr>
      <xdr:spPr>
        <a:xfrm>
          <a:off x="15240000" y="711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84" name="テキスト ボックス 383"/>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16002</xdr:rowOff>
    </xdr:from>
    <xdr:to>
      <xdr:col>68</xdr:col>
      <xdr:colOff>152400</xdr:colOff>
      <xdr:row>40</xdr:row>
      <xdr:rowOff>160782</xdr:rowOff>
    </xdr:to>
    <xdr:cxnSp macro="">
      <xdr:nvCxnSpPr>
        <xdr:cNvPr id="385" name="直線コネクタ 384"/>
        <xdr:cNvCxnSpPr/>
      </xdr:nvCxnSpPr>
      <xdr:spPr>
        <a:xfrm flipV="1">
          <a:off x="13512800" y="687400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7" name="テキスト ボックス 386"/>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388" name="フローチャート: 判断 387"/>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389" name="テキスト ボックス 388"/>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5" name="楕円 394"/>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6"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98044</xdr:rowOff>
    </xdr:from>
    <xdr:to>
      <xdr:col>77</xdr:col>
      <xdr:colOff>95250</xdr:colOff>
      <xdr:row>40</xdr:row>
      <xdr:rowOff>28194</xdr:rowOff>
    </xdr:to>
    <xdr:sp macro="" textlink="">
      <xdr:nvSpPr>
        <xdr:cNvPr id="397" name="楕円 396"/>
        <xdr:cNvSpPr/>
      </xdr:nvSpPr>
      <xdr:spPr>
        <a:xfrm>
          <a:off x="16129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38371</xdr:rowOff>
    </xdr:from>
    <xdr:ext cx="736600" cy="259045"/>
    <xdr:sp macro="" textlink="">
      <xdr:nvSpPr>
        <xdr:cNvPr id="398" name="テキスト ボックス 397"/>
        <xdr:cNvSpPr txBox="1"/>
      </xdr:nvSpPr>
      <xdr:spPr>
        <a:xfrm>
          <a:off x="15798800" y="655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49784</xdr:rowOff>
    </xdr:from>
    <xdr:to>
      <xdr:col>73</xdr:col>
      <xdr:colOff>44450</xdr:colOff>
      <xdr:row>39</xdr:row>
      <xdr:rowOff>151384</xdr:rowOff>
    </xdr:to>
    <xdr:sp macro="" textlink="">
      <xdr:nvSpPr>
        <xdr:cNvPr id="399" name="楕円 398"/>
        <xdr:cNvSpPr/>
      </xdr:nvSpPr>
      <xdr:spPr>
        <a:xfrm>
          <a:off x="15240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161561</xdr:rowOff>
    </xdr:from>
    <xdr:ext cx="762000" cy="259045"/>
    <xdr:sp macro="" textlink="">
      <xdr:nvSpPr>
        <xdr:cNvPr id="400" name="テキスト ボックス 399"/>
        <xdr:cNvSpPr txBox="1"/>
      </xdr:nvSpPr>
      <xdr:spPr>
        <a:xfrm>
          <a:off x="14909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136652</xdr:rowOff>
    </xdr:from>
    <xdr:to>
      <xdr:col>68</xdr:col>
      <xdr:colOff>203200</xdr:colOff>
      <xdr:row>40</xdr:row>
      <xdr:rowOff>66802</xdr:rowOff>
    </xdr:to>
    <xdr:sp macro="" textlink="">
      <xdr:nvSpPr>
        <xdr:cNvPr id="401" name="楕円 400"/>
        <xdr:cNvSpPr/>
      </xdr:nvSpPr>
      <xdr:spPr>
        <a:xfrm>
          <a:off x="14351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76979</xdr:rowOff>
    </xdr:from>
    <xdr:ext cx="762000" cy="259045"/>
    <xdr:sp macro="" textlink="">
      <xdr:nvSpPr>
        <xdr:cNvPr id="402" name="テキスト ボックス 401"/>
        <xdr:cNvSpPr txBox="1"/>
      </xdr:nvSpPr>
      <xdr:spPr>
        <a:xfrm>
          <a:off x="14020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03" name="楕円 402"/>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04" name="テキスト ボックス 403"/>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過去に実施した大規模事業の起債償還終了などにより町債残高が減少したことと、財政調整基金への積み増しが順調に進んでいることから、平成２５年度以降は将来負担比率は該当なしとなっている。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136737</xdr:rowOff>
    </xdr:from>
    <xdr:to>
      <xdr:col>73</xdr:col>
      <xdr:colOff>44450</xdr:colOff>
      <xdr:row>15</xdr:row>
      <xdr:rowOff>66887</xdr:rowOff>
    </xdr:to>
    <xdr:sp macro="" textlink="">
      <xdr:nvSpPr>
        <xdr:cNvPr id="442" name="フローチャート: 判断 441"/>
        <xdr:cNvSpPr/>
      </xdr:nvSpPr>
      <xdr:spPr>
        <a:xfrm>
          <a:off x="15240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77064</xdr:rowOff>
    </xdr:from>
    <xdr:ext cx="762000" cy="259045"/>
    <xdr:sp macro="" textlink="">
      <xdr:nvSpPr>
        <xdr:cNvPr id="443" name="テキスト ボックス 442"/>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44" name="フローチャート: 判断 443"/>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45" name="テキスト ボックス 444"/>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46" name="フローチャート: 判断 445"/>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47" name="テキスト ボックス 446"/>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類似団体平均に比べて比率が高くなっているのは、ラスパイレス指数にみられる給料水準の高さに加え、職員削減の影響による時間外勤務手当の増などが要因である。</a:t>
          </a:r>
          <a:endParaRPr lang="ja-JP" altLang="ja-JP" sz="1400">
            <a:effectLst/>
          </a:endParaRPr>
        </a:p>
        <a:p>
          <a:r>
            <a:rPr kumimoji="1" lang="ja-JP" altLang="ja-JP" sz="1100">
              <a:solidFill>
                <a:schemeClr val="dk1"/>
              </a:solidFill>
              <a:effectLst/>
              <a:latin typeface="+mn-lt"/>
              <a:ea typeface="+mn-ea"/>
              <a:cs typeface="+mn-cs"/>
            </a:rPr>
            <a:t>　事務事業の見直しや効率化をさらに進めるなど、改善を図っていかなければならない。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127000</xdr:rowOff>
    </xdr:to>
    <xdr:cxnSp macro="">
      <xdr:nvCxnSpPr>
        <xdr:cNvPr id="64" name="直線コネクタ 63"/>
        <xdr:cNvCxnSpPr/>
      </xdr:nvCxnSpPr>
      <xdr:spPr>
        <a:xfrm>
          <a:off x="3987800" y="6637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122428</xdr:rowOff>
    </xdr:to>
    <xdr:cxnSp macro="">
      <xdr:nvCxnSpPr>
        <xdr:cNvPr id="67" name="直線コネクタ 66"/>
        <xdr:cNvCxnSpPr/>
      </xdr:nvCxnSpPr>
      <xdr:spPr>
        <a:xfrm>
          <a:off x="3098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159004</xdr:rowOff>
    </xdr:to>
    <xdr:cxnSp macro="">
      <xdr:nvCxnSpPr>
        <xdr:cNvPr id="70" name="直線コネクタ 69"/>
        <xdr:cNvCxnSpPr/>
      </xdr:nvCxnSpPr>
      <xdr:spPr>
        <a:xfrm flipV="1">
          <a:off x="2209800" y="6619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38</xdr:row>
      <xdr:rowOff>159004</xdr:rowOff>
    </xdr:to>
    <xdr:cxnSp macro="">
      <xdr:nvCxnSpPr>
        <xdr:cNvPr id="73" name="直線コネクタ 72"/>
        <xdr:cNvCxnSpPr/>
      </xdr:nvCxnSpPr>
      <xdr:spPr>
        <a:xfrm>
          <a:off x="1320800" y="66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108204</xdr:rowOff>
    </xdr:from>
    <xdr:to>
      <xdr:col>11</xdr:col>
      <xdr:colOff>60325</xdr:colOff>
      <xdr:row>39</xdr:row>
      <xdr:rowOff>38354</xdr:rowOff>
    </xdr:to>
    <xdr:sp macro="" textlink="">
      <xdr:nvSpPr>
        <xdr:cNvPr id="89" name="楕円 88"/>
        <xdr:cNvSpPr/>
      </xdr:nvSpPr>
      <xdr:spPr>
        <a:xfrm>
          <a:off x="2159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23131</xdr:rowOff>
    </xdr:from>
    <xdr:ext cx="762000" cy="259045"/>
    <xdr:sp macro="" textlink="">
      <xdr:nvSpPr>
        <xdr:cNvPr id="90" name="テキスト ボックス 89"/>
        <xdr:cNvSpPr txBox="1"/>
      </xdr:nvSpPr>
      <xdr:spPr>
        <a:xfrm>
          <a:off x="1828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85344</xdr:rowOff>
    </xdr:from>
    <xdr:to>
      <xdr:col>6</xdr:col>
      <xdr:colOff>171450</xdr:colOff>
      <xdr:row>39</xdr:row>
      <xdr:rowOff>15494</xdr:rowOff>
    </xdr:to>
    <xdr:sp macro="" textlink="">
      <xdr:nvSpPr>
        <xdr:cNvPr id="91" name="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正職員の減少を補うため、臨時職員の賃金やアウトソーシングの委託料が増加しているため、比率が上昇している。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年度までは類似団体平均を下回る比率にとどまっていたが、平成２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年度は類似団体平均並みに増加しているため、事務事業の見直しや経費削減を進め、改善を図っていかなければならない。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49276</xdr:rowOff>
    </xdr:from>
    <xdr:to>
      <xdr:col>82</xdr:col>
      <xdr:colOff>107950</xdr:colOff>
      <xdr:row>14</xdr:row>
      <xdr:rowOff>94996</xdr:rowOff>
    </xdr:to>
    <xdr:cxnSp macro="">
      <xdr:nvCxnSpPr>
        <xdr:cNvPr id="123" name="直線コネクタ 122"/>
        <xdr:cNvCxnSpPr/>
      </xdr:nvCxnSpPr>
      <xdr:spPr>
        <a:xfrm>
          <a:off x="15671800" y="24495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165862</xdr:rowOff>
    </xdr:from>
    <xdr:to>
      <xdr:col>78</xdr:col>
      <xdr:colOff>69850</xdr:colOff>
      <xdr:row>14</xdr:row>
      <xdr:rowOff>49276</xdr:rowOff>
    </xdr:to>
    <xdr:cxnSp macro="">
      <xdr:nvCxnSpPr>
        <xdr:cNvPr id="126" name="直線コネクタ 125"/>
        <xdr:cNvCxnSpPr/>
      </xdr:nvCxnSpPr>
      <xdr:spPr>
        <a:xfrm>
          <a:off x="14782800" y="23947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13</xdr:row>
      <xdr:rowOff>165862</xdr:rowOff>
    </xdr:to>
    <xdr:cxnSp macro="">
      <xdr:nvCxnSpPr>
        <xdr:cNvPr id="129" name="直線コネクタ 128"/>
        <xdr:cNvCxnSpPr/>
      </xdr:nvCxnSpPr>
      <xdr:spPr>
        <a:xfrm>
          <a:off x="13893800" y="2390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7620</xdr:rowOff>
    </xdr:from>
    <xdr:to>
      <xdr:col>74</xdr:col>
      <xdr:colOff>31750</xdr:colOff>
      <xdr:row>14</xdr:row>
      <xdr:rowOff>109220</xdr:rowOff>
    </xdr:to>
    <xdr:sp macro="" textlink="">
      <xdr:nvSpPr>
        <xdr:cNvPr id="130" name="フローチャート: 判断 129"/>
        <xdr:cNvSpPr/>
      </xdr:nvSpPr>
      <xdr:spPr>
        <a:xfrm>
          <a:off x="14732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93997</xdr:rowOff>
    </xdr:from>
    <xdr:ext cx="762000" cy="259045"/>
    <xdr:sp macro="" textlink="">
      <xdr:nvSpPr>
        <xdr:cNvPr id="131" name="テキスト ボックス 130"/>
        <xdr:cNvSpPr txBox="1"/>
      </xdr:nvSpPr>
      <xdr:spPr>
        <a:xfrm>
          <a:off x="14401800" y="24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120142</xdr:rowOff>
    </xdr:from>
    <xdr:to>
      <xdr:col>69</xdr:col>
      <xdr:colOff>92075</xdr:colOff>
      <xdr:row>13</xdr:row>
      <xdr:rowOff>161290</xdr:rowOff>
    </xdr:to>
    <xdr:cxnSp macro="">
      <xdr:nvCxnSpPr>
        <xdr:cNvPr id="132" name="直線コネクタ 131"/>
        <xdr:cNvCxnSpPr/>
      </xdr:nvCxnSpPr>
      <xdr:spPr>
        <a:xfrm>
          <a:off x="13004800" y="23489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3048</xdr:rowOff>
    </xdr:from>
    <xdr:to>
      <xdr:col>69</xdr:col>
      <xdr:colOff>142875</xdr:colOff>
      <xdr:row>14</xdr:row>
      <xdr:rowOff>104648</xdr:rowOff>
    </xdr:to>
    <xdr:sp macro="" textlink="">
      <xdr:nvSpPr>
        <xdr:cNvPr id="133" name="フローチャート: 判断 132"/>
        <xdr:cNvSpPr/>
      </xdr:nvSpPr>
      <xdr:spPr>
        <a:xfrm>
          <a:off x="13843000" y="240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89425</xdr:rowOff>
    </xdr:from>
    <xdr:ext cx="762000" cy="259045"/>
    <xdr:sp macro="" textlink="">
      <xdr:nvSpPr>
        <xdr:cNvPr id="134" name="テキスト ボックス 133"/>
        <xdr:cNvSpPr txBox="1"/>
      </xdr:nvSpPr>
      <xdr:spPr>
        <a:xfrm>
          <a:off x="13512800" y="24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35" name="フローチャート: 判断 134"/>
        <xdr:cNvSpPr/>
      </xdr:nvSpPr>
      <xdr:spPr>
        <a:xfrm>
          <a:off x="12954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61993</xdr:rowOff>
    </xdr:from>
    <xdr:ext cx="762000" cy="259045"/>
    <xdr:sp macro="" textlink="">
      <xdr:nvSpPr>
        <xdr:cNvPr id="136" name="テキスト ボックス 135"/>
        <xdr:cNvSpPr txBox="1"/>
      </xdr:nvSpPr>
      <xdr:spPr>
        <a:xfrm>
          <a:off x="12623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42" name="楕円 141"/>
        <xdr:cNvSpPr/>
      </xdr:nvSpPr>
      <xdr:spPr>
        <a:xfrm>
          <a:off x="164592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16273</xdr:rowOff>
    </xdr:from>
    <xdr:ext cx="762000" cy="259045"/>
    <xdr:sp macro="" textlink="">
      <xdr:nvSpPr>
        <xdr:cNvPr id="143" name="物件費該当値テキスト"/>
        <xdr:cNvSpPr txBox="1"/>
      </xdr:nvSpPr>
      <xdr:spPr>
        <a:xfrm>
          <a:off x="16598900" y="241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169926</xdr:rowOff>
    </xdr:from>
    <xdr:to>
      <xdr:col>78</xdr:col>
      <xdr:colOff>120650</xdr:colOff>
      <xdr:row>14</xdr:row>
      <xdr:rowOff>100076</xdr:rowOff>
    </xdr:to>
    <xdr:sp macro="" textlink="">
      <xdr:nvSpPr>
        <xdr:cNvPr id="144" name="楕円 143"/>
        <xdr:cNvSpPr/>
      </xdr:nvSpPr>
      <xdr:spPr>
        <a:xfrm>
          <a:off x="15621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110253</xdr:rowOff>
    </xdr:from>
    <xdr:ext cx="736600" cy="259045"/>
    <xdr:sp macro="" textlink="">
      <xdr:nvSpPr>
        <xdr:cNvPr id="145" name="テキスト ボックス 144"/>
        <xdr:cNvSpPr txBox="1"/>
      </xdr:nvSpPr>
      <xdr:spPr>
        <a:xfrm>
          <a:off x="15290800" y="21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115062</xdr:rowOff>
    </xdr:from>
    <xdr:to>
      <xdr:col>74</xdr:col>
      <xdr:colOff>31750</xdr:colOff>
      <xdr:row>14</xdr:row>
      <xdr:rowOff>45212</xdr:rowOff>
    </xdr:to>
    <xdr:sp macro="" textlink="">
      <xdr:nvSpPr>
        <xdr:cNvPr id="146" name="楕円 145"/>
        <xdr:cNvSpPr/>
      </xdr:nvSpPr>
      <xdr:spPr>
        <a:xfrm>
          <a:off x="14732000" y="23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55389</xdr:rowOff>
    </xdr:from>
    <xdr:ext cx="762000" cy="259045"/>
    <xdr:sp macro="" textlink="">
      <xdr:nvSpPr>
        <xdr:cNvPr id="147" name="テキスト ボックス 146"/>
        <xdr:cNvSpPr txBox="1"/>
      </xdr:nvSpPr>
      <xdr:spPr>
        <a:xfrm>
          <a:off x="14401800" y="21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48" name="楕円 147"/>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49" name="テキスト ボックス 148"/>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69342</xdr:rowOff>
    </xdr:from>
    <xdr:to>
      <xdr:col>65</xdr:col>
      <xdr:colOff>53975</xdr:colOff>
      <xdr:row>13</xdr:row>
      <xdr:rowOff>170942</xdr:rowOff>
    </xdr:to>
    <xdr:sp macro="" textlink="">
      <xdr:nvSpPr>
        <xdr:cNvPr id="150" name="楕円 149"/>
        <xdr:cNvSpPr/>
      </xdr:nvSpPr>
      <xdr:spPr>
        <a:xfrm>
          <a:off x="12954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9669</xdr:rowOff>
    </xdr:from>
    <xdr:ext cx="762000" cy="259045"/>
    <xdr:sp macro="" textlink="">
      <xdr:nvSpPr>
        <xdr:cNvPr id="151" name="テキスト ボックス 150"/>
        <xdr:cNvSpPr txBox="1"/>
      </xdr:nvSpPr>
      <xdr:spPr>
        <a:xfrm>
          <a:off x="12623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平成２８年度から市町村類型の変更により平均を</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回る</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平成２９年度については、</a:t>
          </a:r>
          <a:r>
            <a:rPr kumimoji="1" lang="ja-JP" altLang="ja-JP" sz="1100" b="0" i="0" baseline="0">
              <a:solidFill>
                <a:schemeClr val="dk1"/>
              </a:solidFill>
              <a:effectLst/>
              <a:latin typeface="+mn-lt"/>
              <a:ea typeface="+mn-ea"/>
              <a:cs typeface="+mn-cs"/>
            </a:rPr>
            <a:t>社会保障関係経費の自然増に加え、児童福祉関係経費が膨ら</a:t>
          </a:r>
          <a:r>
            <a:rPr kumimoji="1" lang="ja-JP" altLang="en-US" sz="1100" b="0" i="0" baseline="0">
              <a:solidFill>
                <a:schemeClr val="dk1"/>
              </a:solidFill>
              <a:effectLst/>
              <a:latin typeface="+mn-lt"/>
              <a:ea typeface="+mn-ea"/>
              <a:cs typeface="+mn-cs"/>
            </a:rPr>
            <a:t>み、</a:t>
          </a:r>
          <a:r>
            <a:rPr kumimoji="1" lang="ja-JP" altLang="ja-JP" sz="1100" b="0" i="0" baseline="0">
              <a:solidFill>
                <a:schemeClr val="dk1"/>
              </a:solidFill>
              <a:effectLst/>
              <a:latin typeface="+mn-lt"/>
              <a:ea typeface="+mn-ea"/>
              <a:cs typeface="+mn-cs"/>
            </a:rPr>
            <a:t>類似団体平均を上回った</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88900</xdr:rowOff>
    </xdr:to>
    <xdr:cxnSp macro="">
      <xdr:nvCxnSpPr>
        <xdr:cNvPr id="184" name="直線コネクタ 183"/>
        <xdr:cNvCxnSpPr/>
      </xdr:nvCxnSpPr>
      <xdr:spPr>
        <a:xfrm>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7" name="直線コネクタ 186"/>
        <xdr:cNvCxnSpPr/>
      </xdr:nvCxnSpPr>
      <xdr:spPr>
        <a:xfrm>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0" name="直線コネクタ 189"/>
        <xdr:cNvCxnSpPr/>
      </xdr:nvCxnSpPr>
      <xdr:spPr>
        <a:xfrm flipV="1">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1" name="フローチャート: 判断 190"/>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2" name="テキスト ボックス 19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3" name="直線コネクタ 192"/>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4" name="フローチャート: 判断 193"/>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5" name="テキスト ボックス 19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6" name="フローチャート: 判断 195"/>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7" name="テキスト ボックス 196"/>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6" name="テキスト ボックス 20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平成２８年度から市町村類型の変更により平均を</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回る</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年度は特別会計に対する繰出金、維持補修費などの増加に伴い類似団体平均に比べて高い比率となっている。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計画的な事業執行などにより、経費の平準化を図っていく。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145288</xdr:rowOff>
    </xdr:to>
    <xdr:cxnSp macro="">
      <xdr:nvCxnSpPr>
        <xdr:cNvPr id="242" name="直線コネクタ 241"/>
        <xdr:cNvCxnSpPr/>
      </xdr:nvCxnSpPr>
      <xdr:spPr>
        <a:xfrm>
          <a:off x="15671800" y="9714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113284</xdr:rowOff>
    </xdr:to>
    <xdr:cxnSp macro="">
      <xdr:nvCxnSpPr>
        <xdr:cNvPr id="245" name="直線コネクタ 244"/>
        <xdr:cNvCxnSpPr/>
      </xdr:nvCxnSpPr>
      <xdr:spPr>
        <a:xfrm>
          <a:off x="14782800" y="9682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81280</xdr:rowOff>
    </xdr:to>
    <xdr:cxnSp macro="">
      <xdr:nvCxnSpPr>
        <xdr:cNvPr id="248" name="直線コネクタ 247"/>
        <xdr:cNvCxnSpPr/>
      </xdr:nvCxnSpPr>
      <xdr:spPr>
        <a:xfrm>
          <a:off x="13893800" y="9627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117348</xdr:rowOff>
    </xdr:from>
    <xdr:to>
      <xdr:col>74</xdr:col>
      <xdr:colOff>31750</xdr:colOff>
      <xdr:row>57</xdr:row>
      <xdr:rowOff>47498</xdr:rowOff>
    </xdr:to>
    <xdr:sp macro="" textlink="">
      <xdr:nvSpPr>
        <xdr:cNvPr id="249" name="フローチャート: 判断 248"/>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50" name="テキスト ボックス 249"/>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26416</xdr:rowOff>
    </xdr:to>
    <xdr:cxnSp macro="">
      <xdr:nvCxnSpPr>
        <xdr:cNvPr id="251" name="直線コネクタ 250"/>
        <xdr:cNvCxnSpPr/>
      </xdr:nvCxnSpPr>
      <xdr:spPr>
        <a:xfrm>
          <a:off x="13004800" y="9618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2" name="フローチャート: 判断 251"/>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3" name="テキスト ボックス 252"/>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4" name="フローチャート: 判断 253"/>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5" name="テキスト ボックス 254"/>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1" name="楕円 260"/>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2"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3" name="楕円 262"/>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64" name="テキスト ボックス 263"/>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5" name="楕円 264"/>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6" name="テキスト ボックス 26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7" name="楕円 266"/>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8" name="テキスト ボックス 267"/>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9" name="楕円 268"/>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70" name="テキスト ボックス 269"/>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平成２８年度から市町村類型の変更により平均を</a:t>
          </a:r>
          <a:r>
            <a:rPr kumimoji="1" lang="ja-JP" altLang="en-US" sz="1100" baseline="0">
              <a:solidFill>
                <a:schemeClr val="dk1"/>
              </a:solidFill>
              <a:effectLst/>
              <a:latin typeface="+mn-lt"/>
              <a:ea typeface="+mn-ea"/>
              <a:cs typeface="+mn-cs"/>
            </a:rPr>
            <a:t>上</a:t>
          </a:r>
          <a:r>
            <a:rPr kumimoji="1" lang="ja-JP" altLang="ja-JP" sz="1100" baseline="0">
              <a:solidFill>
                <a:schemeClr val="dk1"/>
              </a:solidFill>
              <a:effectLst/>
              <a:latin typeface="+mn-lt"/>
              <a:ea typeface="+mn-ea"/>
              <a:cs typeface="+mn-cs"/>
            </a:rPr>
            <a:t>回る</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について、廃棄物処理施設老朽化に伴う改修工事の元利償還の増により広域</a:t>
          </a:r>
          <a:r>
            <a:rPr kumimoji="1" lang="ja-JP" altLang="ja-JP" sz="1100" b="0" i="0" baseline="0">
              <a:solidFill>
                <a:schemeClr val="dk1"/>
              </a:solidFill>
              <a:effectLst/>
              <a:latin typeface="+mn-lt"/>
              <a:ea typeface="+mn-ea"/>
              <a:cs typeface="+mn-cs"/>
            </a:rPr>
            <a:t>市町村圏事務組合負担金</a:t>
          </a:r>
          <a:r>
            <a:rPr kumimoji="1" lang="ja-JP" altLang="en-US" sz="1100" b="0" i="0" baseline="0">
              <a:solidFill>
                <a:schemeClr val="dk1"/>
              </a:solidFill>
              <a:effectLst/>
              <a:latin typeface="+mn-lt"/>
              <a:ea typeface="+mn-ea"/>
              <a:cs typeface="+mn-cs"/>
            </a:rPr>
            <a:t>が増えたことと、</a:t>
          </a:r>
          <a:r>
            <a:rPr kumimoji="1" lang="ja-JP" altLang="ja-JP" sz="1100" b="0" i="0" baseline="0">
              <a:solidFill>
                <a:schemeClr val="dk1"/>
              </a:solidFill>
              <a:effectLst/>
              <a:latin typeface="+mn-lt"/>
              <a:ea typeface="+mn-ea"/>
              <a:cs typeface="+mn-cs"/>
            </a:rPr>
            <a:t>常備消防委託料の増により、比率は上昇している。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負担金、補助金等の精査や見直しにより、経費の抑制を図る必要がある。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101854</xdr:rowOff>
    </xdr:to>
    <xdr:cxnSp macro="">
      <xdr:nvCxnSpPr>
        <xdr:cNvPr id="300" name="直線コネクタ 299"/>
        <xdr:cNvCxnSpPr/>
      </xdr:nvCxnSpPr>
      <xdr:spPr>
        <a:xfrm>
          <a:off x="15671800" y="63906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46990</xdr:rowOff>
    </xdr:to>
    <xdr:cxnSp macro="">
      <xdr:nvCxnSpPr>
        <xdr:cNvPr id="303" name="直線コネクタ 302"/>
        <xdr:cNvCxnSpPr/>
      </xdr:nvCxnSpPr>
      <xdr:spPr>
        <a:xfrm>
          <a:off x="14782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06" name="直線コネクタ 305"/>
        <xdr:cNvCxnSpPr/>
      </xdr:nvCxnSpPr>
      <xdr:spPr>
        <a:xfrm>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7" name="フローチャート: 判断 306"/>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8" name="テキスト ボックス 307"/>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168148</xdr:rowOff>
    </xdr:to>
    <xdr:cxnSp macro="">
      <xdr:nvCxnSpPr>
        <xdr:cNvPr id="309" name="直線コネクタ 308"/>
        <xdr:cNvCxnSpPr/>
      </xdr:nvCxnSpPr>
      <xdr:spPr>
        <a:xfrm>
          <a:off x="13004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0" name="フローチャート: 判断 309"/>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1" name="テキスト ボックス 31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2" name="フローチャート: 判断 31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3" name="テキスト ボックス 31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9" name="楕円 318"/>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0"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1" name="楕円 320"/>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2" name="テキスト ボックス 321"/>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4" name="テキスト ボックス 323"/>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5" name="楕円 324"/>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6" name="テキスト ボックス 325"/>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7" name="楕円 326"/>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28" name="テキスト ボックス 32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平成２８年度から市町村類型の変更により平均を</a:t>
          </a:r>
          <a:r>
            <a:rPr kumimoji="1" lang="ja-JP" altLang="en-US" sz="1100" baseline="0">
              <a:solidFill>
                <a:schemeClr val="dk1"/>
              </a:solidFill>
              <a:effectLst/>
              <a:latin typeface="+mn-lt"/>
              <a:ea typeface="+mn-ea"/>
              <a:cs typeface="+mn-cs"/>
            </a:rPr>
            <a:t>大きく下</a:t>
          </a:r>
          <a:r>
            <a:rPr kumimoji="1" lang="ja-JP" altLang="ja-JP" sz="1100" baseline="0">
              <a:solidFill>
                <a:schemeClr val="dk1"/>
              </a:solidFill>
              <a:effectLst/>
              <a:latin typeface="+mn-lt"/>
              <a:ea typeface="+mn-ea"/>
              <a:cs typeface="+mn-cs"/>
            </a:rPr>
            <a:t>回る</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平成２９年度は新規発行を抑え</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償還が進んだことによって</a:t>
          </a:r>
          <a:r>
            <a:rPr kumimoji="1" lang="ja-JP" altLang="ja-JP" sz="1100" b="0" i="0" baseline="0">
              <a:solidFill>
                <a:schemeClr val="dk1"/>
              </a:solidFill>
              <a:effectLst/>
              <a:latin typeface="+mn-lt"/>
              <a:ea typeface="+mn-ea"/>
              <a:cs typeface="+mn-cs"/>
            </a:rPr>
            <a:t>比率も改善されている。</a:t>
          </a:r>
          <a:r>
            <a:rPr kumimoji="1" lang="ja-JP" altLang="en-US" sz="1100" b="0" i="0" baseline="0">
              <a:solidFill>
                <a:schemeClr val="dk1"/>
              </a:solidFill>
              <a:effectLst/>
              <a:latin typeface="+mn-lt"/>
              <a:ea typeface="+mn-ea"/>
              <a:cs typeface="+mn-cs"/>
            </a:rPr>
            <a:t>来年度以降、大規模事業（道の駅）の元金償還が始まるため、抑制を図る必要がある。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58" name="直線コネクタ 357"/>
        <xdr:cNvCxnSpPr/>
      </xdr:nvCxnSpPr>
      <xdr:spPr>
        <a:xfrm flipV="1">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108713</xdr:rowOff>
    </xdr:to>
    <xdr:cxnSp macro="">
      <xdr:nvCxnSpPr>
        <xdr:cNvPr id="361" name="直線コネクタ 360"/>
        <xdr:cNvCxnSpPr/>
      </xdr:nvCxnSpPr>
      <xdr:spPr>
        <a:xfrm>
          <a:off x="3098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154432</xdr:rowOff>
    </xdr:to>
    <xdr:cxnSp macro="">
      <xdr:nvCxnSpPr>
        <xdr:cNvPr id="364" name="直線コネクタ 363"/>
        <xdr:cNvCxnSpPr/>
      </xdr:nvCxnSpPr>
      <xdr:spPr>
        <a:xfrm flipV="1">
          <a:off x="2209800" y="13125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154432</xdr:rowOff>
    </xdr:to>
    <xdr:cxnSp macro="">
      <xdr:nvCxnSpPr>
        <xdr:cNvPr id="367" name="直線コネクタ 366"/>
        <xdr:cNvCxnSpPr/>
      </xdr:nvCxnSpPr>
      <xdr:spPr>
        <a:xfrm>
          <a:off x="1320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8" name="フローチャート: 判断 367"/>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9" name="テキスト ボックス 368"/>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0" name="フローチャート: 判断 369"/>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1" name="テキスト ボックス 370"/>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77" name="楕円 376"/>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78"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79" name="楕円 378"/>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0" name="テキスト ボックス 379"/>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1" name="楕円 380"/>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2" name="テキスト ボックス 381"/>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3" name="楕円 382"/>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4" name="テキスト ボックス 383"/>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5" name="楕円 384"/>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6" name="テキスト ボックス 385"/>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平成２８年度から市町村類型の変更により平均を</a:t>
          </a:r>
          <a:r>
            <a:rPr kumimoji="1" lang="ja-JP" altLang="en-US" sz="1100" baseline="0">
              <a:solidFill>
                <a:schemeClr val="dk1"/>
              </a:solidFill>
              <a:effectLst/>
              <a:latin typeface="+mn-lt"/>
              <a:ea typeface="+mn-ea"/>
              <a:cs typeface="+mn-cs"/>
            </a:rPr>
            <a:t>大きく上</a:t>
          </a:r>
          <a:r>
            <a:rPr kumimoji="1" lang="ja-JP" altLang="ja-JP" sz="1100" baseline="0">
              <a:solidFill>
                <a:schemeClr val="dk1"/>
              </a:solidFill>
              <a:effectLst/>
              <a:latin typeface="+mn-lt"/>
              <a:ea typeface="+mn-ea"/>
              <a:cs typeface="+mn-cs"/>
            </a:rPr>
            <a:t>回る</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類似団体平均を上回る比率となっているのは、人件費の比率が高いことが主な要因である。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事務事業の見直しや効率化などにより、改善を図る必要がある。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63319</xdr:rowOff>
    </xdr:from>
    <xdr:to>
      <xdr:col>82</xdr:col>
      <xdr:colOff>107950</xdr:colOff>
      <xdr:row>77</xdr:row>
      <xdr:rowOff>171087</xdr:rowOff>
    </xdr:to>
    <xdr:cxnSp macro="">
      <xdr:nvCxnSpPr>
        <xdr:cNvPr id="421" name="直線コネクタ 420"/>
        <xdr:cNvCxnSpPr/>
      </xdr:nvCxnSpPr>
      <xdr:spPr>
        <a:xfrm>
          <a:off x="15671800" y="1326496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123734</xdr:rowOff>
    </xdr:from>
    <xdr:to>
      <xdr:col>78</xdr:col>
      <xdr:colOff>69850</xdr:colOff>
      <xdr:row>77</xdr:row>
      <xdr:rowOff>63319</xdr:rowOff>
    </xdr:to>
    <xdr:cxnSp macro="">
      <xdr:nvCxnSpPr>
        <xdr:cNvPr id="424" name="直線コネクタ 423"/>
        <xdr:cNvCxnSpPr/>
      </xdr:nvCxnSpPr>
      <xdr:spPr>
        <a:xfrm>
          <a:off x="14782800" y="131539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117202</xdr:rowOff>
    </xdr:from>
    <xdr:to>
      <xdr:col>73</xdr:col>
      <xdr:colOff>180975</xdr:colOff>
      <xdr:row>76</xdr:row>
      <xdr:rowOff>123734</xdr:rowOff>
    </xdr:to>
    <xdr:cxnSp macro="">
      <xdr:nvCxnSpPr>
        <xdr:cNvPr id="427" name="直線コネクタ 426"/>
        <xdr:cNvCxnSpPr/>
      </xdr:nvCxnSpPr>
      <xdr:spPr>
        <a:xfrm>
          <a:off x="13893800" y="13147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69669</xdr:rowOff>
    </xdr:from>
    <xdr:to>
      <xdr:col>74</xdr:col>
      <xdr:colOff>31750</xdr:colOff>
      <xdr:row>76</xdr:row>
      <xdr:rowOff>171269</xdr:rowOff>
    </xdr:to>
    <xdr:sp macro="" textlink="">
      <xdr:nvSpPr>
        <xdr:cNvPr id="428" name="フローチャート: 判断 427"/>
        <xdr:cNvSpPr/>
      </xdr:nvSpPr>
      <xdr:spPr>
        <a:xfrm>
          <a:off x="14732000" y="1309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9996</xdr:rowOff>
    </xdr:from>
    <xdr:ext cx="762000" cy="259045"/>
    <xdr:sp macro="" textlink="">
      <xdr:nvSpPr>
        <xdr:cNvPr id="429" name="テキスト ボックス 428"/>
        <xdr:cNvSpPr txBox="1"/>
      </xdr:nvSpPr>
      <xdr:spPr>
        <a:xfrm>
          <a:off x="14401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22498</xdr:rowOff>
    </xdr:from>
    <xdr:to>
      <xdr:col>69</xdr:col>
      <xdr:colOff>92075</xdr:colOff>
      <xdr:row>76</xdr:row>
      <xdr:rowOff>117202</xdr:rowOff>
    </xdr:to>
    <xdr:cxnSp macro="">
      <xdr:nvCxnSpPr>
        <xdr:cNvPr id="430" name="直線コネクタ 429"/>
        <xdr:cNvCxnSpPr/>
      </xdr:nvCxnSpPr>
      <xdr:spPr>
        <a:xfrm>
          <a:off x="13004800" y="130526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50074</xdr:rowOff>
    </xdr:from>
    <xdr:to>
      <xdr:col>69</xdr:col>
      <xdr:colOff>142875</xdr:colOff>
      <xdr:row>76</xdr:row>
      <xdr:rowOff>151674</xdr:rowOff>
    </xdr:to>
    <xdr:sp macro="" textlink="">
      <xdr:nvSpPr>
        <xdr:cNvPr id="431" name="フローチャート: 判断 430"/>
        <xdr:cNvSpPr/>
      </xdr:nvSpPr>
      <xdr:spPr>
        <a:xfrm>
          <a:off x="13843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161851</xdr:rowOff>
    </xdr:from>
    <xdr:ext cx="762000" cy="259045"/>
    <xdr:sp macro="" textlink="">
      <xdr:nvSpPr>
        <xdr:cNvPr id="432" name="テキスト ボックス 431"/>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139881</xdr:rowOff>
    </xdr:from>
    <xdr:to>
      <xdr:col>65</xdr:col>
      <xdr:colOff>53975</xdr:colOff>
      <xdr:row>76</xdr:row>
      <xdr:rowOff>70031</xdr:rowOff>
    </xdr:to>
    <xdr:sp macro="" textlink="">
      <xdr:nvSpPr>
        <xdr:cNvPr id="433" name="フローチャート: 判断 432"/>
        <xdr:cNvSpPr/>
      </xdr:nvSpPr>
      <xdr:spPr>
        <a:xfrm>
          <a:off x="12954000" y="1299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80208</xdr:rowOff>
    </xdr:from>
    <xdr:ext cx="762000" cy="259045"/>
    <xdr:sp macro="" textlink="">
      <xdr:nvSpPr>
        <xdr:cNvPr id="434" name="テキスト ボックス 433"/>
        <xdr:cNvSpPr txBox="1"/>
      </xdr:nvSpPr>
      <xdr:spPr>
        <a:xfrm>
          <a:off x="12623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120287</xdr:rowOff>
    </xdr:from>
    <xdr:to>
      <xdr:col>82</xdr:col>
      <xdr:colOff>158750</xdr:colOff>
      <xdr:row>78</xdr:row>
      <xdr:rowOff>50437</xdr:rowOff>
    </xdr:to>
    <xdr:sp macro="" textlink="">
      <xdr:nvSpPr>
        <xdr:cNvPr id="440" name="楕円 439"/>
        <xdr:cNvSpPr/>
      </xdr:nvSpPr>
      <xdr:spPr>
        <a:xfrm>
          <a:off x="164592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92364</xdr:rowOff>
    </xdr:from>
    <xdr:ext cx="762000" cy="259045"/>
    <xdr:sp macro="" textlink="">
      <xdr:nvSpPr>
        <xdr:cNvPr id="441" name="公債費以外該当値テキスト"/>
        <xdr:cNvSpPr txBox="1"/>
      </xdr:nvSpPr>
      <xdr:spPr>
        <a:xfrm>
          <a:off x="165989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2" name="楕円 441"/>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98896</xdr:rowOff>
    </xdr:from>
    <xdr:ext cx="736600" cy="259045"/>
    <xdr:sp macro="" textlink="">
      <xdr:nvSpPr>
        <xdr:cNvPr id="443" name="テキスト ボックス 442"/>
        <xdr:cNvSpPr txBox="1"/>
      </xdr:nvSpPr>
      <xdr:spPr>
        <a:xfrm>
          <a:off x="15290800" y="133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72934</xdr:rowOff>
    </xdr:from>
    <xdr:to>
      <xdr:col>74</xdr:col>
      <xdr:colOff>31750</xdr:colOff>
      <xdr:row>77</xdr:row>
      <xdr:rowOff>3084</xdr:rowOff>
    </xdr:to>
    <xdr:sp macro="" textlink="">
      <xdr:nvSpPr>
        <xdr:cNvPr id="444" name="楕円 443"/>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159311</xdr:rowOff>
    </xdr:from>
    <xdr:ext cx="762000" cy="259045"/>
    <xdr:sp macro="" textlink="">
      <xdr:nvSpPr>
        <xdr:cNvPr id="445" name="テキスト ボックス 444"/>
        <xdr:cNvSpPr txBox="1"/>
      </xdr:nvSpPr>
      <xdr:spPr>
        <a:xfrm>
          <a:off x="14401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66402</xdr:rowOff>
    </xdr:from>
    <xdr:to>
      <xdr:col>69</xdr:col>
      <xdr:colOff>142875</xdr:colOff>
      <xdr:row>76</xdr:row>
      <xdr:rowOff>168002</xdr:rowOff>
    </xdr:to>
    <xdr:sp macro="" textlink="">
      <xdr:nvSpPr>
        <xdr:cNvPr id="446" name="楕円 445"/>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152779</xdr:rowOff>
    </xdr:from>
    <xdr:ext cx="762000" cy="259045"/>
    <xdr:sp macro="" textlink="">
      <xdr:nvSpPr>
        <xdr:cNvPr id="447" name="テキスト ボックス 446"/>
        <xdr:cNvSpPr txBox="1"/>
      </xdr:nvSpPr>
      <xdr:spPr>
        <a:xfrm>
          <a:off x="13512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143147</xdr:rowOff>
    </xdr:from>
    <xdr:to>
      <xdr:col>65</xdr:col>
      <xdr:colOff>53975</xdr:colOff>
      <xdr:row>76</xdr:row>
      <xdr:rowOff>73298</xdr:rowOff>
    </xdr:to>
    <xdr:sp macro="" textlink="">
      <xdr:nvSpPr>
        <xdr:cNvPr id="448" name="楕円 447"/>
        <xdr:cNvSpPr/>
      </xdr:nvSpPr>
      <xdr:spPr>
        <a:xfrm>
          <a:off x="12954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58075</xdr:rowOff>
    </xdr:from>
    <xdr:ext cx="762000" cy="259045"/>
    <xdr:sp macro="" textlink="">
      <xdr:nvSpPr>
        <xdr:cNvPr id="449" name="テキスト ボックス 448"/>
        <xdr:cNvSpPr txBox="1"/>
      </xdr:nvSpPr>
      <xdr:spPr>
        <a:xfrm>
          <a:off x="12623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32413</xdr:rowOff>
    </xdr:from>
    <xdr:to>
      <xdr:col>29</xdr:col>
      <xdr:colOff>127000</xdr:colOff>
      <xdr:row>19</xdr:row>
      <xdr:rowOff>39894</xdr:rowOff>
    </xdr:to>
    <xdr:cxnSp macro="">
      <xdr:nvCxnSpPr>
        <xdr:cNvPr id="46" name="直線コネクタ 45"/>
        <xdr:cNvCxnSpPr/>
      </xdr:nvCxnSpPr>
      <xdr:spPr bwMode="auto">
        <a:xfrm flipV="1">
          <a:off x="5003800" y="3337588"/>
          <a:ext cx="647700" cy="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30338</xdr:rowOff>
    </xdr:from>
    <xdr:to>
      <xdr:col>26</xdr:col>
      <xdr:colOff>50800</xdr:colOff>
      <xdr:row>19</xdr:row>
      <xdr:rowOff>39894</xdr:rowOff>
    </xdr:to>
    <xdr:cxnSp macro="">
      <xdr:nvCxnSpPr>
        <xdr:cNvPr id="49" name="直線コネクタ 48"/>
        <xdr:cNvCxnSpPr/>
      </xdr:nvCxnSpPr>
      <xdr:spPr bwMode="auto">
        <a:xfrm>
          <a:off x="4305300" y="3335513"/>
          <a:ext cx="6985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30338</xdr:rowOff>
    </xdr:from>
    <xdr:to>
      <xdr:col>22</xdr:col>
      <xdr:colOff>114300</xdr:colOff>
      <xdr:row>19</xdr:row>
      <xdr:rowOff>31321</xdr:rowOff>
    </xdr:to>
    <xdr:cxnSp macro="">
      <xdr:nvCxnSpPr>
        <xdr:cNvPr id="52" name="直線コネクタ 51"/>
        <xdr:cNvCxnSpPr/>
      </xdr:nvCxnSpPr>
      <xdr:spPr bwMode="auto">
        <a:xfrm flipV="1">
          <a:off x="3606800" y="3335513"/>
          <a:ext cx="698500" cy="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126025</xdr:rowOff>
    </xdr:from>
    <xdr:to>
      <xdr:col>22</xdr:col>
      <xdr:colOff>165100</xdr:colOff>
      <xdr:row>18</xdr:row>
      <xdr:rowOff>56175</xdr:rowOff>
    </xdr:to>
    <xdr:sp macro="" textlink="">
      <xdr:nvSpPr>
        <xdr:cNvPr id="53" name="フローチャート: 判断 52"/>
        <xdr:cNvSpPr/>
      </xdr:nvSpPr>
      <xdr:spPr bwMode="auto">
        <a:xfrm>
          <a:off x="4254500" y="308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66352</xdr:rowOff>
    </xdr:from>
    <xdr:ext cx="762000" cy="259045"/>
    <xdr:sp macro="" textlink="">
      <xdr:nvSpPr>
        <xdr:cNvPr id="54" name="テキスト ボックス 53"/>
        <xdr:cNvSpPr txBox="1"/>
      </xdr:nvSpPr>
      <xdr:spPr>
        <a:xfrm>
          <a:off x="3924300" y="28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31321</xdr:rowOff>
    </xdr:from>
    <xdr:to>
      <xdr:col>18</xdr:col>
      <xdr:colOff>177800</xdr:colOff>
      <xdr:row>19</xdr:row>
      <xdr:rowOff>72641</xdr:rowOff>
    </xdr:to>
    <xdr:cxnSp macro="">
      <xdr:nvCxnSpPr>
        <xdr:cNvPr id="55" name="直線コネクタ 54"/>
        <xdr:cNvCxnSpPr/>
      </xdr:nvCxnSpPr>
      <xdr:spPr bwMode="auto">
        <a:xfrm flipV="1">
          <a:off x="2908300" y="3336496"/>
          <a:ext cx="698500" cy="4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157103</xdr:rowOff>
    </xdr:from>
    <xdr:to>
      <xdr:col>19</xdr:col>
      <xdr:colOff>38100</xdr:colOff>
      <xdr:row>18</xdr:row>
      <xdr:rowOff>87253</xdr:rowOff>
    </xdr:to>
    <xdr:sp macro="" textlink="">
      <xdr:nvSpPr>
        <xdr:cNvPr id="56" name="フローチャート: 判断 55"/>
        <xdr:cNvSpPr/>
      </xdr:nvSpPr>
      <xdr:spPr bwMode="auto">
        <a:xfrm>
          <a:off x="3556000" y="3119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97430</xdr:rowOff>
    </xdr:from>
    <xdr:ext cx="762000" cy="259045"/>
    <xdr:sp macro="" textlink="">
      <xdr:nvSpPr>
        <xdr:cNvPr id="57" name="テキスト ボックス 56"/>
        <xdr:cNvSpPr txBox="1"/>
      </xdr:nvSpPr>
      <xdr:spPr>
        <a:xfrm>
          <a:off x="3225800" y="28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8039</xdr:rowOff>
    </xdr:from>
    <xdr:to>
      <xdr:col>15</xdr:col>
      <xdr:colOff>101600</xdr:colOff>
      <xdr:row>18</xdr:row>
      <xdr:rowOff>109639</xdr:rowOff>
    </xdr:to>
    <xdr:sp macro="" textlink="">
      <xdr:nvSpPr>
        <xdr:cNvPr id="58" name="フローチャート: 判断 57"/>
        <xdr:cNvSpPr/>
      </xdr:nvSpPr>
      <xdr:spPr bwMode="auto">
        <a:xfrm>
          <a:off x="2857500" y="314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119816</xdr:rowOff>
    </xdr:from>
    <xdr:ext cx="762000" cy="259045"/>
    <xdr:sp macro="" textlink="">
      <xdr:nvSpPr>
        <xdr:cNvPr id="59" name="テキスト ボックス 58"/>
        <xdr:cNvSpPr txBox="1"/>
      </xdr:nvSpPr>
      <xdr:spPr>
        <a:xfrm>
          <a:off x="2527300" y="29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153063</xdr:rowOff>
    </xdr:from>
    <xdr:to>
      <xdr:col>29</xdr:col>
      <xdr:colOff>177800</xdr:colOff>
      <xdr:row>19</xdr:row>
      <xdr:rowOff>83213</xdr:rowOff>
    </xdr:to>
    <xdr:sp macro="" textlink="">
      <xdr:nvSpPr>
        <xdr:cNvPr id="65" name="楕円 64"/>
        <xdr:cNvSpPr/>
      </xdr:nvSpPr>
      <xdr:spPr bwMode="auto">
        <a:xfrm>
          <a:off x="5600700" y="328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61640</xdr:rowOff>
    </xdr:from>
    <xdr:ext cx="762000" cy="259045"/>
    <xdr:sp macro="" textlink="">
      <xdr:nvSpPr>
        <xdr:cNvPr id="66" name="人口1人当たり決算額の推移該当値テキスト130"/>
        <xdr:cNvSpPr txBox="1"/>
      </xdr:nvSpPr>
      <xdr:spPr>
        <a:xfrm>
          <a:off x="5740400" y="3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160544</xdr:rowOff>
    </xdr:from>
    <xdr:to>
      <xdr:col>26</xdr:col>
      <xdr:colOff>101600</xdr:colOff>
      <xdr:row>19</xdr:row>
      <xdr:rowOff>90694</xdr:rowOff>
    </xdr:to>
    <xdr:sp macro="" textlink="">
      <xdr:nvSpPr>
        <xdr:cNvPr id="67" name="楕円 66"/>
        <xdr:cNvSpPr/>
      </xdr:nvSpPr>
      <xdr:spPr bwMode="auto">
        <a:xfrm>
          <a:off x="4953000" y="32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75471</xdr:rowOff>
    </xdr:from>
    <xdr:ext cx="736600" cy="259045"/>
    <xdr:sp macro="" textlink="">
      <xdr:nvSpPr>
        <xdr:cNvPr id="68" name="テキスト ボックス 67"/>
        <xdr:cNvSpPr txBox="1"/>
      </xdr:nvSpPr>
      <xdr:spPr>
        <a:xfrm>
          <a:off x="4622800" y="338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150988</xdr:rowOff>
    </xdr:from>
    <xdr:to>
      <xdr:col>22</xdr:col>
      <xdr:colOff>165100</xdr:colOff>
      <xdr:row>19</xdr:row>
      <xdr:rowOff>81138</xdr:rowOff>
    </xdr:to>
    <xdr:sp macro="" textlink="">
      <xdr:nvSpPr>
        <xdr:cNvPr id="69" name="楕円 68"/>
        <xdr:cNvSpPr/>
      </xdr:nvSpPr>
      <xdr:spPr bwMode="auto">
        <a:xfrm>
          <a:off x="4254500" y="328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65915</xdr:rowOff>
    </xdr:from>
    <xdr:ext cx="762000" cy="259045"/>
    <xdr:sp macro="" textlink="">
      <xdr:nvSpPr>
        <xdr:cNvPr id="70" name="テキスト ボックス 69"/>
        <xdr:cNvSpPr txBox="1"/>
      </xdr:nvSpPr>
      <xdr:spPr>
        <a:xfrm>
          <a:off x="3924300" y="337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151971</xdr:rowOff>
    </xdr:from>
    <xdr:to>
      <xdr:col>19</xdr:col>
      <xdr:colOff>38100</xdr:colOff>
      <xdr:row>19</xdr:row>
      <xdr:rowOff>82121</xdr:rowOff>
    </xdr:to>
    <xdr:sp macro="" textlink="">
      <xdr:nvSpPr>
        <xdr:cNvPr id="71" name="楕円 70"/>
        <xdr:cNvSpPr/>
      </xdr:nvSpPr>
      <xdr:spPr bwMode="auto">
        <a:xfrm>
          <a:off x="3556000" y="32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66898</xdr:rowOff>
    </xdr:from>
    <xdr:ext cx="762000" cy="259045"/>
    <xdr:sp macro="" textlink="">
      <xdr:nvSpPr>
        <xdr:cNvPr id="72" name="テキスト ボックス 71"/>
        <xdr:cNvSpPr txBox="1"/>
      </xdr:nvSpPr>
      <xdr:spPr>
        <a:xfrm>
          <a:off x="3225800" y="33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21841</xdr:rowOff>
    </xdr:from>
    <xdr:to>
      <xdr:col>15</xdr:col>
      <xdr:colOff>101600</xdr:colOff>
      <xdr:row>19</xdr:row>
      <xdr:rowOff>123441</xdr:rowOff>
    </xdr:to>
    <xdr:sp macro="" textlink="">
      <xdr:nvSpPr>
        <xdr:cNvPr id="73" name="楕円 72"/>
        <xdr:cNvSpPr/>
      </xdr:nvSpPr>
      <xdr:spPr bwMode="auto">
        <a:xfrm>
          <a:off x="2857500" y="3327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108218</xdr:rowOff>
    </xdr:from>
    <xdr:ext cx="762000" cy="259045"/>
    <xdr:sp macro="" textlink="">
      <xdr:nvSpPr>
        <xdr:cNvPr id="74" name="テキスト ボックス 73"/>
        <xdr:cNvSpPr txBox="1"/>
      </xdr:nvSpPr>
      <xdr:spPr>
        <a:xfrm>
          <a:off x="2527300" y="341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229424</xdr:rowOff>
    </xdr:from>
    <xdr:to>
      <xdr:col>29</xdr:col>
      <xdr:colOff>127000</xdr:colOff>
      <xdr:row>35</xdr:row>
      <xdr:rowOff>230905</xdr:rowOff>
    </xdr:to>
    <xdr:cxnSp macro="">
      <xdr:nvCxnSpPr>
        <xdr:cNvPr id="108" name="直線コネクタ 107"/>
        <xdr:cNvCxnSpPr/>
      </xdr:nvCxnSpPr>
      <xdr:spPr bwMode="auto">
        <a:xfrm flipV="1">
          <a:off x="5003800" y="6839774"/>
          <a:ext cx="647700" cy="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230905</xdr:rowOff>
    </xdr:from>
    <xdr:to>
      <xdr:col>26</xdr:col>
      <xdr:colOff>50800</xdr:colOff>
      <xdr:row>35</xdr:row>
      <xdr:rowOff>317554</xdr:rowOff>
    </xdr:to>
    <xdr:cxnSp macro="">
      <xdr:nvCxnSpPr>
        <xdr:cNvPr id="111" name="直線コネクタ 110"/>
        <xdr:cNvCxnSpPr/>
      </xdr:nvCxnSpPr>
      <xdr:spPr bwMode="auto">
        <a:xfrm flipV="1">
          <a:off x="4305300" y="6841255"/>
          <a:ext cx="698500" cy="8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317554</xdr:rowOff>
    </xdr:from>
    <xdr:to>
      <xdr:col>22</xdr:col>
      <xdr:colOff>114300</xdr:colOff>
      <xdr:row>35</xdr:row>
      <xdr:rowOff>328909</xdr:rowOff>
    </xdr:to>
    <xdr:cxnSp macro="">
      <xdr:nvCxnSpPr>
        <xdr:cNvPr id="114" name="直線コネクタ 113"/>
        <xdr:cNvCxnSpPr/>
      </xdr:nvCxnSpPr>
      <xdr:spPr bwMode="auto">
        <a:xfrm flipV="1">
          <a:off x="3606800" y="6927904"/>
          <a:ext cx="698500" cy="1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5018</xdr:rowOff>
    </xdr:from>
    <xdr:to>
      <xdr:col>22</xdr:col>
      <xdr:colOff>165100</xdr:colOff>
      <xdr:row>35</xdr:row>
      <xdr:rowOff>106618</xdr:rowOff>
    </xdr:to>
    <xdr:sp macro="" textlink="">
      <xdr:nvSpPr>
        <xdr:cNvPr id="115" name="フローチャート: 判断 114"/>
        <xdr:cNvSpPr/>
      </xdr:nvSpPr>
      <xdr:spPr bwMode="auto">
        <a:xfrm>
          <a:off x="4254500" y="66153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116795</xdr:rowOff>
    </xdr:from>
    <xdr:ext cx="762000" cy="259045"/>
    <xdr:sp macro="" textlink="">
      <xdr:nvSpPr>
        <xdr:cNvPr id="116" name="テキスト ボックス 115"/>
        <xdr:cNvSpPr txBox="1"/>
      </xdr:nvSpPr>
      <xdr:spPr>
        <a:xfrm>
          <a:off x="3924300" y="638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317892</xdr:rowOff>
    </xdr:from>
    <xdr:to>
      <xdr:col>18</xdr:col>
      <xdr:colOff>177800</xdr:colOff>
      <xdr:row>35</xdr:row>
      <xdr:rowOff>328909</xdr:rowOff>
    </xdr:to>
    <xdr:cxnSp macro="">
      <xdr:nvCxnSpPr>
        <xdr:cNvPr id="117" name="直線コネクタ 116"/>
        <xdr:cNvCxnSpPr/>
      </xdr:nvCxnSpPr>
      <xdr:spPr bwMode="auto">
        <a:xfrm>
          <a:off x="2908300" y="6928242"/>
          <a:ext cx="698500" cy="1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334028</xdr:rowOff>
    </xdr:from>
    <xdr:to>
      <xdr:col>19</xdr:col>
      <xdr:colOff>38100</xdr:colOff>
      <xdr:row>35</xdr:row>
      <xdr:rowOff>92728</xdr:rowOff>
    </xdr:to>
    <xdr:sp macro="" textlink="">
      <xdr:nvSpPr>
        <xdr:cNvPr id="118" name="フローチャート: 判断 117"/>
        <xdr:cNvSpPr/>
      </xdr:nvSpPr>
      <xdr:spPr bwMode="auto">
        <a:xfrm>
          <a:off x="3556000" y="660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102905</xdr:rowOff>
    </xdr:from>
    <xdr:ext cx="762000" cy="259045"/>
    <xdr:sp macro="" textlink="">
      <xdr:nvSpPr>
        <xdr:cNvPr id="119" name="テキスト ボックス 118"/>
        <xdr:cNvSpPr txBox="1"/>
      </xdr:nvSpPr>
      <xdr:spPr>
        <a:xfrm>
          <a:off x="3225800" y="637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298443</xdr:rowOff>
    </xdr:from>
    <xdr:to>
      <xdr:col>15</xdr:col>
      <xdr:colOff>101600</xdr:colOff>
      <xdr:row>35</xdr:row>
      <xdr:rowOff>57143</xdr:rowOff>
    </xdr:to>
    <xdr:sp macro="" textlink="">
      <xdr:nvSpPr>
        <xdr:cNvPr id="120" name="フローチャート: 判断 119"/>
        <xdr:cNvSpPr/>
      </xdr:nvSpPr>
      <xdr:spPr bwMode="auto">
        <a:xfrm>
          <a:off x="2857500" y="6565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67320</xdr:rowOff>
    </xdr:from>
    <xdr:ext cx="762000" cy="259045"/>
    <xdr:sp macro="" textlink="">
      <xdr:nvSpPr>
        <xdr:cNvPr id="121" name="テキスト ボックス 120"/>
        <xdr:cNvSpPr txBox="1"/>
      </xdr:nvSpPr>
      <xdr:spPr>
        <a:xfrm>
          <a:off x="2527300" y="63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178624</xdr:rowOff>
    </xdr:from>
    <xdr:to>
      <xdr:col>29</xdr:col>
      <xdr:colOff>177800</xdr:colOff>
      <xdr:row>35</xdr:row>
      <xdr:rowOff>280224</xdr:rowOff>
    </xdr:to>
    <xdr:sp macro="" textlink="">
      <xdr:nvSpPr>
        <xdr:cNvPr id="127" name="楕円 126"/>
        <xdr:cNvSpPr/>
      </xdr:nvSpPr>
      <xdr:spPr bwMode="auto">
        <a:xfrm>
          <a:off x="5600700" y="678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150701</xdr:rowOff>
    </xdr:from>
    <xdr:ext cx="762000" cy="259045"/>
    <xdr:sp macro="" textlink="">
      <xdr:nvSpPr>
        <xdr:cNvPr id="128" name="人口1人当たり決算額の推移該当値テキスト445"/>
        <xdr:cNvSpPr txBox="1"/>
      </xdr:nvSpPr>
      <xdr:spPr>
        <a:xfrm>
          <a:off x="5740400" y="67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180105</xdr:rowOff>
    </xdr:from>
    <xdr:to>
      <xdr:col>26</xdr:col>
      <xdr:colOff>101600</xdr:colOff>
      <xdr:row>35</xdr:row>
      <xdr:rowOff>281705</xdr:rowOff>
    </xdr:to>
    <xdr:sp macro="" textlink="">
      <xdr:nvSpPr>
        <xdr:cNvPr id="129" name="楕円 128"/>
        <xdr:cNvSpPr/>
      </xdr:nvSpPr>
      <xdr:spPr bwMode="auto">
        <a:xfrm>
          <a:off x="4953000" y="679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266482</xdr:rowOff>
    </xdr:from>
    <xdr:ext cx="736600" cy="259045"/>
    <xdr:sp macro="" textlink="">
      <xdr:nvSpPr>
        <xdr:cNvPr id="130" name="テキスト ボックス 129"/>
        <xdr:cNvSpPr txBox="1"/>
      </xdr:nvSpPr>
      <xdr:spPr>
        <a:xfrm>
          <a:off x="4622800" y="687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266754</xdr:rowOff>
    </xdr:from>
    <xdr:to>
      <xdr:col>22</xdr:col>
      <xdr:colOff>165100</xdr:colOff>
      <xdr:row>36</xdr:row>
      <xdr:rowOff>25454</xdr:rowOff>
    </xdr:to>
    <xdr:sp macro="" textlink="">
      <xdr:nvSpPr>
        <xdr:cNvPr id="131" name="楕円 130"/>
        <xdr:cNvSpPr/>
      </xdr:nvSpPr>
      <xdr:spPr bwMode="auto">
        <a:xfrm>
          <a:off x="4254500" y="687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10231</xdr:rowOff>
    </xdr:from>
    <xdr:ext cx="762000" cy="259045"/>
    <xdr:sp macro="" textlink="">
      <xdr:nvSpPr>
        <xdr:cNvPr id="132" name="テキスト ボックス 131"/>
        <xdr:cNvSpPr txBox="1"/>
      </xdr:nvSpPr>
      <xdr:spPr>
        <a:xfrm>
          <a:off x="3924300" y="69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278109</xdr:rowOff>
    </xdr:from>
    <xdr:to>
      <xdr:col>19</xdr:col>
      <xdr:colOff>38100</xdr:colOff>
      <xdr:row>36</xdr:row>
      <xdr:rowOff>36809</xdr:rowOff>
    </xdr:to>
    <xdr:sp macro="" textlink="">
      <xdr:nvSpPr>
        <xdr:cNvPr id="133" name="楕円 132"/>
        <xdr:cNvSpPr/>
      </xdr:nvSpPr>
      <xdr:spPr bwMode="auto">
        <a:xfrm>
          <a:off x="3556000" y="6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21586</xdr:rowOff>
    </xdr:from>
    <xdr:ext cx="762000" cy="259045"/>
    <xdr:sp macro="" textlink="">
      <xdr:nvSpPr>
        <xdr:cNvPr id="134" name="テキスト ボックス 133"/>
        <xdr:cNvSpPr txBox="1"/>
      </xdr:nvSpPr>
      <xdr:spPr>
        <a:xfrm>
          <a:off x="3225800" y="697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267092</xdr:rowOff>
    </xdr:from>
    <xdr:to>
      <xdr:col>15</xdr:col>
      <xdr:colOff>101600</xdr:colOff>
      <xdr:row>36</xdr:row>
      <xdr:rowOff>25792</xdr:rowOff>
    </xdr:to>
    <xdr:sp macro="" textlink="">
      <xdr:nvSpPr>
        <xdr:cNvPr id="135" name="楕円 134"/>
        <xdr:cNvSpPr/>
      </xdr:nvSpPr>
      <xdr:spPr bwMode="auto">
        <a:xfrm>
          <a:off x="2857500" y="687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10569</xdr:rowOff>
    </xdr:from>
    <xdr:ext cx="762000" cy="259045"/>
    <xdr:sp macro="" textlink="">
      <xdr:nvSpPr>
        <xdr:cNvPr id="136" name="テキスト ボックス 135"/>
        <xdr:cNvSpPr txBox="1"/>
      </xdr:nvSpPr>
      <xdr:spPr>
        <a:xfrm>
          <a:off x="2527300" y="69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48306</xdr:rowOff>
    </xdr:from>
    <xdr:to>
      <xdr:col>24</xdr:col>
      <xdr:colOff>63500</xdr:colOff>
      <xdr:row>37</xdr:row>
      <xdr:rowOff>49449</xdr:rowOff>
    </xdr:to>
    <xdr:cxnSp macro="">
      <xdr:nvCxnSpPr>
        <xdr:cNvPr id="61" name="直線コネクタ 60"/>
        <xdr:cNvCxnSpPr/>
      </xdr:nvCxnSpPr>
      <xdr:spPr>
        <a:xfrm flipV="1">
          <a:off x="3797300" y="639195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34254</xdr:rowOff>
    </xdr:from>
    <xdr:to>
      <xdr:col>19</xdr:col>
      <xdr:colOff>177800</xdr:colOff>
      <xdr:row>37</xdr:row>
      <xdr:rowOff>49449</xdr:rowOff>
    </xdr:to>
    <xdr:cxnSp macro="">
      <xdr:nvCxnSpPr>
        <xdr:cNvPr id="64" name="直線コネクタ 63"/>
        <xdr:cNvCxnSpPr/>
      </xdr:nvCxnSpPr>
      <xdr:spPr>
        <a:xfrm>
          <a:off x="2908300" y="637790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34254</xdr:rowOff>
    </xdr:from>
    <xdr:to>
      <xdr:col>15</xdr:col>
      <xdr:colOff>50800</xdr:colOff>
      <xdr:row>37</xdr:row>
      <xdr:rowOff>41745</xdr:rowOff>
    </xdr:to>
    <xdr:cxnSp macro="">
      <xdr:nvCxnSpPr>
        <xdr:cNvPr id="67" name="直線コネクタ 66"/>
        <xdr:cNvCxnSpPr/>
      </xdr:nvCxnSpPr>
      <xdr:spPr>
        <a:xfrm flipV="1">
          <a:off x="2019300" y="6377904"/>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19207</xdr:rowOff>
    </xdr:from>
    <xdr:to>
      <xdr:col>15</xdr:col>
      <xdr:colOff>101600</xdr:colOff>
      <xdr:row>36</xdr:row>
      <xdr:rowOff>120807</xdr:rowOff>
    </xdr:to>
    <xdr:sp macro="" textlink="">
      <xdr:nvSpPr>
        <xdr:cNvPr id="68" name="フローチャート: 判断 67"/>
        <xdr:cNvSpPr/>
      </xdr:nvSpPr>
      <xdr:spPr>
        <a:xfrm>
          <a:off x="2857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137334</xdr:rowOff>
    </xdr:from>
    <xdr:ext cx="599010" cy="259045"/>
    <xdr:sp macro="" textlink="">
      <xdr:nvSpPr>
        <xdr:cNvPr id="69" name="テキスト ボックス 68"/>
        <xdr:cNvSpPr txBox="1"/>
      </xdr:nvSpPr>
      <xdr:spPr>
        <a:xfrm>
          <a:off x="2608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41745</xdr:rowOff>
    </xdr:from>
    <xdr:to>
      <xdr:col>10</xdr:col>
      <xdr:colOff>114300</xdr:colOff>
      <xdr:row>37</xdr:row>
      <xdr:rowOff>71059</xdr:rowOff>
    </xdr:to>
    <xdr:cxnSp macro="">
      <xdr:nvCxnSpPr>
        <xdr:cNvPr id="70" name="直線コネクタ 69"/>
        <xdr:cNvCxnSpPr/>
      </xdr:nvCxnSpPr>
      <xdr:spPr>
        <a:xfrm flipV="1">
          <a:off x="1130300" y="6385395"/>
          <a:ext cx="88900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168956</xdr:rowOff>
    </xdr:from>
    <xdr:to>
      <xdr:col>24</xdr:col>
      <xdr:colOff>114300</xdr:colOff>
      <xdr:row>37</xdr:row>
      <xdr:rowOff>99106</xdr:rowOff>
    </xdr:to>
    <xdr:sp macro="" textlink="">
      <xdr:nvSpPr>
        <xdr:cNvPr id="80" name="楕円 79"/>
        <xdr:cNvSpPr/>
      </xdr:nvSpPr>
      <xdr:spPr>
        <a:xfrm>
          <a:off x="4584700" y="63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147383</xdr:rowOff>
    </xdr:from>
    <xdr:ext cx="534377" cy="259045"/>
    <xdr:sp macro="" textlink="">
      <xdr:nvSpPr>
        <xdr:cNvPr id="81" name="人件費該当値テキスト"/>
        <xdr:cNvSpPr txBox="1"/>
      </xdr:nvSpPr>
      <xdr:spPr>
        <a:xfrm>
          <a:off x="4686300" y="63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170099</xdr:rowOff>
    </xdr:from>
    <xdr:to>
      <xdr:col>20</xdr:col>
      <xdr:colOff>38100</xdr:colOff>
      <xdr:row>37</xdr:row>
      <xdr:rowOff>100249</xdr:rowOff>
    </xdr:to>
    <xdr:sp macro="" textlink="">
      <xdr:nvSpPr>
        <xdr:cNvPr id="82" name="楕円 81"/>
        <xdr:cNvSpPr/>
      </xdr:nvSpPr>
      <xdr:spPr>
        <a:xfrm>
          <a:off x="3746500" y="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91376</xdr:rowOff>
    </xdr:from>
    <xdr:ext cx="534377" cy="259045"/>
    <xdr:sp macro="" textlink="">
      <xdr:nvSpPr>
        <xdr:cNvPr id="83" name="テキスト ボックス 82"/>
        <xdr:cNvSpPr txBox="1"/>
      </xdr:nvSpPr>
      <xdr:spPr>
        <a:xfrm>
          <a:off x="3530111" y="6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154904</xdr:rowOff>
    </xdr:from>
    <xdr:to>
      <xdr:col>15</xdr:col>
      <xdr:colOff>101600</xdr:colOff>
      <xdr:row>37</xdr:row>
      <xdr:rowOff>85054</xdr:rowOff>
    </xdr:to>
    <xdr:sp macro="" textlink="">
      <xdr:nvSpPr>
        <xdr:cNvPr id="84" name="楕円 83"/>
        <xdr:cNvSpPr/>
      </xdr:nvSpPr>
      <xdr:spPr>
        <a:xfrm>
          <a:off x="2857500" y="63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76181</xdr:rowOff>
    </xdr:from>
    <xdr:ext cx="534377" cy="259045"/>
    <xdr:sp macro="" textlink="">
      <xdr:nvSpPr>
        <xdr:cNvPr id="85" name="テキスト ボックス 84"/>
        <xdr:cNvSpPr txBox="1"/>
      </xdr:nvSpPr>
      <xdr:spPr>
        <a:xfrm>
          <a:off x="2641111" y="64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162395</xdr:rowOff>
    </xdr:from>
    <xdr:to>
      <xdr:col>10</xdr:col>
      <xdr:colOff>165100</xdr:colOff>
      <xdr:row>37</xdr:row>
      <xdr:rowOff>92545</xdr:rowOff>
    </xdr:to>
    <xdr:sp macro="" textlink="">
      <xdr:nvSpPr>
        <xdr:cNvPr id="86" name="楕円 85"/>
        <xdr:cNvSpPr/>
      </xdr:nvSpPr>
      <xdr:spPr>
        <a:xfrm>
          <a:off x="1968500" y="6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83672</xdr:rowOff>
    </xdr:from>
    <xdr:ext cx="534377" cy="259045"/>
    <xdr:sp macro="" textlink="">
      <xdr:nvSpPr>
        <xdr:cNvPr id="87" name="テキスト ボックス 86"/>
        <xdr:cNvSpPr txBox="1"/>
      </xdr:nvSpPr>
      <xdr:spPr>
        <a:xfrm>
          <a:off x="1752111" y="64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20259</xdr:rowOff>
    </xdr:from>
    <xdr:to>
      <xdr:col>6</xdr:col>
      <xdr:colOff>38100</xdr:colOff>
      <xdr:row>37</xdr:row>
      <xdr:rowOff>121859</xdr:rowOff>
    </xdr:to>
    <xdr:sp macro="" textlink="">
      <xdr:nvSpPr>
        <xdr:cNvPr id="88" name="楕円 87"/>
        <xdr:cNvSpPr/>
      </xdr:nvSpPr>
      <xdr:spPr>
        <a:xfrm>
          <a:off x="1079500" y="63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112986</xdr:rowOff>
    </xdr:from>
    <xdr:ext cx="534377" cy="259045"/>
    <xdr:sp macro="" textlink="">
      <xdr:nvSpPr>
        <xdr:cNvPr id="89" name="テキスト ボックス 88"/>
        <xdr:cNvSpPr txBox="1"/>
      </xdr:nvSpPr>
      <xdr:spPr>
        <a:xfrm>
          <a:off x="863111" y="645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139334</xdr:rowOff>
    </xdr:from>
    <xdr:to>
      <xdr:col>24</xdr:col>
      <xdr:colOff>63500</xdr:colOff>
      <xdr:row>57</xdr:row>
      <xdr:rowOff>146691</xdr:rowOff>
    </xdr:to>
    <xdr:cxnSp macro="">
      <xdr:nvCxnSpPr>
        <xdr:cNvPr id="118" name="直線コネクタ 117"/>
        <xdr:cNvCxnSpPr/>
      </xdr:nvCxnSpPr>
      <xdr:spPr>
        <a:xfrm flipV="1">
          <a:off x="3797300" y="9911984"/>
          <a:ext cx="8382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146691</xdr:rowOff>
    </xdr:from>
    <xdr:to>
      <xdr:col>19</xdr:col>
      <xdr:colOff>177800</xdr:colOff>
      <xdr:row>57</xdr:row>
      <xdr:rowOff>154212</xdr:rowOff>
    </xdr:to>
    <xdr:cxnSp macro="">
      <xdr:nvCxnSpPr>
        <xdr:cNvPr id="121" name="直線コネクタ 120"/>
        <xdr:cNvCxnSpPr/>
      </xdr:nvCxnSpPr>
      <xdr:spPr>
        <a:xfrm flipV="1">
          <a:off x="2908300" y="9919341"/>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144421</xdr:rowOff>
    </xdr:from>
    <xdr:to>
      <xdr:col>15</xdr:col>
      <xdr:colOff>50800</xdr:colOff>
      <xdr:row>57</xdr:row>
      <xdr:rowOff>154212</xdr:rowOff>
    </xdr:to>
    <xdr:cxnSp macro="">
      <xdr:nvCxnSpPr>
        <xdr:cNvPr id="124" name="直線コネクタ 123"/>
        <xdr:cNvCxnSpPr/>
      </xdr:nvCxnSpPr>
      <xdr:spPr>
        <a:xfrm>
          <a:off x="2019300" y="9917071"/>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103267</xdr:rowOff>
    </xdr:from>
    <xdr:to>
      <xdr:col>15</xdr:col>
      <xdr:colOff>101600</xdr:colOff>
      <xdr:row>57</xdr:row>
      <xdr:rowOff>33417</xdr:rowOff>
    </xdr:to>
    <xdr:sp macro="" textlink="">
      <xdr:nvSpPr>
        <xdr:cNvPr id="125" name="フローチャート: 判断 124"/>
        <xdr:cNvSpPr/>
      </xdr:nvSpPr>
      <xdr:spPr>
        <a:xfrm>
          <a:off x="2857500" y="970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49944</xdr:rowOff>
    </xdr:from>
    <xdr:ext cx="599010" cy="259045"/>
    <xdr:sp macro="" textlink="">
      <xdr:nvSpPr>
        <xdr:cNvPr id="126" name="テキスト ボックス 125"/>
        <xdr:cNvSpPr txBox="1"/>
      </xdr:nvSpPr>
      <xdr:spPr>
        <a:xfrm>
          <a:off x="2608795" y="947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144421</xdr:rowOff>
    </xdr:from>
    <xdr:to>
      <xdr:col>10</xdr:col>
      <xdr:colOff>114300</xdr:colOff>
      <xdr:row>58</xdr:row>
      <xdr:rowOff>6559</xdr:rowOff>
    </xdr:to>
    <xdr:cxnSp macro="">
      <xdr:nvCxnSpPr>
        <xdr:cNvPr id="127" name="直線コネクタ 126"/>
        <xdr:cNvCxnSpPr/>
      </xdr:nvCxnSpPr>
      <xdr:spPr>
        <a:xfrm flipV="1">
          <a:off x="1130300" y="9917071"/>
          <a:ext cx="8890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98383</xdr:rowOff>
    </xdr:from>
    <xdr:to>
      <xdr:col>10</xdr:col>
      <xdr:colOff>165100</xdr:colOff>
      <xdr:row>57</xdr:row>
      <xdr:rowOff>28533</xdr:rowOff>
    </xdr:to>
    <xdr:sp macro="" textlink="">
      <xdr:nvSpPr>
        <xdr:cNvPr id="128" name="フローチャート: 判断 127"/>
        <xdr:cNvSpPr/>
      </xdr:nvSpPr>
      <xdr:spPr>
        <a:xfrm>
          <a:off x="1968500" y="969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45060</xdr:rowOff>
    </xdr:from>
    <xdr:ext cx="599010" cy="259045"/>
    <xdr:sp macro="" textlink="">
      <xdr:nvSpPr>
        <xdr:cNvPr id="129" name="テキスト ボックス 128"/>
        <xdr:cNvSpPr txBox="1"/>
      </xdr:nvSpPr>
      <xdr:spPr>
        <a:xfrm>
          <a:off x="1719795" y="947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147765</xdr:rowOff>
    </xdr:from>
    <xdr:to>
      <xdr:col>6</xdr:col>
      <xdr:colOff>38100</xdr:colOff>
      <xdr:row>57</xdr:row>
      <xdr:rowOff>77915</xdr:rowOff>
    </xdr:to>
    <xdr:sp macro="" textlink="">
      <xdr:nvSpPr>
        <xdr:cNvPr id="130" name="フローチャート: 判断 129"/>
        <xdr:cNvSpPr/>
      </xdr:nvSpPr>
      <xdr:spPr>
        <a:xfrm>
          <a:off x="1079500" y="97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94442</xdr:rowOff>
    </xdr:from>
    <xdr:ext cx="534377" cy="259045"/>
    <xdr:sp macro="" textlink="">
      <xdr:nvSpPr>
        <xdr:cNvPr id="131" name="テキスト ボックス 130"/>
        <xdr:cNvSpPr txBox="1"/>
      </xdr:nvSpPr>
      <xdr:spPr>
        <a:xfrm>
          <a:off x="863111" y="95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88534</xdr:rowOff>
    </xdr:from>
    <xdr:to>
      <xdr:col>24</xdr:col>
      <xdr:colOff>114300</xdr:colOff>
      <xdr:row>58</xdr:row>
      <xdr:rowOff>18684</xdr:rowOff>
    </xdr:to>
    <xdr:sp macro="" textlink="">
      <xdr:nvSpPr>
        <xdr:cNvPr id="137" name="楕円 136"/>
        <xdr:cNvSpPr/>
      </xdr:nvSpPr>
      <xdr:spPr>
        <a:xfrm>
          <a:off x="45847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3461</xdr:rowOff>
    </xdr:from>
    <xdr:ext cx="534377" cy="259045"/>
    <xdr:sp macro="" textlink="">
      <xdr:nvSpPr>
        <xdr:cNvPr id="138" name="物件費該当値テキスト"/>
        <xdr:cNvSpPr txBox="1"/>
      </xdr:nvSpPr>
      <xdr:spPr>
        <a:xfrm>
          <a:off x="4686300" y="977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95891</xdr:rowOff>
    </xdr:from>
    <xdr:to>
      <xdr:col>20</xdr:col>
      <xdr:colOff>38100</xdr:colOff>
      <xdr:row>58</xdr:row>
      <xdr:rowOff>26041</xdr:rowOff>
    </xdr:to>
    <xdr:sp macro="" textlink="">
      <xdr:nvSpPr>
        <xdr:cNvPr id="139" name="楕円 138"/>
        <xdr:cNvSpPr/>
      </xdr:nvSpPr>
      <xdr:spPr>
        <a:xfrm>
          <a:off x="3746500" y="98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17168</xdr:rowOff>
    </xdr:from>
    <xdr:ext cx="534377" cy="259045"/>
    <xdr:sp macro="" textlink="">
      <xdr:nvSpPr>
        <xdr:cNvPr id="140" name="テキスト ボックス 139"/>
        <xdr:cNvSpPr txBox="1"/>
      </xdr:nvSpPr>
      <xdr:spPr>
        <a:xfrm>
          <a:off x="3530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103412</xdr:rowOff>
    </xdr:from>
    <xdr:to>
      <xdr:col>15</xdr:col>
      <xdr:colOff>101600</xdr:colOff>
      <xdr:row>58</xdr:row>
      <xdr:rowOff>33562</xdr:rowOff>
    </xdr:to>
    <xdr:sp macro="" textlink="">
      <xdr:nvSpPr>
        <xdr:cNvPr id="141" name="楕円 140"/>
        <xdr:cNvSpPr/>
      </xdr:nvSpPr>
      <xdr:spPr>
        <a:xfrm>
          <a:off x="2857500" y="98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24689</xdr:rowOff>
    </xdr:from>
    <xdr:ext cx="534377" cy="259045"/>
    <xdr:sp macro="" textlink="">
      <xdr:nvSpPr>
        <xdr:cNvPr id="142" name="テキスト ボックス 141"/>
        <xdr:cNvSpPr txBox="1"/>
      </xdr:nvSpPr>
      <xdr:spPr>
        <a:xfrm>
          <a:off x="2641111" y="99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93621</xdr:rowOff>
    </xdr:from>
    <xdr:to>
      <xdr:col>10</xdr:col>
      <xdr:colOff>165100</xdr:colOff>
      <xdr:row>58</xdr:row>
      <xdr:rowOff>23771</xdr:rowOff>
    </xdr:to>
    <xdr:sp macro="" textlink="">
      <xdr:nvSpPr>
        <xdr:cNvPr id="143" name="楕円 142"/>
        <xdr:cNvSpPr/>
      </xdr:nvSpPr>
      <xdr:spPr>
        <a:xfrm>
          <a:off x="1968500" y="98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14898</xdr:rowOff>
    </xdr:from>
    <xdr:ext cx="534377" cy="259045"/>
    <xdr:sp macro="" textlink="">
      <xdr:nvSpPr>
        <xdr:cNvPr id="144" name="テキスト ボックス 143"/>
        <xdr:cNvSpPr txBox="1"/>
      </xdr:nvSpPr>
      <xdr:spPr>
        <a:xfrm>
          <a:off x="1752111" y="99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127209</xdr:rowOff>
    </xdr:from>
    <xdr:to>
      <xdr:col>6</xdr:col>
      <xdr:colOff>38100</xdr:colOff>
      <xdr:row>58</xdr:row>
      <xdr:rowOff>57359</xdr:rowOff>
    </xdr:to>
    <xdr:sp macro="" textlink="">
      <xdr:nvSpPr>
        <xdr:cNvPr id="145" name="楕円 144"/>
        <xdr:cNvSpPr/>
      </xdr:nvSpPr>
      <xdr:spPr>
        <a:xfrm>
          <a:off x="1079500" y="98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48486</xdr:rowOff>
    </xdr:from>
    <xdr:ext cx="534377" cy="259045"/>
    <xdr:sp macro="" textlink="">
      <xdr:nvSpPr>
        <xdr:cNvPr id="146" name="テキスト ボックス 145"/>
        <xdr:cNvSpPr txBox="1"/>
      </xdr:nvSpPr>
      <xdr:spPr>
        <a:xfrm>
          <a:off x="863111" y="99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150836</xdr:rowOff>
    </xdr:from>
    <xdr:to>
      <xdr:col>24</xdr:col>
      <xdr:colOff>63500</xdr:colOff>
      <xdr:row>78</xdr:row>
      <xdr:rowOff>163996</xdr:rowOff>
    </xdr:to>
    <xdr:cxnSp macro="">
      <xdr:nvCxnSpPr>
        <xdr:cNvPr id="177" name="直線コネクタ 176"/>
        <xdr:cNvCxnSpPr/>
      </xdr:nvCxnSpPr>
      <xdr:spPr>
        <a:xfrm flipV="1">
          <a:off x="3797300" y="13523936"/>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130099</xdr:rowOff>
    </xdr:from>
    <xdr:to>
      <xdr:col>19</xdr:col>
      <xdr:colOff>177800</xdr:colOff>
      <xdr:row>78</xdr:row>
      <xdr:rowOff>163996</xdr:rowOff>
    </xdr:to>
    <xdr:cxnSp macro="">
      <xdr:nvCxnSpPr>
        <xdr:cNvPr id="180" name="直線コネクタ 179"/>
        <xdr:cNvCxnSpPr/>
      </xdr:nvCxnSpPr>
      <xdr:spPr>
        <a:xfrm>
          <a:off x="2908300" y="13503199"/>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130099</xdr:rowOff>
    </xdr:from>
    <xdr:to>
      <xdr:col>15</xdr:col>
      <xdr:colOff>50800</xdr:colOff>
      <xdr:row>79</xdr:row>
      <xdr:rowOff>21710</xdr:rowOff>
    </xdr:to>
    <xdr:cxnSp macro="">
      <xdr:nvCxnSpPr>
        <xdr:cNvPr id="183" name="直線コネクタ 182"/>
        <xdr:cNvCxnSpPr/>
      </xdr:nvCxnSpPr>
      <xdr:spPr>
        <a:xfrm flipV="1">
          <a:off x="2019300" y="13503199"/>
          <a:ext cx="8890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21710</xdr:rowOff>
    </xdr:from>
    <xdr:to>
      <xdr:col>10</xdr:col>
      <xdr:colOff>114300</xdr:colOff>
      <xdr:row>79</xdr:row>
      <xdr:rowOff>24093</xdr:rowOff>
    </xdr:to>
    <xdr:cxnSp macro="">
      <xdr:nvCxnSpPr>
        <xdr:cNvPr id="186" name="直線コネクタ 185"/>
        <xdr:cNvCxnSpPr/>
      </xdr:nvCxnSpPr>
      <xdr:spPr>
        <a:xfrm flipV="1">
          <a:off x="1130300" y="13566260"/>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100036</xdr:rowOff>
    </xdr:from>
    <xdr:to>
      <xdr:col>24</xdr:col>
      <xdr:colOff>114300</xdr:colOff>
      <xdr:row>79</xdr:row>
      <xdr:rowOff>30186</xdr:rowOff>
    </xdr:to>
    <xdr:sp macro="" textlink="">
      <xdr:nvSpPr>
        <xdr:cNvPr id="196" name="楕円 195"/>
        <xdr:cNvSpPr/>
      </xdr:nvSpPr>
      <xdr:spPr>
        <a:xfrm>
          <a:off x="4584700" y="13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14963</xdr:rowOff>
    </xdr:from>
    <xdr:ext cx="469744" cy="259045"/>
    <xdr:sp macro="" textlink="">
      <xdr:nvSpPr>
        <xdr:cNvPr id="197" name="維持補修費該当値テキスト"/>
        <xdr:cNvSpPr txBox="1"/>
      </xdr:nvSpPr>
      <xdr:spPr>
        <a:xfrm>
          <a:off x="4686300" y="1338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113196</xdr:rowOff>
    </xdr:from>
    <xdr:to>
      <xdr:col>20</xdr:col>
      <xdr:colOff>38100</xdr:colOff>
      <xdr:row>79</xdr:row>
      <xdr:rowOff>43346</xdr:rowOff>
    </xdr:to>
    <xdr:sp macro="" textlink="">
      <xdr:nvSpPr>
        <xdr:cNvPr id="198" name="楕円 197"/>
        <xdr:cNvSpPr/>
      </xdr:nvSpPr>
      <xdr:spPr>
        <a:xfrm>
          <a:off x="3746500" y="134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34473</xdr:rowOff>
    </xdr:from>
    <xdr:ext cx="469744" cy="259045"/>
    <xdr:sp macro="" textlink="">
      <xdr:nvSpPr>
        <xdr:cNvPr id="199" name="テキスト ボックス 198"/>
        <xdr:cNvSpPr txBox="1"/>
      </xdr:nvSpPr>
      <xdr:spPr>
        <a:xfrm>
          <a:off x="3562428" y="135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79299</xdr:rowOff>
    </xdr:from>
    <xdr:to>
      <xdr:col>15</xdr:col>
      <xdr:colOff>101600</xdr:colOff>
      <xdr:row>79</xdr:row>
      <xdr:rowOff>9449</xdr:rowOff>
    </xdr:to>
    <xdr:sp macro="" textlink="">
      <xdr:nvSpPr>
        <xdr:cNvPr id="200" name="楕円 199"/>
        <xdr:cNvSpPr/>
      </xdr:nvSpPr>
      <xdr:spPr>
        <a:xfrm>
          <a:off x="2857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576</xdr:rowOff>
    </xdr:from>
    <xdr:ext cx="469744" cy="259045"/>
    <xdr:sp macro="" textlink="">
      <xdr:nvSpPr>
        <xdr:cNvPr id="201" name="テキスト ボックス 200"/>
        <xdr:cNvSpPr txBox="1"/>
      </xdr:nvSpPr>
      <xdr:spPr>
        <a:xfrm>
          <a:off x="2673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142360</xdr:rowOff>
    </xdr:from>
    <xdr:to>
      <xdr:col>10</xdr:col>
      <xdr:colOff>165100</xdr:colOff>
      <xdr:row>79</xdr:row>
      <xdr:rowOff>72510</xdr:rowOff>
    </xdr:to>
    <xdr:sp macro="" textlink="">
      <xdr:nvSpPr>
        <xdr:cNvPr id="202" name="楕円 201"/>
        <xdr:cNvSpPr/>
      </xdr:nvSpPr>
      <xdr:spPr>
        <a:xfrm>
          <a:off x="1968500" y="135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63637</xdr:rowOff>
    </xdr:from>
    <xdr:ext cx="469744" cy="259045"/>
    <xdr:sp macro="" textlink="">
      <xdr:nvSpPr>
        <xdr:cNvPr id="203" name="テキスト ボックス 202"/>
        <xdr:cNvSpPr txBox="1"/>
      </xdr:nvSpPr>
      <xdr:spPr>
        <a:xfrm>
          <a:off x="1784428" y="136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144743</xdr:rowOff>
    </xdr:from>
    <xdr:to>
      <xdr:col>6</xdr:col>
      <xdr:colOff>38100</xdr:colOff>
      <xdr:row>79</xdr:row>
      <xdr:rowOff>74893</xdr:rowOff>
    </xdr:to>
    <xdr:sp macro="" textlink="">
      <xdr:nvSpPr>
        <xdr:cNvPr id="204" name="楕円 203"/>
        <xdr:cNvSpPr/>
      </xdr:nvSpPr>
      <xdr:spPr>
        <a:xfrm>
          <a:off x="1079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66020</xdr:rowOff>
    </xdr:from>
    <xdr:ext cx="469744" cy="259045"/>
    <xdr:sp macro="" textlink="">
      <xdr:nvSpPr>
        <xdr:cNvPr id="205" name="テキスト ボックス 204"/>
        <xdr:cNvSpPr txBox="1"/>
      </xdr:nvSpPr>
      <xdr:spPr>
        <a:xfrm>
          <a:off x="895428" y="136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67742</xdr:rowOff>
    </xdr:from>
    <xdr:to>
      <xdr:col>24</xdr:col>
      <xdr:colOff>62865</xdr:colOff>
      <xdr:row>98</xdr:row>
      <xdr:rowOff>87719</xdr:rowOff>
    </xdr:to>
    <xdr:cxnSp macro="">
      <xdr:nvCxnSpPr>
        <xdr:cNvPr id="230" name="直線コネクタ 229"/>
        <xdr:cNvCxnSpPr/>
      </xdr:nvCxnSpPr>
      <xdr:spPr>
        <a:xfrm flipV="1">
          <a:off x="4633595" y="15669692"/>
          <a:ext cx="1270" cy="122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91546</xdr:rowOff>
    </xdr:from>
    <xdr:ext cx="534377" cy="259045"/>
    <xdr:sp macro="" textlink="">
      <xdr:nvSpPr>
        <xdr:cNvPr id="231" name="扶助費最小値テキスト"/>
        <xdr:cNvSpPr txBox="1"/>
      </xdr:nvSpPr>
      <xdr:spPr>
        <a:xfrm>
          <a:off x="4686300" y="168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87719</xdr:rowOff>
    </xdr:from>
    <xdr:to>
      <xdr:col>24</xdr:col>
      <xdr:colOff>152400</xdr:colOff>
      <xdr:row>98</xdr:row>
      <xdr:rowOff>87719</xdr:rowOff>
    </xdr:to>
    <xdr:cxnSp macro="">
      <xdr:nvCxnSpPr>
        <xdr:cNvPr id="232" name="直線コネクタ 231"/>
        <xdr:cNvCxnSpPr/>
      </xdr:nvCxnSpPr>
      <xdr:spPr>
        <a:xfrm>
          <a:off x="4546600" y="1688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14419</xdr:rowOff>
    </xdr:from>
    <xdr:ext cx="599010" cy="259045"/>
    <xdr:sp macro="" textlink="">
      <xdr:nvSpPr>
        <xdr:cNvPr id="233" name="扶助費最大値テキスト"/>
        <xdr:cNvSpPr txBox="1"/>
      </xdr:nvSpPr>
      <xdr:spPr>
        <a:xfrm>
          <a:off x="4686300" y="1544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67742</xdr:rowOff>
    </xdr:from>
    <xdr:to>
      <xdr:col>24</xdr:col>
      <xdr:colOff>152400</xdr:colOff>
      <xdr:row>91</xdr:row>
      <xdr:rowOff>67742</xdr:rowOff>
    </xdr:to>
    <xdr:cxnSp macro="">
      <xdr:nvCxnSpPr>
        <xdr:cNvPr id="234" name="直線コネクタ 233"/>
        <xdr:cNvCxnSpPr/>
      </xdr:nvCxnSpPr>
      <xdr:spPr>
        <a:xfrm>
          <a:off x="4546600" y="1566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87719</xdr:rowOff>
    </xdr:from>
    <xdr:to>
      <xdr:col>24</xdr:col>
      <xdr:colOff>63500</xdr:colOff>
      <xdr:row>98</xdr:row>
      <xdr:rowOff>94653</xdr:rowOff>
    </xdr:to>
    <xdr:cxnSp macro="">
      <xdr:nvCxnSpPr>
        <xdr:cNvPr id="235" name="直線コネクタ 234"/>
        <xdr:cNvCxnSpPr/>
      </xdr:nvCxnSpPr>
      <xdr:spPr>
        <a:xfrm flipV="1">
          <a:off x="3797300" y="16889819"/>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161281</xdr:rowOff>
    </xdr:from>
    <xdr:ext cx="534377" cy="259045"/>
    <xdr:sp macro="" textlink="">
      <xdr:nvSpPr>
        <xdr:cNvPr id="236" name="扶助費平均値テキスト"/>
        <xdr:cNvSpPr txBox="1"/>
      </xdr:nvSpPr>
      <xdr:spPr>
        <a:xfrm>
          <a:off x="4686300" y="1627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138404</xdr:rowOff>
    </xdr:from>
    <xdr:to>
      <xdr:col>24</xdr:col>
      <xdr:colOff>114300</xdr:colOff>
      <xdr:row>96</xdr:row>
      <xdr:rowOff>68554</xdr:rowOff>
    </xdr:to>
    <xdr:sp macro="" textlink="">
      <xdr:nvSpPr>
        <xdr:cNvPr id="237" name="フローチャート: 判断 236"/>
        <xdr:cNvSpPr/>
      </xdr:nvSpPr>
      <xdr:spPr>
        <a:xfrm>
          <a:off x="45847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94653</xdr:rowOff>
    </xdr:from>
    <xdr:to>
      <xdr:col>19</xdr:col>
      <xdr:colOff>177800</xdr:colOff>
      <xdr:row>98</xdr:row>
      <xdr:rowOff>138646</xdr:rowOff>
    </xdr:to>
    <xdr:cxnSp macro="">
      <xdr:nvCxnSpPr>
        <xdr:cNvPr id="238" name="直線コネクタ 237"/>
        <xdr:cNvCxnSpPr/>
      </xdr:nvCxnSpPr>
      <xdr:spPr>
        <a:xfrm flipV="1">
          <a:off x="2908300" y="16896753"/>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139675</xdr:rowOff>
    </xdr:from>
    <xdr:to>
      <xdr:col>20</xdr:col>
      <xdr:colOff>38100</xdr:colOff>
      <xdr:row>96</xdr:row>
      <xdr:rowOff>69825</xdr:rowOff>
    </xdr:to>
    <xdr:sp macro="" textlink="">
      <xdr:nvSpPr>
        <xdr:cNvPr id="239" name="フローチャート: 判断 238"/>
        <xdr:cNvSpPr/>
      </xdr:nvSpPr>
      <xdr:spPr>
        <a:xfrm>
          <a:off x="3746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86352</xdr:rowOff>
    </xdr:from>
    <xdr:ext cx="534377" cy="259045"/>
    <xdr:sp macro="" textlink="">
      <xdr:nvSpPr>
        <xdr:cNvPr id="240" name="テキスト ボックス 239"/>
        <xdr:cNvSpPr txBox="1"/>
      </xdr:nvSpPr>
      <xdr:spPr>
        <a:xfrm>
          <a:off x="3530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90818</xdr:rowOff>
    </xdr:from>
    <xdr:to>
      <xdr:col>15</xdr:col>
      <xdr:colOff>50800</xdr:colOff>
      <xdr:row>98</xdr:row>
      <xdr:rowOff>138646</xdr:rowOff>
    </xdr:to>
    <xdr:cxnSp macro="">
      <xdr:nvCxnSpPr>
        <xdr:cNvPr id="241" name="直線コネクタ 240"/>
        <xdr:cNvCxnSpPr/>
      </xdr:nvCxnSpPr>
      <xdr:spPr>
        <a:xfrm>
          <a:off x="2019300" y="16892918"/>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120765</xdr:rowOff>
    </xdr:from>
    <xdr:to>
      <xdr:col>15</xdr:col>
      <xdr:colOff>101600</xdr:colOff>
      <xdr:row>97</xdr:row>
      <xdr:rowOff>50915</xdr:rowOff>
    </xdr:to>
    <xdr:sp macro="" textlink="">
      <xdr:nvSpPr>
        <xdr:cNvPr id="242" name="フローチャート: 判断 241"/>
        <xdr:cNvSpPr/>
      </xdr:nvSpPr>
      <xdr:spPr>
        <a:xfrm>
          <a:off x="2857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67442</xdr:rowOff>
    </xdr:from>
    <xdr:ext cx="534377" cy="259045"/>
    <xdr:sp macro="" textlink="">
      <xdr:nvSpPr>
        <xdr:cNvPr id="243" name="テキスト ボックス 242"/>
        <xdr:cNvSpPr txBox="1"/>
      </xdr:nvSpPr>
      <xdr:spPr>
        <a:xfrm>
          <a:off x="2641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90818</xdr:rowOff>
    </xdr:from>
    <xdr:to>
      <xdr:col>10</xdr:col>
      <xdr:colOff>114300</xdr:colOff>
      <xdr:row>98</xdr:row>
      <xdr:rowOff>154800</xdr:rowOff>
    </xdr:to>
    <xdr:cxnSp macro="">
      <xdr:nvCxnSpPr>
        <xdr:cNvPr id="244" name="直線コネクタ 243"/>
        <xdr:cNvCxnSpPr/>
      </xdr:nvCxnSpPr>
      <xdr:spPr>
        <a:xfrm flipV="1">
          <a:off x="1130300" y="16892918"/>
          <a:ext cx="889000" cy="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36919</xdr:rowOff>
    </xdr:from>
    <xdr:to>
      <xdr:col>24</xdr:col>
      <xdr:colOff>114300</xdr:colOff>
      <xdr:row>98</xdr:row>
      <xdr:rowOff>138519</xdr:rowOff>
    </xdr:to>
    <xdr:sp macro="" textlink="">
      <xdr:nvSpPr>
        <xdr:cNvPr id="254" name="楕円 253"/>
        <xdr:cNvSpPr/>
      </xdr:nvSpPr>
      <xdr:spPr>
        <a:xfrm>
          <a:off x="4584700" y="168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123296</xdr:rowOff>
    </xdr:from>
    <xdr:ext cx="534377" cy="259045"/>
    <xdr:sp macro="" textlink="">
      <xdr:nvSpPr>
        <xdr:cNvPr id="255" name="扶助費該当値テキスト"/>
        <xdr:cNvSpPr txBox="1"/>
      </xdr:nvSpPr>
      <xdr:spPr>
        <a:xfrm>
          <a:off x="4686300" y="167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43853</xdr:rowOff>
    </xdr:from>
    <xdr:to>
      <xdr:col>20</xdr:col>
      <xdr:colOff>38100</xdr:colOff>
      <xdr:row>98</xdr:row>
      <xdr:rowOff>145453</xdr:rowOff>
    </xdr:to>
    <xdr:sp macro="" textlink="">
      <xdr:nvSpPr>
        <xdr:cNvPr id="256" name="楕円 255"/>
        <xdr:cNvSpPr/>
      </xdr:nvSpPr>
      <xdr:spPr>
        <a:xfrm>
          <a:off x="3746500" y="168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136580</xdr:rowOff>
    </xdr:from>
    <xdr:ext cx="534377" cy="259045"/>
    <xdr:sp macro="" textlink="">
      <xdr:nvSpPr>
        <xdr:cNvPr id="257" name="テキスト ボックス 256"/>
        <xdr:cNvSpPr txBox="1"/>
      </xdr:nvSpPr>
      <xdr:spPr>
        <a:xfrm>
          <a:off x="3530111" y="169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87846</xdr:rowOff>
    </xdr:from>
    <xdr:to>
      <xdr:col>15</xdr:col>
      <xdr:colOff>101600</xdr:colOff>
      <xdr:row>99</xdr:row>
      <xdr:rowOff>17996</xdr:rowOff>
    </xdr:to>
    <xdr:sp macro="" textlink="">
      <xdr:nvSpPr>
        <xdr:cNvPr id="258" name="楕円 257"/>
        <xdr:cNvSpPr/>
      </xdr:nvSpPr>
      <xdr:spPr>
        <a:xfrm>
          <a:off x="2857500" y="168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9123</xdr:rowOff>
    </xdr:from>
    <xdr:ext cx="534377" cy="259045"/>
    <xdr:sp macro="" textlink="">
      <xdr:nvSpPr>
        <xdr:cNvPr id="259" name="テキスト ボックス 258"/>
        <xdr:cNvSpPr txBox="1"/>
      </xdr:nvSpPr>
      <xdr:spPr>
        <a:xfrm>
          <a:off x="2641111" y="169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40018</xdr:rowOff>
    </xdr:from>
    <xdr:to>
      <xdr:col>10</xdr:col>
      <xdr:colOff>165100</xdr:colOff>
      <xdr:row>98</xdr:row>
      <xdr:rowOff>141618</xdr:rowOff>
    </xdr:to>
    <xdr:sp macro="" textlink="">
      <xdr:nvSpPr>
        <xdr:cNvPr id="260" name="楕円 259"/>
        <xdr:cNvSpPr/>
      </xdr:nvSpPr>
      <xdr:spPr>
        <a:xfrm>
          <a:off x="1968500" y="168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132745</xdr:rowOff>
    </xdr:from>
    <xdr:ext cx="534377" cy="259045"/>
    <xdr:sp macro="" textlink="">
      <xdr:nvSpPr>
        <xdr:cNvPr id="261" name="テキスト ボックス 260"/>
        <xdr:cNvSpPr txBox="1"/>
      </xdr:nvSpPr>
      <xdr:spPr>
        <a:xfrm>
          <a:off x="1752111" y="169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104000</xdr:rowOff>
    </xdr:from>
    <xdr:to>
      <xdr:col>6</xdr:col>
      <xdr:colOff>38100</xdr:colOff>
      <xdr:row>99</xdr:row>
      <xdr:rowOff>34150</xdr:rowOff>
    </xdr:to>
    <xdr:sp macro="" textlink="">
      <xdr:nvSpPr>
        <xdr:cNvPr id="262" name="楕円 261"/>
        <xdr:cNvSpPr/>
      </xdr:nvSpPr>
      <xdr:spPr>
        <a:xfrm>
          <a:off x="1079500" y="169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25277</xdr:rowOff>
    </xdr:from>
    <xdr:ext cx="534377" cy="259045"/>
    <xdr:sp macro="" textlink="">
      <xdr:nvSpPr>
        <xdr:cNvPr id="263" name="テキスト ボックス 262"/>
        <xdr:cNvSpPr txBox="1"/>
      </xdr:nvSpPr>
      <xdr:spPr>
        <a:xfrm>
          <a:off x="863111" y="1699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7" name="直線コネクタ 286"/>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88"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89" name="直線コネクタ 288"/>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0"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1" name="直線コネクタ 290"/>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129413</xdr:rowOff>
    </xdr:from>
    <xdr:to>
      <xdr:col>55</xdr:col>
      <xdr:colOff>0</xdr:colOff>
      <xdr:row>37</xdr:row>
      <xdr:rowOff>130129</xdr:rowOff>
    </xdr:to>
    <xdr:cxnSp macro="">
      <xdr:nvCxnSpPr>
        <xdr:cNvPr id="292" name="直線コネクタ 291"/>
        <xdr:cNvCxnSpPr/>
      </xdr:nvCxnSpPr>
      <xdr:spPr>
        <a:xfrm>
          <a:off x="9639300" y="6473063"/>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3"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4" name="フローチャート: 判断 293"/>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129413</xdr:rowOff>
    </xdr:from>
    <xdr:to>
      <xdr:col>50</xdr:col>
      <xdr:colOff>114300</xdr:colOff>
      <xdr:row>37</xdr:row>
      <xdr:rowOff>130556</xdr:rowOff>
    </xdr:to>
    <xdr:cxnSp macro="">
      <xdr:nvCxnSpPr>
        <xdr:cNvPr id="295" name="直線コネクタ 294"/>
        <xdr:cNvCxnSpPr/>
      </xdr:nvCxnSpPr>
      <xdr:spPr>
        <a:xfrm flipV="1">
          <a:off x="8750300" y="6473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6" name="フローチャート: 判断 295"/>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7" name="テキスト ボックス 296"/>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92764</xdr:rowOff>
    </xdr:from>
    <xdr:to>
      <xdr:col>45</xdr:col>
      <xdr:colOff>177800</xdr:colOff>
      <xdr:row>37</xdr:row>
      <xdr:rowOff>130556</xdr:rowOff>
    </xdr:to>
    <xdr:cxnSp macro="">
      <xdr:nvCxnSpPr>
        <xdr:cNvPr id="298" name="直線コネクタ 297"/>
        <xdr:cNvCxnSpPr/>
      </xdr:nvCxnSpPr>
      <xdr:spPr>
        <a:xfrm>
          <a:off x="7861300" y="6436414"/>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112309</xdr:rowOff>
    </xdr:from>
    <xdr:to>
      <xdr:col>46</xdr:col>
      <xdr:colOff>38100</xdr:colOff>
      <xdr:row>37</xdr:row>
      <xdr:rowOff>42459</xdr:rowOff>
    </xdr:to>
    <xdr:sp macro="" textlink="">
      <xdr:nvSpPr>
        <xdr:cNvPr id="299" name="フローチャート: 判断 298"/>
        <xdr:cNvSpPr/>
      </xdr:nvSpPr>
      <xdr:spPr>
        <a:xfrm>
          <a:off x="8699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58986</xdr:rowOff>
    </xdr:from>
    <xdr:ext cx="599010" cy="259045"/>
    <xdr:sp macro="" textlink="">
      <xdr:nvSpPr>
        <xdr:cNvPr id="300" name="テキスト ボックス 299"/>
        <xdr:cNvSpPr txBox="1"/>
      </xdr:nvSpPr>
      <xdr:spPr>
        <a:xfrm>
          <a:off x="8450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92764</xdr:rowOff>
    </xdr:from>
    <xdr:to>
      <xdr:col>41</xdr:col>
      <xdr:colOff>50800</xdr:colOff>
      <xdr:row>37</xdr:row>
      <xdr:rowOff>117568</xdr:rowOff>
    </xdr:to>
    <xdr:cxnSp macro="">
      <xdr:nvCxnSpPr>
        <xdr:cNvPr id="301" name="直線コネクタ 300"/>
        <xdr:cNvCxnSpPr/>
      </xdr:nvCxnSpPr>
      <xdr:spPr>
        <a:xfrm flipV="1">
          <a:off x="6972300" y="6436414"/>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160707</xdr:rowOff>
    </xdr:from>
    <xdr:to>
      <xdr:col>41</xdr:col>
      <xdr:colOff>101600</xdr:colOff>
      <xdr:row>37</xdr:row>
      <xdr:rowOff>90857</xdr:rowOff>
    </xdr:to>
    <xdr:sp macro="" textlink="">
      <xdr:nvSpPr>
        <xdr:cNvPr id="302" name="フローチャート: 判断 301"/>
        <xdr:cNvSpPr/>
      </xdr:nvSpPr>
      <xdr:spPr>
        <a:xfrm>
          <a:off x="7810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107384</xdr:rowOff>
    </xdr:from>
    <xdr:ext cx="534377" cy="259045"/>
    <xdr:sp macro="" textlink="">
      <xdr:nvSpPr>
        <xdr:cNvPr id="303" name="テキスト ボックス 302"/>
        <xdr:cNvSpPr txBox="1"/>
      </xdr:nvSpPr>
      <xdr:spPr>
        <a:xfrm>
          <a:off x="7594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10094</xdr:rowOff>
    </xdr:from>
    <xdr:to>
      <xdr:col>36</xdr:col>
      <xdr:colOff>165100</xdr:colOff>
      <xdr:row>37</xdr:row>
      <xdr:rowOff>111694</xdr:rowOff>
    </xdr:to>
    <xdr:sp macro="" textlink="">
      <xdr:nvSpPr>
        <xdr:cNvPr id="304" name="フローチャート: 判断 303"/>
        <xdr:cNvSpPr/>
      </xdr:nvSpPr>
      <xdr:spPr>
        <a:xfrm>
          <a:off x="6921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128221</xdr:rowOff>
    </xdr:from>
    <xdr:ext cx="534377" cy="259045"/>
    <xdr:sp macro="" textlink="">
      <xdr:nvSpPr>
        <xdr:cNvPr id="305" name="テキスト ボックス 304"/>
        <xdr:cNvSpPr txBox="1"/>
      </xdr:nvSpPr>
      <xdr:spPr>
        <a:xfrm>
          <a:off x="6705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79329</xdr:rowOff>
    </xdr:from>
    <xdr:to>
      <xdr:col>55</xdr:col>
      <xdr:colOff>50800</xdr:colOff>
      <xdr:row>38</xdr:row>
      <xdr:rowOff>9479</xdr:rowOff>
    </xdr:to>
    <xdr:sp macro="" textlink="">
      <xdr:nvSpPr>
        <xdr:cNvPr id="311" name="楕円 310"/>
        <xdr:cNvSpPr/>
      </xdr:nvSpPr>
      <xdr:spPr>
        <a:xfrm>
          <a:off x="10426700" y="64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165706</xdr:rowOff>
    </xdr:from>
    <xdr:ext cx="534377" cy="259045"/>
    <xdr:sp macro="" textlink="">
      <xdr:nvSpPr>
        <xdr:cNvPr id="312" name="補助費等該当値テキスト"/>
        <xdr:cNvSpPr txBox="1"/>
      </xdr:nvSpPr>
      <xdr:spPr>
        <a:xfrm>
          <a:off x="10528300" y="63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78613</xdr:rowOff>
    </xdr:from>
    <xdr:to>
      <xdr:col>50</xdr:col>
      <xdr:colOff>165100</xdr:colOff>
      <xdr:row>38</xdr:row>
      <xdr:rowOff>8763</xdr:rowOff>
    </xdr:to>
    <xdr:sp macro="" textlink="">
      <xdr:nvSpPr>
        <xdr:cNvPr id="313" name="楕円 312"/>
        <xdr:cNvSpPr/>
      </xdr:nvSpPr>
      <xdr:spPr>
        <a:xfrm>
          <a:off x="9588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171340</xdr:rowOff>
    </xdr:from>
    <xdr:ext cx="534377" cy="259045"/>
    <xdr:sp macro="" textlink="">
      <xdr:nvSpPr>
        <xdr:cNvPr id="314" name="テキスト ボックス 313"/>
        <xdr:cNvSpPr txBox="1"/>
      </xdr:nvSpPr>
      <xdr:spPr>
        <a:xfrm>
          <a:off x="9372111" y="65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79756</xdr:rowOff>
    </xdr:from>
    <xdr:to>
      <xdr:col>46</xdr:col>
      <xdr:colOff>38100</xdr:colOff>
      <xdr:row>38</xdr:row>
      <xdr:rowOff>9906</xdr:rowOff>
    </xdr:to>
    <xdr:sp macro="" textlink="">
      <xdr:nvSpPr>
        <xdr:cNvPr id="315" name="楕円 314"/>
        <xdr:cNvSpPr/>
      </xdr:nvSpPr>
      <xdr:spPr>
        <a:xfrm>
          <a:off x="8699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1033</xdr:rowOff>
    </xdr:from>
    <xdr:ext cx="534377" cy="259045"/>
    <xdr:sp macro="" textlink="">
      <xdr:nvSpPr>
        <xdr:cNvPr id="316" name="テキスト ボックス 315"/>
        <xdr:cNvSpPr txBox="1"/>
      </xdr:nvSpPr>
      <xdr:spPr>
        <a:xfrm>
          <a:off x="8483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41964</xdr:rowOff>
    </xdr:from>
    <xdr:to>
      <xdr:col>41</xdr:col>
      <xdr:colOff>101600</xdr:colOff>
      <xdr:row>37</xdr:row>
      <xdr:rowOff>143564</xdr:rowOff>
    </xdr:to>
    <xdr:sp macro="" textlink="">
      <xdr:nvSpPr>
        <xdr:cNvPr id="317" name="楕円 316"/>
        <xdr:cNvSpPr/>
      </xdr:nvSpPr>
      <xdr:spPr>
        <a:xfrm>
          <a:off x="7810500" y="63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134692</xdr:rowOff>
    </xdr:from>
    <xdr:ext cx="534377" cy="259045"/>
    <xdr:sp macro="" textlink="">
      <xdr:nvSpPr>
        <xdr:cNvPr id="318" name="テキスト ボックス 317"/>
        <xdr:cNvSpPr txBox="1"/>
      </xdr:nvSpPr>
      <xdr:spPr>
        <a:xfrm>
          <a:off x="7594111" y="6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66768</xdr:rowOff>
    </xdr:from>
    <xdr:to>
      <xdr:col>36</xdr:col>
      <xdr:colOff>165100</xdr:colOff>
      <xdr:row>37</xdr:row>
      <xdr:rowOff>168368</xdr:rowOff>
    </xdr:to>
    <xdr:sp macro="" textlink="">
      <xdr:nvSpPr>
        <xdr:cNvPr id="319" name="楕円 318"/>
        <xdr:cNvSpPr/>
      </xdr:nvSpPr>
      <xdr:spPr>
        <a:xfrm>
          <a:off x="6921500" y="64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159495</xdr:rowOff>
    </xdr:from>
    <xdr:ext cx="534377" cy="259045"/>
    <xdr:sp macro="" textlink="">
      <xdr:nvSpPr>
        <xdr:cNvPr id="320" name="テキスト ボックス 319"/>
        <xdr:cNvSpPr txBox="1"/>
      </xdr:nvSpPr>
      <xdr:spPr>
        <a:xfrm>
          <a:off x="6705111" y="65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6" name="直線コネクタ 345"/>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7"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48" name="直線コネクタ 347"/>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49"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0" name="直線コネクタ 349"/>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30386</xdr:rowOff>
    </xdr:from>
    <xdr:to>
      <xdr:col>55</xdr:col>
      <xdr:colOff>0</xdr:colOff>
      <xdr:row>59</xdr:row>
      <xdr:rowOff>53741</xdr:rowOff>
    </xdr:to>
    <xdr:cxnSp macro="">
      <xdr:nvCxnSpPr>
        <xdr:cNvPr id="351" name="直線コネクタ 350"/>
        <xdr:cNvCxnSpPr/>
      </xdr:nvCxnSpPr>
      <xdr:spPr>
        <a:xfrm>
          <a:off x="9639300" y="10145936"/>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2"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3" name="フローチャート: 判断 352"/>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6375</xdr:rowOff>
    </xdr:from>
    <xdr:to>
      <xdr:col>50</xdr:col>
      <xdr:colOff>114300</xdr:colOff>
      <xdr:row>59</xdr:row>
      <xdr:rowOff>30386</xdr:rowOff>
    </xdr:to>
    <xdr:cxnSp macro="">
      <xdr:nvCxnSpPr>
        <xdr:cNvPr id="354" name="直線コネクタ 353"/>
        <xdr:cNvCxnSpPr/>
      </xdr:nvCxnSpPr>
      <xdr:spPr>
        <a:xfrm>
          <a:off x="8750300" y="10121925"/>
          <a:ext cx="8890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5" name="フローチャート: 判断 354"/>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6" name="テキスト ボックス 355"/>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119326</xdr:rowOff>
    </xdr:from>
    <xdr:to>
      <xdr:col>45</xdr:col>
      <xdr:colOff>177800</xdr:colOff>
      <xdr:row>59</xdr:row>
      <xdr:rowOff>6375</xdr:rowOff>
    </xdr:to>
    <xdr:cxnSp macro="">
      <xdr:nvCxnSpPr>
        <xdr:cNvPr id="357" name="直線コネクタ 356"/>
        <xdr:cNvCxnSpPr/>
      </xdr:nvCxnSpPr>
      <xdr:spPr>
        <a:xfrm>
          <a:off x="7861300" y="10063426"/>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99873</xdr:rowOff>
    </xdr:from>
    <xdr:to>
      <xdr:col>46</xdr:col>
      <xdr:colOff>38100</xdr:colOff>
      <xdr:row>59</xdr:row>
      <xdr:rowOff>30023</xdr:rowOff>
    </xdr:to>
    <xdr:sp macro="" textlink="">
      <xdr:nvSpPr>
        <xdr:cNvPr id="358" name="フローチャート: 判断 357"/>
        <xdr:cNvSpPr/>
      </xdr:nvSpPr>
      <xdr:spPr>
        <a:xfrm>
          <a:off x="8699500" y="100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46550</xdr:rowOff>
    </xdr:from>
    <xdr:ext cx="599010" cy="259045"/>
    <xdr:sp macro="" textlink="">
      <xdr:nvSpPr>
        <xdr:cNvPr id="359" name="テキスト ボックス 358"/>
        <xdr:cNvSpPr txBox="1"/>
      </xdr:nvSpPr>
      <xdr:spPr>
        <a:xfrm>
          <a:off x="8450795" y="98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119326</xdr:rowOff>
    </xdr:from>
    <xdr:to>
      <xdr:col>41</xdr:col>
      <xdr:colOff>50800</xdr:colOff>
      <xdr:row>59</xdr:row>
      <xdr:rowOff>36478</xdr:rowOff>
    </xdr:to>
    <xdr:cxnSp macro="">
      <xdr:nvCxnSpPr>
        <xdr:cNvPr id="360" name="直線コネクタ 359"/>
        <xdr:cNvCxnSpPr/>
      </xdr:nvCxnSpPr>
      <xdr:spPr>
        <a:xfrm flipV="1">
          <a:off x="6972300" y="10063426"/>
          <a:ext cx="889000" cy="8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89243</xdr:rowOff>
    </xdr:from>
    <xdr:to>
      <xdr:col>41</xdr:col>
      <xdr:colOff>101600</xdr:colOff>
      <xdr:row>59</xdr:row>
      <xdr:rowOff>19393</xdr:rowOff>
    </xdr:to>
    <xdr:sp macro="" textlink="">
      <xdr:nvSpPr>
        <xdr:cNvPr id="361" name="フローチャート: 判断 360"/>
        <xdr:cNvSpPr/>
      </xdr:nvSpPr>
      <xdr:spPr>
        <a:xfrm>
          <a:off x="7810500" y="1003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10520</xdr:rowOff>
    </xdr:from>
    <xdr:ext cx="599010" cy="259045"/>
    <xdr:sp macro="" textlink="">
      <xdr:nvSpPr>
        <xdr:cNvPr id="362" name="テキスト ボックス 361"/>
        <xdr:cNvSpPr txBox="1"/>
      </xdr:nvSpPr>
      <xdr:spPr>
        <a:xfrm>
          <a:off x="7561795" y="1012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89255</xdr:rowOff>
    </xdr:from>
    <xdr:to>
      <xdr:col>36</xdr:col>
      <xdr:colOff>165100</xdr:colOff>
      <xdr:row>59</xdr:row>
      <xdr:rowOff>19405</xdr:rowOff>
    </xdr:to>
    <xdr:sp macro="" textlink="">
      <xdr:nvSpPr>
        <xdr:cNvPr id="363" name="フローチャート: 判断 362"/>
        <xdr:cNvSpPr/>
      </xdr:nvSpPr>
      <xdr:spPr>
        <a:xfrm>
          <a:off x="6921500" y="100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35932</xdr:rowOff>
    </xdr:from>
    <xdr:ext cx="599010" cy="259045"/>
    <xdr:sp macro="" textlink="">
      <xdr:nvSpPr>
        <xdr:cNvPr id="364" name="テキスト ボックス 363"/>
        <xdr:cNvSpPr txBox="1"/>
      </xdr:nvSpPr>
      <xdr:spPr>
        <a:xfrm>
          <a:off x="6672795" y="980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2941</xdr:rowOff>
    </xdr:from>
    <xdr:to>
      <xdr:col>55</xdr:col>
      <xdr:colOff>50800</xdr:colOff>
      <xdr:row>59</xdr:row>
      <xdr:rowOff>104541</xdr:rowOff>
    </xdr:to>
    <xdr:sp macro="" textlink="">
      <xdr:nvSpPr>
        <xdr:cNvPr id="370" name="楕円 369"/>
        <xdr:cNvSpPr/>
      </xdr:nvSpPr>
      <xdr:spPr>
        <a:xfrm>
          <a:off x="10426700" y="101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89318</xdr:rowOff>
    </xdr:from>
    <xdr:ext cx="534377" cy="259045"/>
    <xdr:sp macro="" textlink="">
      <xdr:nvSpPr>
        <xdr:cNvPr id="371" name="普通建設事業費該当値テキスト"/>
        <xdr:cNvSpPr txBox="1"/>
      </xdr:nvSpPr>
      <xdr:spPr>
        <a:xfrm>
          <a:off x="10528300" y="100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151036</xdr:rowOff>
    </xdr:from>
    <xdr:to>
      <xdr:col>50</xdr:col>
      <xdr:colOff>165100</xdr:colOff>
      <xdr:row>59</xdr:row>
      <xdr:rowOff>81186</xdr:rowOff>
    </xdr:to>
    <xdr:sp macro="" textlink="">
      <xdr:nvSpPr>
        <xdr:cNvPr id="372" name="楕円 371"/>
        <xdr:cNvSpPr/>
      </xdr:nvSpPr>
      <xdr:spPr>
        <a:xfrm>
          <a:off x="9588500" y="10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72313</xdr:rowOff>
    </xdr:from>
    <xdr:ext cx="534377" cy="259045"/>
    <xdr:sp macro="" textlink="">
      <xdr:nvSpPr>
        <xdr:cNvPr id="373" name="テキスト ボックス 372"/>
        <xdr:cNvSpPr txBox="1"/>
      </xdr:nvSpPr>
      <xdr:spPr>
        <a:xfrm>
          <a:off x="9372111" y="101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127025</xdr:rowOff>
    </xdr:from>
    <xdr:to>
      <xdr:col>46</xdr:col>
      <xdr:colOff>38100</xdr:colOff>
      <xdr:row>59</xdr:row>
      <xdr:rowOff>57175</xdr:rowOff>
    </xdr:to>
    <xdr:sp macro="" textlink="">
      <xdr:nvSpPr>
        <xdr:cNvPr id="374" name="楕円 373"/>
        <xdr:cNvSpPr/>
      </xdr:nvSpPr>
      <xdr:spPr>
        <a:xfrm>
          <a:off x="8699500" y="100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48302</xdr:rowOff>
    </xdr:from>
    <xdr:ext cx="534377" cy="259045"/>
    <xdr:sp macro="" textlink="">
      <xdr:nvSpPr>
        <xdr:cNvPr id="375" name="テキスト ボックス 374"/>
        <xdr:cNvSpPr txBox="1"/>
      </xdr:nvSpPr>
      <xdr:spPr>
        <a:xfrm>
          <a:off x="8483111" y="101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68526</xdr:rowOff>
    </xdr:from>
    <xdr:to>
      <xdr:col>41</xdr:col>
      <xdr:colOff>101600</xdr:colOff>
      <xdr:row>58</xdr:row>
      <xdr:rowOff>170126</xdr:rowOff>
    </xdr:to>
    <xdr:sp macro="" textlink="">
      <xdr:nvSpPr>
        <xdr:cNvPr id="376" name="楕円 375"/>
        <xdr:cNvSpPr/>
      </xdr:nvSpPr>
      <xdr:spPr>
        <a:xfrm>
          <a:off x="7810500" y="100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15203</xdr:rowOff>
    </xdr:from>
    <xdr:ext cx="599010" cy="259045"/>
    <xdr:sp macro="" textlink="">
      <xdr:nvSpPr>
        <xdr:cNvPr id="377" name="テキスト ボックス 376"/>
        <xdr:cNvSpPr txBox="1"/>
      </xdr:nvSpPr>
      <xdr:spPr>
        <a:xfrm>
          <a:off x="7561795" y="978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157128</xdr:rowOff>
    </xdr:from>
    <xdr:to>
      <xdr:col>36</xdr:col>
      <xdr:colOff>165100</xdr:colOff>
      <xdr:row>59</xdr:row>
      <xdr:rowOff>87278</xdr:rowOff>
    </xdr:to>
    <xdr:sp macro="" textlink="">
      <xdr:nvSpPr>
        <xdr:cNvPr id="378" name="楕円 377"/>
        <xdr:cNvSpPr/>
      </xdr:nvSpPr>
      <xdr:spPr>
        <a:xfrm>
          <a:off x="6921500" y="101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78405</xdr:rowOff>
    </xdr:from>
    <xdr:ext cx="534377" cy="259045"/>
    <xdr:sp macro="" textlink="">
      <xdr:nvSpPr>
        <xdr:cNvPr id="379" name="テキスト ボックス 378"/>
        <xdr:cNvSpPr txBox="1"/>
      </xdr:nvSpPr>
      <xdr:spPr>
        <a:xfrm>
          <a:off x="6705111" y="1019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3" name="直線コネクタ 402"/>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6"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7" name="直線コネクタ 406"/>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8130</xdr:rowOff>
    </xdr:from>
    <xdr:to>
      <xdr:col>55</xdr:col>
      <xdr:colOff>0</xdr:colOff>
      <xdr:row>79</xdr:row>
      <xdr:rowOff>19639</xdr:rowOff>
    </xdr:to>
    <xdr:cxnSp macro="">
      <xdr:nvCxnSpPr>
        <xdr:cNvPr id="408" name="直線コネクタ 407"/>
        <xdr:cNvCxnSpPr/>
      </xdr:nvCxnSpPr>
      <xdr:spPr>
        <a:xfrm>
          <a:off x="9639300" y="13552680"/>
          <a:ext cx="838200" cy="1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09"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0" name="フローチャート: 判断 409"/>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158790</xdr:rowOff>
    </xdr:from>
    <xdr:to>
      <xdr:col>50</xdr:col>
      <xdr:colOff>114300</xdr:colOff>
      <xdr:row>79</xdr:row>
      <xdr:rowOff>8130</xdr:rowOff>
    </xdr:to>
    <xdr:cxnSp macro="">
      <xdr:nvCxnSpPr>
        <xdr:cNvPr id="411" name="直線コネクタ 410"/>
        <xdr:cNvCxnSpPr/>
      </xdr:nvCxnSpPr>
      <xdr:spPr>
        <a:xfrm>
          <a:off x="8750300" y="13531890"/>
          <a:ext cx="889000" cy="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2" name="フローチャート: 判断 411"/>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3" name="テキスト ボックス 412"/>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105397</xdr:rowOff>
    </xdr:from>
    <xdr:to>
      <xdr:col>45</xdr:col>
      <xdr:colOff>177800</xdr:colOff>
      <xdr:row>78</xdr:row>
      <xdr:rowOff>158790</xdr:rowOff>
    </xdr:to>
    <xdr:cxnSp macro="">
      <xdr:nvCxnSpPr>
        <xdr:cNvPr id="414" name="直線コネクタ 413"/>
        <xdr:cNvCxnSpPr/>
      </xdr:nvCxnSpPr>
      <xdr:spPr>
        <a:xfrm>
          <a:off x="7861300" y="13478497"/>
          <a:ext cx="889000" cy="5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95977</xdr:rowOff>
    </xdr:from>
    <xdr:to>
      <xdr:col>46</xdr:col>
      <xdr:colOff>38100</xdr:colOff>
      <xdr:row>79</xdr:row>
      <xdr:rowOff>26127</xdr:rowOff>
    </xdr:to>
    <xdr:sp macro="" textlink="">
      <xdr:nvSpPr>
        <xdr:cNvPr id="415" name="フローチャート: 判断 414"/>
        <xdr:cNvSpPr/>
      </xdr:nvSpPr>
      <xdr:spPr>
        <a:xfrm>
          <a:off x="8699500" y="1346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42654</xdr:rowOff>
    </xdr:from>
    <xdr:ext cx="534377" cy="259045"/>
    <xdr:sp macro="" textlink="">
      <xdr:nvSpPr>
        <xdr:cNvPr id="416" name="テキスト ボックス 415"/>
        <xdr:cNvSpPr txBox="1"/>
      </xdr:nvSpPr>
      <xdr:spPr>
        <a:xfrm>
          <a:off x="8483111" y="132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96596</xdr:rowOff>
    </xdr:from>
    <xdr:to>
      <xdr:col>41</xdr:col>
      <xdr:colOff>101600</xdr:colOff>
      <xdr:row>79</xdr:row>
      <xdr:rowOff>26746</xdr:rowOff>
    </xdr:to>
    <xdr:sp macro="" textlink="">
      <xdr:nvSpPr>
        <xdr:cNvPr id="417" name="フローチャート: 判断 416"/>
        <xdr:cNvSpPr/>
      </xdr:nvSpPr>
      <xdr:spPr>
        <a:xfrm>
          <a:off x="7810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17873</xdr:rowOff>
    </xdr:from>
    <xdr:ext cx="534377" cy="259045"/>
    <xdr:sp macro="" textlink="">
      <xdr:nvSpPr>
        <xdr:cNvPr id="418" name="テキスト ボックス 417"/>
        <xdr:cNvSpPr txBox="1"/>
      </xdr:nvSpPr>
      <xdr:spPr>
        <a:xfrm>
          <a:off x="7594111" y="135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140289</xdr:rowOff>
    </xdr:from>
    <xdr:to>
      <xdr:col>55</xdr:col>
      <xdr:colOff>50800</xdr:colOff>
      <xdr:row>79</xdr:row>
      <xdr:rowOff>70439</xdr:rowOff>
    </xdr:to>
    <xdr:sp macro="" textlink="">
      <xdr:nvSpPr>
        <xdr:cNvPr id="424" name="楕円 423"/>
        <xdr:cNvSpPr/>
      </xdr:nvSpPr>
      <xdr:spPr>
        <a:xfrm>
          <a:off x="10426700" y="135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5"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128780</xdr:rowOff>
    </xdr:from>
    <xdr:to>
      <xdr:col>50</xdr:col>
      <xdr:colOff>165100</xdr:colOff>
      <xdr:row>79</xdr:row>
      <xdr:rowOff>58930</xdr:rowOff>
    </xdr:to>
    <xdr:sp macro="" textlink="">
      <xdr:nvSpPr>
        <xdr:cNvPr id="426" name="楕円 425"/>
        <xdr:cNvSpPr/>
      </xdr:nvSpPr>
      <xdr:spPr>
        <a:xfrm>
          <a:off x="9588500" y="13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50057</xdr:rowOff>
    </xdr:from>
    <xdr:ext cx="534377" cy="259045"/>
    <xdr:sp macro="" textlink="">
      <xdr:nvSpPr>
        <xdr:cNvPr id="427" name="テキスト ボックス 426"/>
        <xdr:cNvSpPr txBox="1"/>
      </xdr:nvSpPr>
      <xdr:spPr>
        <a:xfrm>
          <a:off x="9372111" y="135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107990</xdr:rowOff>
    </xdr:from>
    <xdr:to>
      <xdr:col>46</xdr:col>
      <xdr:colOff>38100</xdr:colOff>
      <xdr:row>79</xdr:row>
      <xdr:rowOff>38140</xdr:rowOff>
    </xdr:to>
    <xdr:sp macro="" textlink="">
      <xdr:nvSpPr>
        <xdr:cNvPr id="428" name="楕円 427"/>
        <xdr:cNvSpPr/>
      </xdr:nvSpPr>
      <xdr:spPr>
        <a:xfrm>
          <a:off x="8699500" y="134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29267</xdr:rowOff>
    </xdr:from>
    <xdr:ext cx="534377" cy="259045"/>
    <xdr:sp macro="" textlink="">
      <xdr:nvSpPr>
        <xdr:cNvPr id="429" name="テキスト ボックス 428"/>
        <xdr:cNvSpPr txBox="1"/>
      </xdr:nvSpPr>
      <xdr:spPr>
        <a:xfrm>
          <a:off x="8483111" y="135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54597</xdr:rowOff>
    </xdr:from>
    <xdr:to>
      <xdr:col>41</xdr:col>
      <xdr:colOff>101600</xdr:colOff>
      <xdr:row>78</xdr:row>
      <xdr:rowOff>156197</xdr:rowOff>
    </xdr:to>
    <xdr:sp macro="" textlink="">
      <xdr:nvSpPr>
        <xdr:cNvPr id="430" name="楕円 429"/>
        <xdr:cNvSpPr/>
      </xdr:nvSpPr>
      <xdr:spPr>
        <a:xfrm>
          <a:off x="7810500" y="134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1274</xdr:rowOff>
    </xdr:from>
    <xdr:ext cx="534377" cy="259045"/>
    <xdr:sp macro="" textlink="">
      <xdr:nvSpPr>
        <xdr:cNvPr id="431" name="テキスト ボックス 430"/>
        <xdr:cNvSpPr txBox="1"/>
      </xdr:nvSpPr>
      <xdr:spPr>
        <a:xfrm>
          <a:off x="7594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7" name="直線コネクタ 456"/>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58"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59" name="直線コネクタ 458"/>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0"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1" name="直線コネクタ 460"/>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30181</xdr:rowOff>
    </xdr:from>
    <xdr:to>
      <xdr:col>55</xdr:col>
      <xdr:colOff>0</xdr:colOff>
      <xdr:row>99</xdr:row>
      <xdr:rowOff>45560</xdr:rowOff>
    </xdr:to>
    <xdr:cxnSp macro="">
      <xdr:nvCxnSpPr>
        <xdr:cNvPr id="462" name="直線コネクタ 461"/>
        <xdr:cNvCxnSpPr/>
      </xdr:nvCxnSpPr>
      <xdr:spPr>
        <a:xfrm>
          <a:off x="9639300" y="17003731"/>
          <a:ext cx="8382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3"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4" name="フローチャート: 判断 463"/>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150516</xdr:rowOff>
    </xdr:from>
    <xdr:to>
      <xdr:col>50</xdr:col>
      <xdr:colOff>114300</xdr:colOff>
      <xdr:row>99</xdr:row>
      <xdr:rowOff>30181</xdr:rowOff>
    </xdr:to>
    <xdr:cxnSp macro="">
      <xdr:nvCxnSpPr>
        <xdr:cNvPr id="465" name="直線コネクタ 464"/>
        <xdr:cNvCxnSpPr/>
      </xdr:nvCxnSpPr>
      <xdr:spPr>
        <a:xfrm>
          <a:off x="8750300" y="16952616"/>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6" name="フローチャート: 判断 465"/>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7" name="テキスト ボックス 466"/>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150516</xdr:rowOff>
    </xdr:from>
    <xdr:to>
      <xdr:col>45</xdr:col>
      <xdr:colOff>177800</xdr:colOff>
      <xdr:row>98</xdr:row>
      <xdr:rowOff>154539</xdr:rowOff>
    </xdr:to>
    <xdr:cxnSp macro="">
      <xdr:nvCxnSpPr>
        <xdr:cNvPr id="468" name="直線コネクタ 467"/>
        <xdr:cNvCxnSpPr/>
      </xdr:nvCxnSpPr>
      <xdr:spPr>
        <a:xfrm flipV="1">
          <a:off x="7861300" y="1695261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77454</xdr:rowOff>
    </xdr:from>
    <xdr:to>
      <xdr:col>46</xdr:col>
      <xdr:colOff>38100</xdr:colOff>
      <xdr:row>99</xdr:row>
      <xdr:rowOff>7604</xdr:rowOff>
    </xdr:to>
    <xdr:sp macro="" textlink="">
      <xdr:nvSpPr>
        <xdr:cNvPr id="469" name="フローチャート: 判断 468"/>
        <xdr:cNvSpPr/>
      </xdr:nvSpPr>
      <xdr:spPr>
        <a:xfrm>
          <a:off x="8699500" y="168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24131</xdr:rowOff>
    </xdr:from>
    <xdr:ext cx="534377" cy="259045"/>
    <xdr:sp macro="" textlink="">
      <xdr:nvSpPr>
        <xdr:cNvPr id="470" name="テキスト ボックス 469"/>
        <xdr:cNvSpPr txBox="1"/>
      </xdr:nvSpPr>
      <xdr:spPr>
        <a:xfrm>
          <a:off x="8483111" y="1665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59607</xdr:rowOff>
    </xdr:from>
    <xdr:to>
      <xdr:col>41</xdr:col>
      <xdr:colOff>101600</xdr:colOff>
      <xdr:row>98</xdr:row>
      <xdr:rowOff>161207</xdr:rowOff>
    </xdr:to>
    <xdr:sp macro="" textlink="">
      <xdr:nvSpPr>
        <xdr:cNvPr id="471" name="フローチャート: 判断 470"/>
        <xdr:cNvSpPr/>
      </xdr:nvSpPr>
      <xdr:spPr>
        <a:xfrm>
          <a:off x="7810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6284</xdr:rowOff>
    </xdr:from>
    <xdr:ext cx="534377" cy="259045"/>
    <xdr:sp macro="" textlink="">
      <xdr:nvSpPr>
        <xdr:cNvPr id="472" name="テキスト ボックス 471"/>
        <xdr:cNvSpPr txBox="1"/>
      </xdr:nvSpPr>
      <xdr:spPr>
        <a:xfrm>
          <a:off x="7594111" y="16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166210</xdr:rowOff>
    </xdr:from>
    <xdr:to>
      <xdr:col>55</xdr:col>
      <xdr:colOff>50800</xdr:colOff>
      <xdr:row>99</xdr:row>
      <xdr:rowOff>96360</xdr:rowOff>
    </xdr:to>
    <xdr:sp macro="" textlink="">
      <xdr:nvSpPr>
        <xdr:cNvPr id="478" name="楕円 477"/>
        <xdr:cNvSpPr/>
      </xdr:nvSpPr>
      <xdr:spPr>
        <a:xfrm>
          <a:off x="10426700" y="169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81137</xdr:rowOff>
    </xdr:from>
    <xdr:ext cx="534377" cy="259045"/>
    <xdr:sp macro="" textlink="">
      <xdr:nvSpPr>
        <xdr:cNvPr id="479" name="普通建設事業費 （ うち更新整備　）該当値テキスト"/>
        <xdr:cNvSpPr txBox="1"/>
      </xdr:nvSpPr>
      <xdr:spPr>
        <a:xfrm>
          <a:off x="10528300" y="168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150831</xdr:rowOff>
    </xdr:from>
    <xdr:to>
      <xdr:col>50</xdr:col>
      <xdr:colOff>165100</xdr:colOff>
      <xdr:row>99</xdr:row>
      <xdr:rowOff>80981</xdr:rowOff>
    </xdr:to>
    <xdr:sp macro="" textlink="">
      <xdr:nvSpPr>
        <xdr:cNvPr id="480" name="楕円 479"/>
        <xdr:cNvSpPr/>
      </xdr:nvSpPr>
      <xdr:spPr>
        <a:xfrm>
          <a:off x="9588500" y="16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72108</xdr:rowOff>
    </xdr:from>
    <xdr:ext cx="534377" cy="259045"/>
    <xdr:sp macro="" textlink="">
      <xdr:nvSpPr>
        <xdr:cNvPr id="481" name="テキスト ボックス 480"/>
        <xdr:cNvSpPr txBox="1"/>
      </xdr:nvSpPr>
      <xdr:spPr>
        <a:xfrm>
          <a:off x="9372111" y="170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99716</xdr:rowOff>
    </xdr:from>
    <xdr:to>
      <xdr:col>46</xdr:col>
      <xdr:colOff>38100</xdr:colOff>
      <xdr:row>99</xdr:row>
      <xdr:rowOff>29866</xdr:rowOff>
    </xdr:to>
    <xdr:sp macro="" textlink="">
      <xdr:nvSpPr>
        <xdr:cNvPr id="482" name="楕円 481"/>
        <xdr:cNvSpPr/>
      </xdr:nvSpPr>
      <xdr:spPr>
        <a:xfrm>
          <a:off x="8699500" y="169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20993</xdr:rowOff>
    </xdr:from>
    <xdr:ext cx="534377" cy="259045"/>
    <xdr:sp macro="" textlink="">
      <xdr:nvSpPr>
        <xdr:cNvPr id="483" name="テキスト ボックス 482"/>
        <xdr:cNvSpPr txBox="1"/>
      </xdr:nvSpPr>
      <xdr:spPr>
        <a:xfrm>
          <a:off x="8483111" y="169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103739</xdr:rowOff>
    </xdr:from>
    <xdr:to>
      <xdr:col>41</xdr:col>
      <xdr:colOff>101600</xdr:colOff>
      <xdr:row>99</xdr:row>
      <xdr:rowOff>33889</xdr:rowOff>
    </xdr:to>
    <xdr:sp macro="" textlink="">
      <xdr:nvSpPr>
        <xdr:cNvPr id="484" name="楕円 483"/>
        <xdr:cNvSpPr/>
      </xdr:nvSpPr>
      <xdr:spPr>
        <a:xfrm>
          <a:off x="7810500" y="169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25016</xdr:rowOff>
    </xdr:from>
    <xdr:ext cx="534377" cy="259045"/>
    <xdr:sp macro="" textlink="">
      <xdr:nvSpPr>
        <xdr:cNvPr id="485" name="テキスト ボックス 484"/>
        <xdr:cNvSpPr txBox="1"/>
      </xdr:nvSpPr>
      <xdr:spPr>
        <a:xfrm>
          <a:off x="7594111" y="169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7" name="直線コネクタ 506"/>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08"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0"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1" name="直線コネクタ 510"/>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138450</xdr:rowOff>
    </xdr:from>
    <xdr:to>
      <xdr:col>85</xdr:col>
      <xdr:colOff>127000</xdr:colOff>
      <xdr:row>38</xdr:row>
      <xdr:rowOff>139700</xdr:rowOff>
    </xdr:to>
    <xdr:cxnSp macro="">
      <xdr:nvCxnSpPr>
        <xdr:cNvPr id="512" name="直線コネクタ 511"/>
        <xdr:cNvCxnSpPr/>
      </xdr:nvCxnSpPr>
      <xdr:spPr>
        <a:xfrm flipV="1">
          <a:off x="15481300" y="6653550"/>
          <a:ext cx="8382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3"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4" name="フローチャート: 判断 513"/>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6" name="フローチャート: 判断 515"/>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7" name="テキスト ボックス 516"/>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66838</xdr:rowOff>
    </xdr:from>
    <xdr:to>
      <xdr:col>76</xdr:col>
      <xdr:colOff>165100</xdr:colOff>
      <xdr:row>38</xdr:row>
      <xdr:rowOff>168438</xdr:rowOff>
    </xdr:to>
    <xdr:sp macro="" textlink="">
      <xdr:nvSpPr>
        <xdr:cNvPr id="519" name="フローチャート: 判断 518"/>
        <xdr:cNvSpPr/>
      </xdr:nvSpPr>
      <xdr:spPr>
        <a:xfrm>
          <a:off x="14541500" y="658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13515</xdr:rowOff>
    </xdr:from>
    <xdr:ext cx="469744" cy="259045"/>
    <xdr:sp macro="" textlink="">
      <xdr:nvSpPr>
        <xdr:cNvPr id="520" name="テキスト ボックス 519"/>
        <xdr:cNvSpPr txBox="1"/>
      </xdr:nvSpPr>
      <xdr:spPr>
        <a:xfrm>
          <a:off x="14357428" y="63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133315</xdr:rowOff>
    </xdr:from>
    <xdr:to>
      <xdr:col>71</xdr:col>
      <xdr:colOff>177800</xdr:colOff>
      <xdr:row>38</xdr:row>
      <xdr:rowOff>139700</xdr:rowOff>
    </xdr:to>
    <xdr:cxnSp macro="">
      <xdr:nvCxnSpPr>
        <xdr:cNvPr id="521" name="直線コネクタ 520"/>
        <xdr:cNvCxnSpPr/>
      </xdr:nvCxnSpPr>
      <xdr:spPr>
        <a:xfrm>
          <a:off x="12814300" y="6648415"/>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60858</xdr:rowOff>
    </xdr:from>
    <xdr:to>
      <xdr:col>72</xdr:col>
      <xdr:colOff>38100</xdr:colOff>
      <xdr:row>38</xdr:row>
      <xdr:rowOff>162458</xdr:rowOff>
    </xdr:to>
    <xdr:sp macro="" textlink="">
      <xdr:nvSpPr>
        <xdr:cNvPr id="522" name="フローチャート: 判断 521"/>
        <xdr:cNvSpPr/>
      </xdr:nvSpPr>
      <xdr:spPr>
        <a:xfrm>
          <a:off x="13652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7535</xdr:rowOff>
    </xdr:from>
    <xdr:ext cx="534377" cy="259045"/>
    <xdr:sp macro="" textlink="">
      <xdr:nvSpPr>
        <xdr:cNvPr id="523" name="テキスト ボックス 522"/>
        <xdr:cNvSpPr txBox="1"/>
      </xdr:nvSpPr>
      <xdr:spPr>
        <a:xfrm>
          <a:off x="13436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67894</xdr:rowOff>
    </xdr:from>
    <xdr:to>
      <xdr:col>67</xdr:col>
      <xdr:colOff>101600</xdr:colOff>
      <xdr:row>38</xdr:row>
      <xdr:rowOff>169494</xdr:rowOff>
    </xdr:to>
    <xdr:sp macro="" textlink="">
      <xdr:nvSpPr>
        <xdr:cNvPr id="524" name="フローチャート: 判断 523"/>
        <xdr:cNvSpPr/>
      </xdr:nvSpPr>
      <xdr:spPr>
        <a:xfrm>
          <a:off x="12763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14571</xdr:rowOff>
    </xdr:from>
    <xdr:ext cx="469744" cy="259045"/>
    <xdr:sp macro="" textlink="">
      <xdr:nvSpPr>
        <xdr:cNvPr id="525" name="テキスト ボックス 524"/>
        <xdr:cNvSpPr txBox="1"/>
      </xdr:nvSpPr>
      <xdr:spPr>
        <a:xfrm>
          <a:off x="12579428"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87650</xdr:rowOff>
    </xdr:from>
    <xdr:to>
      <xdr:col>85</xdr:col>
      <xdr:colOff>177800</xdr:colOff>
      <xdr:row>39</xdr:row>
      <xdr:rowOff>17800</xdr:rowOff>
    </xdr:to>
    <xdr:sp macro="" textlink="">
      <xdr:nvSpPr>
        <xdr:cNvPr id="531" name="楕円 530"/>
        <xdr:cNvSpPr/>
      </xdr:nvSpPr>
      <xdr:spPr>
        <a:xfrm>
          <a:off x="16268700" y="66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31280</xdr:rowOff>
    </xdr:from>
    <xdr:ext cx="378565" cy="259045"/>
    <xdr:sp macro="" textlink="">
      <xdr:nvSpPr>
        <xdr:cNvPr id="532" name="災害復旧事業費該当値テキスト"/>
        <xdr:cNvSpPr txBox="1"/>
      </xdr:nvSpPr>
      <xdr:spPr>
        <a:xfrm>
          <a:off x="16370300" y="654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82515</xdr:rowOff>
    </xdr:from>
    <xdr:to>
      <xdr:col>67</xdr:col>
      <xdr:colOff>101600</xdr:colOff>
      <xdr:row>39</xdr:row>
      <xdr:rowOff>12665</xdr:rowOff>
    </xdr:to>
    <xdr:sp macro="" textlink="">
      <xdr:nvSpPr>
        <xdr:cNvPr id="539" name="楕円 538"/>
        <xdr:cNvSpPr/>
      </xdr:nvSpPr>
      <xdr:spPr>
        <a:xfrm>
          <a:off x="12763500" y="65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3792</xdr:rowOff>
    </xdr:from>
    <xdr:ext cx="469744" cy="259045"/>
    <xdr:sp macro="" textlink="">
      <xdr:nvSpPr>
        <xdr:cNvPr id="540" name="テキスト ボックス 539"/>
        <xdr:cNvSpPr txBox="1"/>
      </xdr:nvSpPr>
      <xdr:spPr>
        <a:xfrm>
          <a:off x="12579428" y="669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1" name="直線コネクタ 55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2" name="テキスト ボックス 55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4" name="テキスト ボックス 553"/>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5" name="直線コネクタ 55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6" name="テキスト ボックス 555"/>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0" name="直線コネクタ 559"/>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1"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3"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4" name="直線コネクタ 563"/>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5" name="直線コネクタ 56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6"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7" name="フローチャート: 判断 566"/>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8" name="直線コネクタ 56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69" name="フローチャート: 判断 568"/>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0" name="テキスト ボックス 569"/>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1" name="直線コネクタ 57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2" name="フローチャート: 判断 571"/>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3" name="テキスト ボックス 57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4" name="直線コネクタ 57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5" name="フローチャート: 判断 574"/>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6" name="テキスト ボックス 57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7" name="フローチャート: 判断 576"/>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78" name="テキスト ボックス 57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楕円 58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5"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6" name="楕円 58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8" name="楕円 58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9" name="テキスト ボックス 588"/>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0" name="楕円 58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1" name="テキスト ボックス 590"/>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2" name="楕円 59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3" name="テキスト ボックス 592"/>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5" name="直線コネクタ 614"/>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6"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7" name="直線コネクタ 616"/>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18"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19" name="直線コネクタ 618"/>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144680</xdr:rowOff>
    </xdr:from>
    <xdr:to>
      <xdr:col>85</xdr:col>
      <xdr:colOff>127000</xdr:colOff>
      <xdr:row>77</xdr:row>
      <xdr:rowOff>148135</xdr:rowOff>
    </xdr:to>
    <xdr:cxnSp macro="">
      <xdr:nvCxnSpPr>
        <xdr:cNvPr id="620" name="直線コネクタ 619"/>
        <xdr:cNvCxnSpPr/>
      </xdr:nvCxnSpPr>
      <xdr:spPr>
        <a:xfrm>
          <a:off x="15481300" y="13346330"/>
          <a:ext cx="838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1"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2" name="フローチャート: 判断 621"/>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142069</xdr:rowOff>
    </xdr:from>
    <xdr:to>
      <xdr:col>81</xdr:col>
      <xdr:colOff>50800</xdr:colOff>
      <xdr:row>77</xdr:row>
      <xdr:rowOff>144680</xdr:rowOff>
    </xdr:to>
    <xdr:cxnSp macro="">
      <xdr:nvCxnSpPr>
        <xdr:cNvPr id="623" name="直線コネクタ 622"/>
        <xdr:cNvCxnSpPr/>
      </xdr:nvCxnSpPr>
      <xdr:spPr>
        <a:xfrm>
          <a:off x="14592300" y="133437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4" name="フローチャート: 判断 623"/>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5" name="テキスト ボックス 624"/>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133962</xdr:rowOff>
    </xdr:from>
    <xdr:to>
      <xdr:col>76</xdr:col>
      <xdr:colOff>114300</xdr:colOff>
      <xdr:row>77</xdr:row>
      <xdr:rowOff>142069</xdr:rowOff>
    </xdr:to>
    <xdr:cxnSp macro="">
      <xdr:nvCxnSpPr>
        <xdr:cNvPr id="626" name="直線コネクタ 625"/>
        <xdr:cNvCxnSpPr/>
      </xdr:nvCxnSpPr>
      <xdr:spPr>
        <a:xfrm>
          <a:off x="13703300" y="13335612"/>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7" name="フローチャート: 判断 626"/>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8" name="テキスト ボックス 627"/>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133962</xdr:rowOff>
    </xdr:from>
    <xdr:to>
      <xdr:col>71</xdr:col>
      <xdr:colOff>177800</xdr:colOff>
      <xdr:row>77</xdr:row>
      <xdr:rowOff>138776</xdr:rowOff>
    </xdr:to>
    <xdr:cxnSp macro="">
      <xdr:nvCxnSpPr>
        <xdr:cNvPr id="629" name="直線コネクタ 628"/>
        <xdr:cNvCxnSpPr/>
      </xdr:nvCxnSpPr>
      <xdr:spPr>
        <a:xfrm flipV="1">
          <a:off x="12814300" y="13335612"/>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30" name="フローチャート: 判断 629"/>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31" name="テキスト ボックス 630"/>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32" name="フローチャート: 判断 631"/>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33" name="テキスト ボックス 632"/>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97335</xdr:rowOff>
    </xdr:from>
    <xdr:to>
      <xdr:col>85</xdr:col>
      <xdr:colOff>177800</xdr:colOff>
      <xdr:row>78</xdr:row>
      <xdr:rowOff>27485</xdr:rowOff>
    </xdr:to>
    <xdr:sp macro="" textlink="">
      <xdr:nvSpPr>
        <xdr:cNvPr id="639" name="楕円 638"/>
        <xdr:cNvSpPr/>
      </xdr:nvSpPr>
      <xdr:spPr>
        <a:xfrm>
          <a:off x="16268700" y="132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75762</xdr:rowOff>
    </xdr:from>
    <xdr:ext cx="534377" cy="259045"/>
    <xdr:sp macro="" textlink="">
      <xdr:nvSpPr>
        <xdr:cNvPr id="640" name="公債費該当値テキスト"/>
        <xdr:cNvSpPr txBox="1"/>
      </xdr:nvSpPr>
      <xdr:spPr>
        <a:xfrm>
          <a:off x="16370300" y="132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93880</xdr:rowOff>
    </xdr:from>
    <xdr:to>
      <xdr:col>81</xdr:col>
      <xdr:colOff>101600</xdr:colOff>
      <xdr:row>78</xdr:row>
      <xdr:rowOff>24030</xdr:rowOff>
    </xdr:to>
    <xdr:sp macro="" textlink="">
      <xdr:nvSpPr>
        <xdr:cNvPr id="641" name="楕円 640"/>
        <xdr:cNvSpPr/>
      </xdr:nvSpPr>
      <xdr:spPr>
        <a:xfrm>
          <a:off x="15430500" y="132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15157</xdr:rowOff>
    </xdr:from>
    <xdr:ext cx="534377" cy="259045"/>
    <xdr:sp macro="" textlink="">
      <xdr:nvSpPr>
        <xdr:cNvPr id="642" name="テキスト ボックス 641"/>
        <xdr:cNvSpPr txBox="1"/>
      </xdr:nvSpPr>
      <xdr:spPr>
        <a:xfrm>
          <a:off x="15214111" y="133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91269</xdr:rowOff>
    </xdr:from>
    <xdr:to>
      <xdr:col>76</xdr:col>
      <xdr:colOff>165100</xdr:colOff>
      <xdr:row>78</xdr:row>
      <xdr:rowOff>21419</xdr:rowOff>
    </xdr:to>
    <xdr:sp macro="" textlink="">
      <xdr:nvSpPr>
        <xdr:cNvPr id="643" name="楕円 642"/>
        <xdr:cNvSpPr/>
      </xdr:nvSpPr>
      <xdr:spPr>
        <a:xfrm>
          <a:off x="14541500" y="13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12546</xdr:rowOff>
    </xdr:from>
    <xdr:ext cx="534377" cy="259045"/>
    <xdr:sp macro="" textlink="">
      <xdr:nvSpPr>
        <xdr:cNvPr id="644" name="テキスト ボックス 643"/>
        <xdr:cNvSpPr txBox="1"/>
      </xdr:nvSpPr>
      <xdr:spPr>
        <a:xfrm>
          <a:off x="14325111" y="133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83162</xdr:rowOff>
    </xdr:from>
    <xdr:to>
      <xdr:col>72</xdr:col>
      <xdr:colOff>38100</xdr:colOff>
      <xdr:row>78</xdr:row>
      <xdr:rowOff>13312</xdr:rowOff>
    </xdr:to>
    <xdr:sp macro="" textlink="">
      <xdr:nvSpPr>
        <xdr:cNvPr id="645" name="楕円 644"/>
        <xdr:cNvSpPr/>
      </xdr:nvSpPr>
      <xdr:spPr>
        <a:xfrm>
          <a:off x="13652500" y="132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4439</xdr:rowOff>
    </xdr:from>
    <xdr:ext cx="534377" cy="259045"/>
    <xdr:sp macro="" textlink="">
      <xdr:nvSpPr>
        <xdr:cNvPr id="646" name="テキスト ボックス 645"/>
        <xdr:cNvSpPr txBox="1"/>
      </xdr:nvSpPr>
      <xdr:spPr>
        <a:xfrm>
          <a:off x="13436111" y="133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87976</xdr:rowOff>
    </xdr:from>
    <xdr:to>
      <xdr:col>67</xdr:col>
      <xdr:colOff>101600</xdr:colOff>
      <xdr:row>78</xdr:row>
      <xdr:rowOff>18126</xdr:rowOff>
    </xdr:to>
    <xdr:sp macro="" textlink="">
      <xdr:nvSpPr>
        <xdr:cNvPr id="647" name="楕円 646"/>
        <xdr:cNvSpPr/>
      </xdr:nvSpPr>
      <xdr:spPr>
        <a:xfrm>
          <a:off x="127635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9253</xdr:rowOff>
    </xdr:from>
    <xdr:ext cx="534377" cy="259045"/>
    <xdr:sp macro="" textlink="">
      <xdr:nvSpPr>
        <xdr:cNvPr id="648" name="テキスト ボックス 647"/>
        <xdr:cNvSpPr txBox="1"/>
      </xdr:nvSpPr>
      <xdr:spPr>
        <a:xfrm>
          <a:off x="12547111" y="133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0" name="直線コネクタ 669"/>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1"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2" name="直線コネクタ 671"/>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3"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4" name="直線コネクタ 673"/>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5593</xdr:rowOff>
    </xdr:from>
    <xdr:to>
      <xdr:col>85</xdr:col>
      <xdr:colOff>127000</xdr:colOff>
      <xdr:row>98</xdr:row>
      <xdr:rowOff>83519</xdr:rowOff>
    </xdr:to>
    <xdr:cxnSp macro="">
      <xdr:nvCxnSpPr>
        <xdr:cNvPr id="675" name="直線コネクタ 674"/>
        <xdr:cNvCxnSpPr/>
      </xdr:nvCxnSpPr>
      <xdr:spPr>
        <a:xfrm flipV="1">
          <a:off x="15481300" y="16807693"/>
          <a:ext cx="838200" cy="7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6"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7" name="フローチャート: 判断 676"/>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35970</xdr:rowOff>
    </xdr:from>
    <xdr:to>
      <xdr:col>81</xdr:col>
      <xdr:colOff>50800</xdr:colOff>
      <xdr:row>98</xdr:row>
      <xdr:rowOff>83519</xdr:rowOff>
    </xdr:to>
    <xdr:cxnSp macro="">
      <xdr:nvCxnSpPr>
        <xdr:cNvPr id="678" name="直線コネクタ 677"/>
        <xdr:cNvCxnSpPr/>
      </xdr:nvCxnSpPr>
      <xdr:spPr>
        <a:xfrm>
          <a:off x="14592300" y="1683807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79" name="フローチャート: 判断 678"/>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0" name="テキスト ボックス 679"/>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167539</xdr:rowOff>
    </xdr:from>
    <xdr:to>
      <xdr:col>76</xdr:col>
      <xdr:colOff>114300</xdr:colOff>
      <xdr:row>98</xdr:row>
      <xdr:rowOff>35970</xdr:rowOff>
    </xdr:to>
    <xdr:cxnSp macro="">
      <xdr:nvCxnSpPr>
        <xdr:cNvPr id="681" name="直線コネクタ 680"/>
        <xdr:cNvCxnSpPr/>
      </xdr:nvCxnSpPr>
      <xdr:spPr>
        <a:xfrm>
          <a:off x="13703300" y="16798189"/>
          <a:ext cx="889000" cy="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49586</xdr:rowOff>
    </xdr:from>
    <xdr:to>
      <xdr:col>76</xdr:col>
      <xdr:colOff>165100</xdr:colOff>
      <xdr:row>97</xdr:row>
      <xdr:rowOff>151186</xdr:rowOff>
    </xdr:to>
    <xdr:sp macro="" textlink="">
      <xdr:nvSpPr>
        <xdr:cNvPr id="682" name="フローチャート: 判断 681"/>
        <xdr:cNvSpPr/>
      </xdr:nvSpPr>
      <xdr:spPr>
        <a:xfrm>
          <a:off x="145415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167713</xdr:rowOff>
    </xdr:from>
    <xdr:ext cx="534377" cy="259045"/>
    <xdr:sp macro="" textlink="">
      <xdr:nvSpPr>
        <xdr:cNvPr id="683" name="テキスト ボックス 682"/>
        <xdr:cNvSpPr txBox="1"/>
      </xdr:nvSpPr>
      <xdr:spPr>
        <a:xfrm>
          <a:off x="14325111" y="164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125938</xdr:rowOff>
    </xdr:from>
    <xdr:to>
      <xdr:col>71</xdr:col>
      <xdr:colOff>177800</xdr:colOff>
      <xdr:row>97</xdr:row>
      <xdr:rowOff>167539</xdr:rowOff>
    </xdr:to>
    <xdr:cxnSp macro="">
      <xdr:nvCxnSpPr>
        <xdr:cNvPr id="684" name="直線コネクタ 683"/>
        <xdr:cNvCxnSpPr/>
      </xdr:nvCxnSpPr>
      <xdr:spPr>
        <a:xfrm>
          <a:off x="12814300" y="16756588"/>
          <a:ext cx="8890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136637</xdr:rowOff>
    </xdr:from>
    <xdr:to>
      <xdr:col>72</xdr:col>
      <xdr:colOff>38100</xdr:colOff>
      <xdr:row>96</xdr:row>
      <xdr:rowOff>66787</xdr:rowOff>
    </xdr:to>
    <xdr:sp macro="" textlink="">
      <xdr:nvSpPr>
        <xdr:cNvPr id="685" name="フローチャート: 判断 684"/>
        <xdr:cNvSpPr/>
      </xdr:nvSpPr>
      <xdr:spPr>
        <a:xfrm>
          <a:off x="13652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83314</xdr:rowOff>
    </xdr:from>
    <xdr:ext cx="599010" cy="259045"/>
    <xdr:sp macro="" textlink="">
      <xdr:nvSpPr>
        <xdr:cNvPr id="686" name="テキスト ボックス 685"/>
        <xdr:cNvSpPr txBox="1"/>
      </xdr:nvSpPr>
      <xdr:spPr>
        <a:xfrm>
          <a:off x="13403795"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73231</xdr:rowOff>
    </xdr:from>
    <xdr:to>
      <xdr:col>67</xdr:col>
      <xdr:colOff>101600</xdr:colOff>
      <xdr:row>98</xdr:row>
      <xdr:rowOff>3381</xdr:rowOff>
    </xdr:to>
    <xdr:sp macro="" textlink="">
      <xdr:nvSpPr>
        <xdr:cNvPr id="687" name="フローチャート: 判断 686"/>
        <xdr:cNvSpPr/>
      </xdr:nvSpPr>
      <xdr:spPr>
        <a:xfrm>
          <a:off x="12763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19908</xdr:rowOff>
    </xdr:from>
    <xdr:ext cx="534377" cy="259045"/>
    <xdr:sp macro="" textlink="">
      <xdr:nvSpPr>
        <xdr:cNvPr id="688" name="テキスト ボックス 687"/>
        <xdr:cNvSpPr txBox="1"/>
      </xdr:nvSpPr>
      <xdr:spPr>
        <a:xfrm>
          <a:off x="12547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126243</xdr:rowOff>
    </xdr:from>
    <xdr:to>
      <xdr:col>85</xdr:col>
      <xdr:colOff>177800</xdr:colOff>
      <xdr:row>98</xdr:row>
      <xdr:rowOff>56393</xdr:rowOff>
    </xdr:to>
    <xdr:sp macro="" textlink="">
      <xdr:nvSpPr>
        <xdr:cNvPr id="694" name="楕円 693"/>
        <xdr:cNvSpPr/>
      </xdr:nvSpPr>
      <xdr:spPr>
        <a:xfrm>
          <a:off x="16268700" y="167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104670</xdr:rowOff>
    </xdr:from>
    <xdr:ext cx="534377" cy="259045"/>
    <xdr:sp macro="" textlink="">
      <xdr:nvSpPr>
        <xdr:cNvPr id="695" name="積立金該当値テキスト"/>
        <xdr:cNvSpPr txBox="1"/>
      </xdr:nvSpPr>
      <xdr:spPr>
        <a:xfrm>
          <a:off x="16370300" y="167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32719</xdr:rowOff>
    </xdr:from>
    <xdr:to>
      <xdr:col>81</xdr:col>
      <xdr:colOff>101600</xdr:colOff>
      <xdr:row>98</xdr:row>
      <xdr:rowOff>134319</xdr:rowOff>
    </xdr:to>
    <xdr:sp macro="" textlink="">
      <xdr:nvSpPr>
        <xdr:cNvPr id="696" name="楕円 695"/>
        <xdr:cNvSpPr/>
      </xdr:nvSpPr>
      <xdr:spPr>
        <a:xfrm>
          <a:off x="15430500" y="16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125446</xdr:rowOff>
    </xdr:from>
    <xdr:ext cx="534377" cy="259045"/>
    <xdr:sp macro="" textlink="">
      <xdr:nvSpPr>
        <xdr:cNvPr id="697" name="テキスト ボックス 696"/>
        <xdr:cNvSpPr txBox="1"/>
      </xdr:nvSpPr>
      <xdr:spPr>
        <a:xfrm>
          <a:off x="15214111" y="16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156620</xdr:rowOff>
    </xdr:from>
    <xdr:to>
      <xdr:col>76</xdr:col>
      <xdr:colOff>165100</xdr:colOff>
      <xdr:row>98</xdr:row>
      <xdr:rowOff>86770</xdr:rowOff>
    </xdr:to>
    <xdr:sp macro="" textlink="">
      <xdr:nvSpPr>
        <xdr:cNvPr id="698" name="楕円 697"/>
        <xdr:cNvSpPr/>
      </xdr:nvSpPr>
      <xdr:spPr>
        <a:xfrm>
          <a:off x="14541500" y="167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77897</xdr:rowOff>
    </xdr:from>
    <xdr:ext cx="534377" cy="259045"/>
    <xdr:sp macro="" textlink="">
      <xdr:nvSpPr>
        <xdr:cNvPr id="699" name="テキスト ボックス 698"/>
        <xdr:cNvSpPr txBox="1"/>
      </xdr:nvSpPr>
      <xdr:spPr>
        <a:xfrm>
          <a:off x="14325111" y="168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116739</xdr:rowOff>
    </xdr:from>
    <xdr:to>
      <xdr:col>72</xdr:col>
      <xdr:colOff>38100</xdr:colOff>
      <xdr:row>98</xdr:row>
      <xdr:rowOff>46889</xdr:rowOff>
    </xdr:to>
    <xdr:sp macro="" textlink="">
      <xdr:nvSpPr>
        <xdr:cNvPr id="700" name="楕円 699"/>
        <xdr:cNvSpPr/>
      </xdr:nvSpPr>
      <xdr:spPr>
        <a:xfrm>
          <a:off x="13652500" y="16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38016</xdr:rowOff>
    </xdr:from>
    <xdr:ext cx="534377" cy="259045"/>
    <xdr:sp macro="" textlink="">
      <xdr:nvSpPr>
        <xdr:cNvPr id="701" name="テキスト ボックス 700"/>
        <xdr:cNvSpPr txBox="1"/>
      </xdr:nvSpPr>
      <xdr:spPr>
        <a:xfrm>
          <a:off x="13436111" y="168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75138</xdr:rowOff>
    </xdr:from>
    <xdr:to>
      <xdr:col>67</xdr:col>
      <xdr:colOff>101600</xdr:colOff>
      <xdr:row>98</xdr:row>
      <xdr:rowOff>5288</xdr:rowOff>
    </xdr:to>
    <xdr:sp macro="" textlink="">
      <xdr:nvSpPr>
        <xdr:cNvPr id="702" name="楕円 701"/>
        <xdr:cNvSpPr/>
      </xdr:nvSpPr>
      <xdr:spPr>
        <a:xfrm>
          <a:off x="12763500" y="167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167865</xdr:rowOff>
    </xdr:from>
    <xdr:ext cx="534377" cy="259045"/>
    <xdr:sp macro="" textlink="">
      <xdr:nvSpPr>
        <xdr:cNvPr id="703" name="テキスト ボックス 702"/>
        <xdr:cNvSpPr txBox="1"/>
      </xdr:nvSpPr>
      <xdr:spPr>
        <a:xfrm>
          <a:off x="12547111" y="1679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5" name="直線コネクタ 724"/>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28"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29" name="直線コネクタ 728"/>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1"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2" name="フローチャート: 判断 731"/>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4" name="フローチャート: 判断 733"/>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5" name="テキスト ボックス 734"/>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24669</xdr:rowOff>
    </xdr:from>
    <xdr:to>
      <xdr:col>107</xdr:col>
      <xdr:colOff>50800</xdr:colOff>
      <xdr:row>38</xdr:row>
      <xdr:rowOff>139700</xdr:rowOff>
    </xdr:to>
    <xdr:cxnSp macro="">
      <xdr:nvCxnSpPr>
        <xdr:cNvPr id="736" name="直線コネクタ 735"/>
        <xdr:cNvCxnSpPr/>
      </xdr:nvCxnSpPr>
      <xdr:spPr>
        <a:xfrm>
          <a:off x="19545300" y="6368319"/>
          <a:ext cx="889000" cy="28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7" name="フローチャート: 判断 736"/>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8" name="テキスト ボックス 737"/>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24669</xdr:rowOff>
    </xdr:from>
    <xdr:to>
      <xdr:col>102</xdr:col>
      <xdr:colOff>114300</xdr:colOff>
      <xdr:row>38</xdr:row>
      <xdr:rowOff>139700</xdr:rowOff>
    </xdr:to>
    <xdr:cxnSp macro="">
      <xdr:nvCxnSpPr>
        <xdr:cNvPr id="739" name="直線コネクタ 738"/>
        <xdr:cNvCxnSpPr/>
      </xdr:nvCxnSpPr>
      <xdr:spPr>
        <a:xfrm flipV="1">
          <a:off x="18656300" y="6368319"/>
          <a:ext cx="889000" cy="28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40" name="フローチャート: 判断 73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41" name="テキスト ボックス 740"/>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42" name="フローチャート: 判断 74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43" name="テキスト ボックス 74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145319</xdr:rowOff>
    </xdr:from>
    <xdr:to>
      <xdr:col>102</xdr:col>
      <xdr:colOff>165100</xdr:colOff>
      <xdr:row>37</xdr:row>
      <xdr:rowOff>75469</xdr:rowOff>
    </xdr:to>
    <xdr:sp macro="" textlink="">
      <xdr:nvSpPr>
        <xdr:cNvPr id="755" name="楕円 754"/>
        <xdr:cNvSpPr/>
      </xdr:nvSpPr>
      <xdr:spPr>
        <a:xfrm>
          <a:off x="19494500" y="63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91996</xdr:rowOff>
    </xdr:from>
    <xdr:ext cx="469744" cy="259045"/>
    <xdr:sp macro="" textlink="">
      <xdr:nvSpPr>
        <xdr:cNvPr id="756" name="テキスト ボックス 755"/>
        <xdr:cNvSpPr txBox="1"/>
      </xdr:nvSpPr>
      <xdr:spPr>
        <a:xfrm>
          <a:off x="19310428" y="609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2" name="直線コネクタ 781"/>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5"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6" name="直線コネクタ 785"/>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88"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89" name="フローチャート: 判断 788"/>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1" name="フローチャート: 判断 790"/>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2" name="テキスト ボックス 791"/>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78422</xdr:rowOff>
    </xdr:from>
    <xdr:to>
      <xdr:col>107</xdr:col>
      <xdr:colOff>101600</xdr:colOff>
      <xdr:row>59</xdr:row>
      <xdr:rowOff>8572</xdr:rowOff>
    </xdr:to>
    <xdr:sp macro="" textlink="">
      <xdr:nvSpPr>
        <xdr:cNvPr id="794" name="フローチャート: 判断 793"/>
        <xdr:cNvSpPr/>
      </xdr:nvSpPr>
      <xdr:spPr>
        <a:xfrm>
          <a:off x="20383500" y="100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25099</xdr:rowOff>
    </xdr:from>
    <xdr:ext cx="469744" cy="259045"/>
    <xdr:sp macro="" textlink="">
      <xdr:nvSpPr>
        <xdr:cNvPr id="795" name="テキスト ボックス 794"/>
        <xdr:cNvSpPr txBox="1"/>
      </xdr:nvSpPr>
      <xdr:spPr>
        <a:xfrm>
          <a:off x="20199428" y="97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54419</xdr:rowOff>
    </xdr:from>
    <xdr:to>
      <xdr:col>102</xdr:col>
      <xdr:colOff>165100</xdr:colOff>
      <xdr:row>58</xdr:row>
      <xdr:rowOff>156019</xdr:rowOff>
    </xdr:to>
    <xdr:sp macro="" textlink="">
      <xdr:nvSpPr>
        <xdr:cNvPr id="797" name="フローチャート: 判断 796"/>
        <xdr:cNvSpPr/>
      </xdr:nvSpPr>
      <xdr:spPr>
        <a:xfrm>
          <a:off x="19494500" y="99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1096</xdr:rowOff>
    </xdr:from>
    <xdr:ext cx="469744" cy="259045"/>
    <xdr:sp macro="" textlink="">
      <xdr:nvSpPr>
        <xdr:cNvPr id="798" name="テキスト ボックス 797"/>
        <xdr:cNvSpPr txBox="1"/>
      </xdr:nvSpPr>
      <xdr:spPr>
        <a:xfrm>
          <a:off x="19310428" y="97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52934</xdr:rowOff>
    </xdr:from>
    <xdr:to>
      <xdr:col>98</xdr:col>
      <xdr:colOff>38100</xdr:colOff>
      <xdr:row>58</xdr:row>
      <xdr:rowOff>154534</xdr:rowOff>
    </xdr:to>
    <xdr:sp macro="" textlink="">
      <xdr:nvSpPr>
        <xdr:cNvPr id="799" name="フローチャート: 判断 798"/>
        <xdr:cNvSpPr/>
      </xdr:nvSpPr>
      <xdr:spPr>
        <a:xfrm>
          <a:off x="18605500" y="999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171061</xdr:rowOff>
    </xdr:from>
    <xdr:ext cx="469744" cy="259045"/>
    <xdr:sp macro="" textlink="">
      <xdr:nvSpPr>
        <xdr:cNvPr id="800" name="テキスト ボックス 799"/>
        <xdr:cNvSpPr txBox="1"/>
      </xdr:nvSpPr>
      <xdr:spPr>
        <a:xfrm>
          <a:off x="18421428" y="97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1" name="直線コネクタ 840"/>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2"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3" name="直線コネクタ 842"/>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4"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5" name="直線コネクタ 844"/>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146927</xdr:rowOff>
    </xdr:from>
    <xdr:to>
      <xdr:col>116</xdr:col>
      <xdr:colOff>63500</xdr:colOff>
      <xdr:row>76</xdr:row>
      <xdr:rowOff>152654</xdr:rowOff>
    </xdr:to>
    <xdr:cxnSp macro="">
      <xdr:nvCxnSpPr>
        <xdr:cNvPr id="846" name="直線コネクタ 845"/>
        <xdr:cNvCxnSpPr/>
      </xdr:nvCxnSpPr>
      <xdr:spPr>
        <a:xfrm flipV="1">
          <a:off x="21323300" y="13177127"/>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7"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48" name="フローチャート: 判断 847"/>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101927</xdr:rowOff>
    </xdr:from>
    <xdr:to>
      <xdr:col>111</xdr:col>
      <xdr:colOff>177800</xdr:colOff>
      <xdr:row>76</xdr:row>
      <xdr:rowOff>152654</xdr:rowOff>
    </xdr:to>
    <xdr:cxnSp macro="">
      <xdr:nvCxnSpPr>
        <xdr:cNvPr id="849" name="直線コネクタ 848"/>
        <xdr:cNvCxnSpPr/>
      </xdr:nvCxnSpPr>
      <xdr:spPr>
        <a:xfrm>
          <a:off x="20434300" y="13132127"/>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0" name="フローチャート: 判断 849"/>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1" name="テキスト ボックス 850"/>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101927</xdr:rowOff>
    </xdr:from>
    <xdr:to>
      <xdr:col>107</xdr:col>
      <xdr:colOff>50800</xdr:colOff>
      <xdr:row>77</xdr:row>
      <xdr:rowOff>38550</xdr:rowOff>
    </xdr:to>
    <xdr:cxnSp macro="">
      <xdr:nvCxnSpPr>
        <xdr:cNvPr id="852" name="直線コネクタ 851"/>
        <xdr:cNvCxnSpPr/>
      </xdr:nvCxnSpPr>
      <xdr:spPr>
        <a:xfrm flipV="1">
          <a:off x="19545300" y="13132127"/>
          <a:ext cx="889000" cy="1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102464</xdr:rowOff>
    </xdr:from>
    <xdr:to>
      <xdr:col>107</xdr:col>
      <xdr:colOff>101600</xdr:colOff>
      <xdr:row>75</xdr:row>
      <xdr:rowOff>32614</xdr:rowOff>
    </xdr:to>
    <xdr:sp macro="" textlink="">
      <xdr:nvSpPr>
        <xdr:cNvPr id="853" name="フローチャート: 判断 852"/>
        <xdr:cNvSpPr/>
      </xdr:nvSpPr>
      <xdr:spPr>
        <a:xfrm>
          <a:off x="20383500" y="1278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49141</xdr:rowOff>
    </xdr:from>
    <xdr:ext cx="534377" cy="259045"/>
    <xdr:sp macro="" textlink="">
      <xdr:nvSpPr>
        <xdr:cNvPr id="854" name="テキスト ボックス 853"/>
        <xdr:cNvSpPr txBox="1"/>
      </xdr:nvSpPr>
      <xdr:spPr>
        <a:xfrm>
          <a:off x="20167111" y="125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38550</xdr:rowOff>
    </xdr:from>
    <xdr:to>
      <xdr:col>102</xdr:col>
      <xdr:colOff>114300</xdr:colOff>
      <xdr:row>77</xdr:row>
      <xdr:rowOff>69836</xdr:rowOff>
    </xdr:to>
    <xdr:cxnSp macro="">
      <xdr:nvCxnSpPr>
        <xdr:cNvPr id="855" name="直線コネクタ 854"/>
        <xdr:cNvCxnSpPr/>
      </xdr:nvCxnSpPr>
      <xdr:spPr>
        <a:xfrm flipV="1">
          <a:off x="18656300" y="13240200"/>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141478</xdr:rowOff>
    </xdr:from>
    <xdr:to>
      <xdr:col>102</xdr:col>
      <xdr:colOff>165100</xdr:colOff>
      <xdr:row>75</xdr:row>
      <xdr:rowOff>71628</xdr:rowOff>
    </xdr:to>
    <xdr:sp macro="" textlink="">
      <xdr:nvSpPr>
        <xdr:cNvPr id="856" name="フローチャート: 判断 855"/>
        <xdr:cNvSpPr/>
      </xdr:nvSpPr>
      <xdr:spPr>
        <a:xfrm>
          <a:off x="19494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88155</xdr:rowOff>
    </xdr:from>
    <xdr:ext cx="534377" cy="259045"/>
    <xdr:sp macro="" textlink="">
      <xdr:nvSpPr>
        <xdr:cNvPr id="857" name="テキスト ボックス 856"/>
        <xdr:cNvSpPr txBox="1"/>
      </xdr:nvSpPr>
      <xdr:spPr>
        <a:xfrm>
          <a:off x="19278111" y="126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166221</xdr:rowOff>
    </xdr:from>
    <xdr:to>
      <xdr:col>98</xdr:col>
      <xdr:colOff>38100</xdr:colOff>
      <xdr:row>75</xdr:row>
      <xdr:rowOff>96371</xdr:rowOff>
    </xdr:to>
    <xdr:sp macro="" textlink="">
      <xdr:nvSpPr>
        <xdr:cNvPr id="858" name="フローチャート: 判断 857"/>
        <xdr:cNvSpPr/>
      </xdr:nvSpPr>
      <xdr:spPr>
        <a:xfrm>
          <a:off x="18605500" y="1285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112898</xdr:rowOff>
    </xdr:from>
    <xdr:ext cx="534377" cy="259045"/>
    <xdr:sp macro="" textlink="">
      <xdr:nvSpPr>
        <xdr:cNvPr id="859" name="テキスト ボックス 858"/>
        <xdr:cNvSpPr txBox="1"/>
      </xdr:nvSpPr>
      <xdr:spPr>
        <a:xfrm>
          <a:off x="18389111" y="126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96127</xdr:rowOff>
    </xdr:from>
    <xdr:to>
      <xdr:col>116</xdr:col>
      <xdr:colOff>114300</xdr:colOff>
      <xdr:row>77</xdr:row>
      <xdr:rowOff>26277</xdr:rowOff>
    </xdr:to>
    <xdr:sp macro="" textlink="">
      <xdr:nvSpPr>
        <xdr:cNvPr id="865" name="楕円 864"/>
        <xdr:cNvSpPr/>
      </xdr:nvSpPr>
      <xdr:spPr>
        <a:xfrm>
          <a:off x="22110700" y="131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74554</xdr:rowOff>
    </xdr:from>
    <xdr:ext cx="534377" cy="259045"/>
    <xdr:sp macro="" textlink="">
      <xdr:nvSpPr>
        <xdr:cNvPr id="866" name="繰出金該当値テキスト"/>
        <xdr:cNvSpPr txBox="1"/>
      </xdr:nvSpPr>
      <xdr:spPr>
        <a:xfrm>
          <a:off x="22212300" y="131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101854</xdr:rowOff>
    </xdr:from>
    <xdr:to>
      <xdr:col>112</xdr:col>
      <xdr:colOff>38100</xdr:colOff>
      <xdr:row>77</xdr:row>
      <xdr:rowOff>32004</xdr:rowOff>
    </xdr:to>
    <xdr:sp macro="" textlink="">
      <xdr:nvSpPr>
        <xdr:cNvPr id="867" name="楕円 866"/>
        <xdr:cNvSpPr/>
      </xdr:nvSpPr>
      <xdr:spPr>
        <a:xfrm>
          <a:off x="21272500" y="131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23131</xdr:rowOff>
    </xdr:from>
    <xdr:ext cx="534377" cy="259045"/>
    <xdr:sp macro="" textlink="">
      <xdr:nvSpPr>
        <xdr:cNvPr id="868" name="テキスト ボックス 867"/>
        <xdr:cNvSpPr txBox="1"/>
      </xdr:nvSpPr>
      <xdr:spPr>
        <a:xfrm>
          <a:off x="21056111" y="13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51127</xdr:rowOff>
    </xdr:from>
    <xdr:to>
      <xdr:col>107</xdr:col>
      <xdr:colOff>101600</xdr:colOff>
      <xdr:row>76</xdr:row>
      <xdr:rowOff>152727</xdr:rowOff>
    </xdr:to>
    <xdr:sp macro="" textlink="">
      <xdr:nvSpPr>
        <xdr:cNvPr id="869" name="楕円 868"/>
        <xdr:cNvSpPr/>
      </xdr:nvSpPr>
      <xdr:spPr>
        <a:xfrm>
          <a:off x="20383500" y="130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143854</xdr:rowOff>
    </xdr:from>
    <xdr:ext cx="534377" cy="259045"/>
    <xdr:sp macro="" textlink="">
      <xdr:nvSpPr>
        <xdr:cNvPr id="870" name="テキスト ボックス 869"/>
        <xdr:cNvSpPr txBox="1"/>
      </xdr:nvSpPr>
      <xdr:spPr>
        <a:xfrm>
          <a:off x="20167111" y="131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159200</xdr:rowOff>
    </xdr:from>
    <xdr:to>
      <xdr:col>102</xdr:col>
      <xdr:colOff>165100</xdr:colOff>
      <xdr:row>77</xdr:row>
      <xdr:rowOff>89350</xdr:rowOff>
    </xdr:to>
    <xdr:sp macro="" textlink="">
      <xdr:nvSpPr>
        <xdr:cNvPr id="871" name="楕円 870"/>
        <xdr:cNvSpPr/>
      </xdr:nvSpPr>
      <xdr:spPr>
        <a:xfrm>
          <a:off x="19494500" y="131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80477</xdr:rowOff>
    </xdr:from>
    <xdr:ext cx="534377" cy="259045"/>
    <xdr:sp macro="" textlink="">
      <xdr:nvSpPr>
        <xdr:cNvPr id="872" name="テキスト ボックス 871"/>
        <xdr:cNvSpPr txBox="1"/>
      </xdr:nvSpPr>
      <xdr:spPr>
        <a:xfrm>
          <a:off x="19278111" y="132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19036</xdr:rowOff>
    </xdr:from>
    <xdr:to>
      <xdr:col>98</xdr:col>
      <xdr:colOff>38100</xdr:colOff>
      <xdr:row>77</xdr:row>
      <xdr:rowOff>120636</xdr:rowOff>
    </xdr:to>
    <xdr:sp macro="" textlink="">
      <xdr:nvSpPr>
        <xdr:cNvPr id="873" name="楕円 872"/>
        <xdr:cNvSpPr/>
      </xdr:nvSpPr>
      <xdr:spPr>
        <a:xfrm>
          <a:off x="18605500" y="132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111763</xdr:rowOff>
    </xdr:from>
    <xdr:ext cx="534377" cy="259045"/>
    <xdr:sp macro="" textlink="">
      <xdr:nvSpPr>
        <xdr:cNvPr id="874" name="テキスト ボックス 873"/>
        <xdr:cNvSpPr txBox="1"/>
      </xdr:nvSpPr>
      <xdr:spPr>
        <a:xfrm>
          <a:off x="18389111" y="133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類似団体と比べ、ほとんど全てが平均以下の低い水準であり、全体的に低コストとなっている。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６～２７年度の普通建設事業費が比較的高めとなっているのは、道の駅整備関連の大型事業を実施したことによるものである。また、維持補修費についても、公共施設など老朽化に伴い増加しているため、他の経費に比べやや高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年度は、普通建設事業費については道の駅整備関連の事業が終了し、繰出金についても</a:t>
          </a:r>
          <a:r>
            <a:rPr kumimoji="1" lang="ja-JP" altLang="en-US" sz="1100" b="0" i="0" baseline="0">
              <a:solidFill>
                <a:schemeClr val="dk1"/>
              </a:solidFill>
              <a:effectLst/>
              <a:latin typeface="+mn-lt"/>
              <a:ea typeface="+mn-ea"/>
              <a:cs typeface="+mn-cs"/>
            </a:rPr>
            <a:t>国保税引き上げにより国保会計への</a:t>
          </a:r>
          <a:r>
            <a:rPr kumimoji="1" lang="ja-JP" altLang="ja-JP" sz="1100" b="0" i="0" baseline="0">
              <a:solidFill>
                <a:schemeClr val="dk1"/>
              </a:solidFill>
              <a:effectLst/>
              <a:latin typeface="+mn-lt"/>
              <a:ea typeface="+mn-ea"/>
              <a:cs typeface="+mn-cs"/>
            </a:rPr>
            <a:t>基準外繰出金の</a:t>
          </a:r>
          <a:r>
            <a:rPr kumimoji="1" lang="ja-JP" altLang="en-US" sz="1100" b="0" i="0" baseline="0">
              <a:solidFill>
                <a:schemeClr val="dk1"/>
              </a:solidFill>
              <a:effectLst/>
              <a:latin typeface="+mn-lt"/>
              <a:ea typeface="+mn-ea"/>
              <a:cs typeface="+mn-cs"/>
            </a:rPr>
            <a:t>皆</a:t>
          </a:r>
          <a:r>
            <a:rPr kumimoji="1" lang="ja-JP" altLang="ja-JP" sz="1100" b="0" i="0" baseline="0">
              <a:solidFill>
                <a:schemeClr val="dk1"/>
              </a:solidFill>
              <a:effectLst/>
              <a:latin typeface="+mn-lt"/>
              <a:ea typeface="+mn-ea"/>
              <a:cs typeface="+mn-cs"/>
            </a:rPr>
            <a:t>減など、</a:t>
          </a:r>
          <a:r>
            <a:rPr kumimoji="1" lang="ja-JP" altLang="en-US" sz="1100" b="0" i="0" baseline="0">
              <a:solidFill>
                <a:schemeClr val="dk1"/>
              </a:solidFill>
              <a:effectLst/>
              <a:latin typeface="+mn-lt"/>
              <a:ea typeface="+mn-ea"/>
              <a:cs typeface="+mn-cs"/>
            </a:rPr>
            <a:t>平年ベースに減少したが、類似団体平均と比べて低い水準となっている。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また、低コストであるということは、財源が確保できないことにより充分にコストをかけられないという事情によるものでもあり、財源の確保が大きな課題である。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しかしながら、最も重要なことは「コストに見合うサービスを提供できているか」であることであり、低コスト・高パフォーマンスを目指していきたい。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6,214
6,105
19.90
2,792,624
2,614,164
162,551
1,858,335
2,299,132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126746</xdr:rowOff>
    </xdr:from>
    <xdr:to>
      <xdr:col>24</xdr:col>
      <xdr:colOff>63500</xdr:colOff>
      <xdr:row>38</xdr:row>
      <xdr:rowOff>9398</xdr:rowOff>
    </xdr:to>
    <xdr:cxnSp macro="">
      <xdr:nvCxnSpPr>
        <xdr:cNvPr id="61" name="直線コネクタ 60"/>
        <xdr:cNvCxnSpPr/>
      </xdr:nvCxnSpPr>
      <xdr:spPr>
        <a:xfrm flipV="1">
          <a:off x="3797300" y="6470396"/>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95758</xdr:rowOff>
    </xdr:from>
    <xdr:to>
      <xdr:col>19</xdr:col>
      <xdr:colOff>177800</xdr:colOff>
      <xdr:row>38</xdr:row>
      <xdr:rowOff>9398</xdr:rowOff>
    </xdr:to>
    <xdr:cxnSp macro="">
      <xdr:nvCxnSpPr>
        <xdr:cNvPr id="64" name="直線コネクタ 63"/>
        <xdr:cNvCxnSpPr/>
      </xdr:nvCxnSpPr>
      <xdr:spPr>
        <a:xfrm>
          <a:off x="2908300" y="643940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95758</xdr:rowOff>
    </xdr:from>
    <xdr:to>
      <xdr:col>15</xdr:col>
      <xdr:colOff>50800</xdr:colOff>
      <xdr:row>37</xdr:row>
      <xdr:rowOff>138430</xdr:rowOff>
    </xdr:to>
    <xdr:cxnSp macro="">
      <xdr:nvCxnSpPr>
        <xdr:cNvPr id="67" name="直線コネクタ 66"/>
        <xdr:cNvCxnSpPr/>
      </xdr:nvCxnSpPr>
      <xdr:spPr>
        <a:xfrm flipV="1">
          <a:off x="2019300" y="643940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138430</xdr:rowOff>
    </xdr:from>
    <xdr:to>
      <xdr:col>10</xdr:col>
      <xdr:colOff>114300</xdr:colOff>
      <xdr:row>38</xdr:row>
      <xdr:rowOff>2540</xdr:rowOff>
    </xdr:to>
    <xdr:cxnSp macro="">
      <xdr:nvCxnSpPr>
        <xdr:cNvPr id="70" name="直線コネクタ 69"/>
        <xdr:cNvCxnSpPr/>
      </xdr:nvCxnSpPr>
      <xdr:spPr>
        <a:xfrm flipV="1">
          <a:off x="1130300" y="64820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75946</xdr:rowOff>
    </xdr:from>
    <xdr:to>
      <xdr:col>24</xdr:col>
      <xdr:colOff>114300</xdr:colOff>
      <xdr:row>38</xdr:row>
      <xdr:rowOff>6096</xdr:rowOff>
    </xdr:to>
    <xdr:sp macro="" textlink="">
      <xdr:nvSpPr>
        <xdr:cNvPr id="80" name="楕円 79"/>
        <xdr:cNvSpPr/>
      </xdr:nvSpPr>
      <xdr:spPr>
        <a:xfrm>
          <a:off x="45847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54373</xdr:rowOff>
    </xdr:from>
    <xdr:ext cx="469744" cy="259045"/>
    <xdr:sp macro="" textlink="">
      <xdr:nvSpPr>
        <xdr:cNvPr id="81" name="議会費該当値テキスト"/>
        <xdr:cNvSpPr txBox="1"/>
      </xdr:nvSpPr>
      <xdr:spPr>
        <a:xfrm>
          <a:off x="4686300"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130048</xdr:rowOff>
    </xdr:from>
    <xdr:to>
      <xdr:col>20</xdr:col>
      <xdr:colOff>38100</xdr:colOff>
      <xdr:row>38</xdr:row>
      <xdr:rowOff>60198</xdr:rowOff>
    </xdr:to>
    <xdr:sp macro="" textlink="">
      <xdr:nvSpPr>
        <xdr:cNvPr id="82" name="楕円 81"/>
        <xdr:cNvSpPr/>
      </xdr:nvSpPr>
      <xdr:spPr>
        <a:xfrm>
          <a:off x="3746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51325</xdr:rowOff>
    </xdr:from>
    <xdr:ext cx="469744" cy="259045"/>
    <xdr:sp macro="" textlink="">
      <xdr:nvSpPr>
        <xdr:cNvPr id="83" name="テキスト ボックス 82"/>
        <xdr:cNvSpPr txBox="1"/>
      </xdr:nvSpPr>
      <xdr:spPr>
        <a:xfrm>
          <a:off x="3562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44958</xdr:rowOff>
    </xdr:from>
    <xdr:to>
      <xdr:col>15</xdr:col>
      <xdr:colOff>101600</xdr:colOff>
      <xdr:row>37</xdr:row>
      <xdr:rowOff>146558</xdr:rowOff>
    </xdr:to>
    <xdr:sp macro="" textlink="">
      <xdr:nvSpPr>
        <xdr:cNvPr id="84" name="楕円 83"/>
        <xdr:cNvSpPr/>
      </xdr:nvSpPr>
      <xdr:spPr>
        <a:xfrm>
          <a:off x="2857500" y="63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137685</xdr:rowOff>
    </xdr:from>
    <xdr:ext cx="469744" cy="259045"/>
    <xdr:sp macro="" textlink="">
      <xdr:nvSpPr>
        <xdr:cNvPr id="85" name="テキスト ボックス 84"/>
        <xdr:cNvSpPr txBox="1"/>
      </xdr:nvSpPr>
      <xdr:spPr>
        <a:xfrm>
          <a:off x="2673428"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87630</xdr:rowOff>
    </xdr:from>
    <xdr:to>
      <xdr:col>10</xdr:col>
      <xdr:colOff>165100</xdr:colOff>
      <xdr:row>38</xdr:row>
      <xdr:rowOff>17780</xdr:rowOff>
    </xdr:to>
    <xdr:sp macro="" textlink="">
      <xdr:nvSpPr>
        <xdr:cNvPr id="86" name="楕円 85"/>
        <xdr:cNvSpPr/>
      </xdr:nvSpPr>
      <xdr:spPr>
        <a:xfrm>
          <a:off x="1968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8907</xdr:rowOff>
    </xdr:from>
    <xdr:ext cx="469744" cy="259045"/>
    <xdr:sp macro="" textlink="">
      <xdr:nvSpPr>
        <xdr:cNvPr id="87" name="テキスト ボックス 86"/>
        <xdr:cNvSpPr txBox="1"/>
      </xdr:nvSpPr>
      <xdr:spPr>
        <a:xfrm>
          <a:off x="1784428" y="65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123190</xdr:rowOff>
    </xdr:from>
    <xdr:to>
      <xdr:col>6</xdr:col>
      <xdr:colOff>38100</xdr:colOff>
      <xdr:row>38</xdr:row>
      <xdr:rowOff>53340</xdr:rowOff>
    </xdr:to>
    <xdr:sp macro="" textlink="">
      <xdr:nvSpPr>
        <xdr:cNvPr id="88" name="楕円 87"/>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44467</xdr:rowOff>
    </xdr:from>
    <xdr:ext cx="469744" cy="259045"/>
    <xdr:sp macro="" textlink="">
      <xdr:nvSpPr>
        <xdr:cNvPr id="89" name="テキスト ボックス 88"/>
        <xdr:cNvSpPr txBox="1"/>
      </xdr:nvSpPr>
      <xdr:spPr>
        <a:xfrm>
          <a:off x="895428"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64756</xdr:rowOff>
    </xdr:from>
    <xdr:to>
      <xdr:col>24</xdr:col>
      <xdr:colOff>63500</xdr:colOff>
      <xdr:row>57</xdr:row>
      <xdr:rowOff>99549</xdr:rowOff>
    </xdr:to>
    <xdr:cxnSp macro="">
      <xdr:nvCxnSpPr>
        <xdr:cNvPr id="116" name="直線コネクタ 115"/>
        <xdr:cNvCxnSpPr/>
      </xdr:nvCxnSpPr>
      <xdr:spPr>
        <a:xfrm flipV="1">
          <a:off x="3797300" y="9837406"/>
          <a:ext cx="8382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71292</xdr:rowOff>
    </xdr:from>
    <xdr:to>
      <xdr:col>19</xdr:col>
      <xdr:colOff>177800</xdr:colOff>
      <xdr:row>57</xdr:row>
      <xdr:rowOff>99549</xdr:rowOff>
    </xdr:to>
    <xdr:cxnSp macro="">
      <xdr:nvCxnSpPr>
        <xdr:cNvPr id="119" name="直線コネクタ 118"/>
        <xdr:cNvCxnSpPr/>
      </xdr:nvCxnSpPr>
      <xdr:spPr>
        <a:xfrm>
          <a:off x="2908300" y="9843942"/>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71292</xdr:rowOff>
    </xdr:from>
    <xdr:to>
      <xdr:col>15</xdr:col>
      <xdr:colOff>50800</xdr:colOff>
      <xdr:row>57</xdr:row>
      <xdr:rowOff>79788</xdr:rowOff>
    </xdr:to>
    <xdr:cxnSp macro="">
      <xdr:nvCxnSpPr>
        <xdr:cNvPr id="122" name="直線コネクタ 121"/>
        <xdr:cNvCxnSpPr/>
      </xdr:nvCxnSpPr>
      <xdr:spPr>
        <a:xfrm flipV="1">
          <a:off x="2019300" y="9843942"/>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102684</xdr:rowOff>
    </xdr:from>
    <xdr:to>
      <xdr:col>15</xdr:col>
      <xdr:colOff>101600</xdr:colOff>
      <xdr:row>57</xdr:row>
      <xdr:rowOff>32834</xdr:rowOff>
    </xdr:to>
    <xdr:sp macro="" textlink="">
      <xdr:nvSpPr>
        <xdr:cNvPr id="123" name="フローチャート: 判断 122"/>
        <xdr:cNvSpPr/>
      </xdr:nvSpPr>
      <xdr:spPr>
        <a:xfrm>
          <a:off x="2857500" y="970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49361</xdr:rowOff>
    </xdr:from>
    <xdr:ext cx="599010" cy="259045"/>
    <xdr:sp macro="" textlink="">
      <xdr:nvSpPr>
        <xdr:cNvPr id="124" name="テキスト ボックス 123"/>
        <xdr:cNvSpPr txBox="1"/>
      </xdr:nvSpPr>
      <xdr:spPr>
        <a:xfrm>
          <a:off x="2608795" y="947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62314</xdr:rowOff>
    </xdr:from>
    <xdr:to>
      <xdr:col>10</xdr:col>
      <xdr:colOff>114300</xdr:colOff>
      <xdr:row>57</xdr:row>
      <xdr:rowOff>79788</xdr:rowOff>
    </xdr:to>
    <xdr:cxnSp macro="">
      <xdr:nvCxnSpPr>
        <xdr:cNvPr id="125" name="直線コネクタ 124"/>
        <xdr:cNvCxnSpPr/>
      </xdr:nvCxnSpPr>
      <xdr:spPr>
        <a:xfrm>
          <a:off x="1130300" y="9834964"/>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165977</xdr:rowOff>
    </xdr:from>
    <xdr:to>
      <xdr:col>10</xdr:col>
      <xdr:colOff>165100</xdr:colOff>
      <xdr:row>56</xdr:row>
      <xdr:rowOff>96127</xdr:rowOff>
    </xdr:to>
    <xdr:sp macro="" textlink="">
      <xdr:nvSpPr>
        <xdr:cNvPr id="126" name="フローチャート: 判断 125"/>
        <xdr:cNvSpPr/>
      </xdr:nvSpPr>
      <xdr:spPr>
        <a:xfrm>
          <a:off x="1968500" y="95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112654</xdr:rowOff>
    </xdr:from>
    <xdr:ext cx="599010" cy="259045"/>
    <xdr:sp macro="" textlink="">
      <xdr:nvSpPr>
        <xdr:cNvPr id="127" name="テキスト ボックス 126"/>
        <xdr:cNvSpPr txBox="1"/>
      </xdr:nvSpPr>
      <xdr:spPr>
        <a:xfrm>
          <a:off x="1719795" y="937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143170</xdr:rowOff>
    </xdr:from>
    <xdr:to>
      <xdr:col>6</xdr:col>
      <xdr:colOff>38100</xdr:colOff>
      <xdr:row>57</xdr:row>
      <xdr:rowOff>73320</xdr:rowOff>
    </xdr:to>
    <xdr:sp macro="" textlink="">
      <xdr:nvSpPr>
        <xdr:cNvPr id="128" name="フローチャート: 判断 127"/>
        <xdr:cNvSpPr/>
      </xdr:nvSpPr>
      <xdr:spPr>
        <a:xfrm>
          <a:off x="1079500" y="97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89847</xdr:rowOff>
    </xdr:from>
    <xdr:ext cx="599010" cy="259045"/>
    <xdr:sp macro="" textlink="">
      <xdr:nvSpPr>
        <xdr:cNvPr id="129" name="テキスト ボックス 128"/>
        <xdr:cNvSpPr txBox="1"/>
      </xdr:nvSpPr>
      <xdr:spPr>
        <a:xfrm>
          <a:off x="830795" y="951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13956</xdr:rowOff>
    </xdr:from>
    <xdr:to>
      <xdr:col>24</xdr:col>
      <xdr:colOff>114300</xdr:colOff>
      <xdr:row>57</xdr:row>
      <xdr:rowOff>115556</xdr:rowOff>
    </xdr:to>
    <xdr:sp macro="" textlink="">
      <xdr:nvSpPr>
        <xdr:cNvPr id="135" name="楕円 134"/>
        <xdr:cNvSpPr/>
      </xdr:nvSpPr>
      <xdr:spPr>
        <a:xfrm>
          <a:off x="4584700" y="97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100333</xdr:rowOff>
    </xdr:from>
    <xdr:ext cx="599010" cy="259045"/>
    <xdr:sp macro="" textlink="">
      <xdr:nvSpPr>
        <xdr:cNvPr id="136" name="総務費該当値テキスト"/>
        <xdr:cNvSpPr txBox="1"/>
      </xdr:nvSpPr>
      <xdr:spPr>
        <a:xfrm>
          <a:off x="4686300" y="970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48749</xdr:rowOff>
    </xdr:from>
    <xdr:to>
      <xdr:col>20</xdr:col>
      <xdr:colOff>38100</xdr:colOff>
      <xdr:row>57</xdr:row>
      <xdr:rowOff>150349</xdr:rowOff>
    </xdr:to>
    <xdr:sp macro="" textlink="">
      <xdr:nvSpPr>
        <xdr:cNvPr id="137" name="楕円 136"/>
        <xdr:cNvSpPr/>
      </xdr:nvSpPr>
      <xdr:spPr>
        <a:xfrm>
          <a:off x="3746500" y="9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141476</xdr:rowOff>
    </xdr:from>
    <xdr:ext cx="534377" cy="259045"/>
    <xdr:sp macro="" textlink="">
      <xdr:nvSpPr>
        <xdr:cNvPr id="138" name="テキスト ボックス 137"/>
        <xdr:cNvSpPr txBox="1"/>
      </xdr:nvSpPr>
      <xdr:spPr>
        <a:xfrm>
          <a:off x="3530111" y="99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20492</xdr:rowOff>
    </xdr:from>
    <xdr:to>
      <xdr:col>15</xdr:col>
      <xdr:colOff>101600</xdr:colOff>
      <xdr:row>57</xdr:row>
      <xdr:rowOff>122092</xdr:rowOff>
    </xdr:to>
    <xdr:sp macro="" textlink="">
      <xdr:nvSpPr>
        <xdr:cNvPr id="139" name="楕円 138"/>
        <xdr:cNvSpPr/>
      </xdr:nvSpPr>
      <xdr:spPr>
        <a:xfrm>
          <a:off x="2857500" y="97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113219</xdr:rowOff>
    </xdr:from>
    <xdr:ext cx="599010" cy="259045"/>
    <xdr:sp macro="" textlink="">
      <xdr:nvSpPr>
        <xdr:cNvPr id="140" name="テキスト ボックス 139"/>
        <xdr:cNvSpPr txBox="1"/>
      </xdr:nvSpPr>
      <xdr:spPr>
        <a:xfrm>
          <a:off x="2608795" y="988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28988</xdr:rowOff>
    </xdr:from>
    <xdr:to>
      <xdr:col>10</xdr:col>
      <xdr:colOff>165100</xdr:colOff>
      <xdr:row>57</xdr:row>
      <xdr:rowOff>130588</xdr:rowOff>
    </xdr:to>
    <xdr:sp macro="" textlink="">
      <xdr:nvSpPr>
        <xdr:cNvPr id="141" name="楕円 140"/>
        <xdr:cNvSpPr/>
      </xdr:nvSpPr>
      <xdr:spPr>
        <a:xfrm>
          <a:off x="1968500" y="9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121715</xdr:rowOff>
    </xdr:from>
    <xdr:ext cx="599010" cy="259045"/>
    <xdr:sp macro="" textlink="">
      <xdr:nvSpPr>
        <xdr:cNvPr id="142" name="テキスト ボックス 141"/>
        <xdr:cNvSpPr txBox="1"/>
      </xdr:nvSpPr>
      <xdr:spPr>
        <a:xfrm>
          <a:off x="1719795" y="989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11514</xdr:rowOff>
    </xdr:from>
    <xdr:to>
      <xdr:col>6</xdr:col>
      <xdr:colOff>38100</xdr:colOff>
      <xdr:row>57</xdr:row>
      <xdr:rowOff>113114</xdr:rowOff>
    </xdr:to>
    <xdr:sp macro="" textlink="">
      <xdr:nvSpPr>
        <xdr:cNvPr id="143" name="楕円 142"/>
        <xdr:cNvSpPr/>
      </xdr:nvSpPr>
      <xdr:spPr>
        <a:xfrm>
          <a:off x="1079500" y="97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104241</xdr:rowOff>
    </xdr:from>
    <xdr:ext cx="599010" cy="259045"/>
    <xdr:sp macro="" textlink="">
      <xdr:nvSpPr>
        <xdr:cNvPr id="144" name="テキスト ボックス 143"/>
        <xdr:cNvSpPr txBox="1"/>
      </xdr:nvSpPr>
      <xdr:spPr>
        <a:xfrm>
          <a:off x="830795" y="987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67700</xdr:rowOff>
    </xdr:from>
    <xdr:to>
      <xdr:col>24</xdr:col>
      <xdr:colOff>63500</xdr:colOff>
      <xdr:row>78</xdr:row>
      <xdr:rowOff>77192</xdr:rowOff>
    </xdr:to>
    <xdr:cxnSp macro="">
      <xdr:nvCxnSpPr>
        <xdr:cNvPr id="172" name="直線コネクタ 171"/>
        <xdr:cNvCxnSpPr/>
      </xdr:nvCxnSpPr>
      <xdr:spPr>
        <a:xfrm flipV="1">
          <a:off x="3797300" y="13440800"/>
          <a:ext cx="8382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61158</xdr:rowOff>
    </xdr:from>
    <xdr:to>
      <xdr:col>19</xdr:col>
      <xdr:colOff>177800</xdr:colOff>
      <xdr:row>78</xdr:row>
      <xdr:rowOff>77192</xdr:rowOff>
    </xdr:to>
    <xdr:cxnSp macro="">
      <xdr:nvCxnSpPr>
        <xdr:cNvPr id="175" name="直線コネクタ 174"/>
        <xdr:cNvCxnSpPr/>
      </xdr:nvCxnSpPr>
      <xdr:spPr>
        <a:xfrm>
          <a:off x="2908300" y="13434258"/>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61158</xdr:rowOff>
    </xdr:from>
    <xdr:to>
      <xdr:col>15</xdr:col>
      <xdr:colOff>50800</xdr:colOff>
      <xdr:row>78</xdr:row>
      <xdr:rowOff>91846</xdr:rowOff>
    </xdr:to>
    <xdr:cxnSp macro="">
      <xdr:nvCxnSpPr>
        <xdr:cNvPr id="178" name="直線コネクタ 177"/>
        <xdr:cNvCxnSpPr/>
      </xdr:nvCxnSpPr>
      <xdr:spPr>
        <a:xfrm flipV="1">
          <a:off x="2019300" y="13434258"/>
          <a:ext cx="8890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14838</xdr:rowOff>
    </xdr:from>
    <xdr:to>
      <xdr:col>15</xdr:col>
      <xdr:colOff>101600</xdr:colOff>
      <xdr:row>77</xdr:row>
      <xdr:rowOff>116438</xdr:rowOff>
    </xdr:to>
    <xdr:sp macro="" textlink="">
      <xdr:nvSpPr>
        <xdr:cNvPr id="179" name="フローチャート: 判断 178"/>
        <xdr:cNvSpPr/>
      </xdr:nvSpPr>
      <xdr:spPr>
        <a:xfrm>
          <a:off x="2857500" y="1321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132965</xdr:rowOff>
    </xdr:from>
    <xdr:ext cx="599010" cy="259045"/>
    <xdr:sp macro="" textlink="">
      <xdr:nvSpPr>
        <xdr:cNvPr id="180" name="テキスト ボックス 179"/>
        <xdr:cNvSpPr txBox="1"/>
      </xdr:nvSpPr>
      <xdr:spPr>
        <a:xfrm>
          <a:off x="2608795" y="1299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91846</xdr:rowOff>
    </xdr:from>
    <xdr:to>
      <xdr:col>10</xdr:col>
      <xdr:colOff>114300</xdr:colOff>
      <xdr:row>78</xdr:row>
      <xdr:rowOff>140582</xdr:rowOff>
    </xdr:to>
    <xdr:cxnSp macro="">
      <xdr:nvCxnSpPr>
        <xdr:cNvPr id="181" name="直線コネクタ 180"/>
        <xdr:cNvCxnSpPr/>
      </xdr:nvCxnSpPr>
      <xdr:spPr>
        <a:xfrm flipV="1">
          <a:off x="1130300" y="13464946"/>
          <a:ext cx="889000" cy="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21206</xdr:rowOff>
    </xdr:from>
    <xdr:to>
      <xdr:col>10</xdr:col>
      <xdr:colOff>165100</xdr:colOff>
      <xdr:row>77</xdr:row>
      <xdr:rowOff>122806</xdr:rowOff>
    </xdr:to>
    <xdr:sp macro="" textlink="">
      <xdr:nvSpPr>
        <xdr:cNvPr id="182" name="フローチャート: 判断 181"/>
        <xdr:cNvSpPr/>
      </xdr:nvSpPr>
      <xdr:spPr>
        <a:xfrm>
          <a:off x="1968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139333</xdr:rowOff>
    </xdr:from>
    <xdr:ext cx="599010" cy="259045"/>
    <xdr:sp macro="" textlink="">
      <xdr:nvSpPr>
        <xdr:cNvPr id="183" name="テキスト ボックス 182"/>
        <xdr:cNvSpPr txBox="1"/>
      </xdr:nvSpPr>
      <xdr:spPr>
        <a:xfrm>
          <a:off x="1719795"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86792</xdr:rowOff>
    </xdr:from>
    <xdr:to>
      <xdr:col>6</xdr:col>
      <xdr:colOff>38100</xdr:colOff>
      <xdr:row>78</xdr:row>
      <xdr:rowOff>16942</xdr:rowOff>
    </xdr:to>
    <xdr:sp macro="" textlink="">
      <xdr:nvSpPr>
        <xdr:cNvPr id="184" name="フローチャート: 判断 183"/>
        <xdr:cNvSpPr/>
      </xdr:nvSpPr>
      <xdr:spPr>
        <a:xfrm>
          <a:off x="1079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33469</xdr:rowOff>
    </xdr:from>
    <xdr:ext cx="599010" cy="259045"/>
    <xdr:sp macro="" textlink="">
      <xdr:nvSpPr>
        <xdr:cNvPr id="185" name="テキスト ボックス 184"/>
        <xdr:cNvSpPr txBox="1"/>
      </xdr:nvSpPr>
      <xdr:spPr>
        <a:xfrm>
          <a:off x="830795"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16900</xdr:rowOff>
    </xdr:from>
    <xdr:to>
      <xdr:col>24</xdr:col>
      <xdr:colOff>114300</xdr:colOff>
      <xdr:row>78</xdr:row>
      <xdr:rowOff>118500</xdr:rowOff>
    </xdr:to>
    <xdr:sp macro="" textlink="">
      <xdr:nvSpPr>
        <xdr:cNvPr id="191" name="楕円 190"/>
        <xdr:cNvSpPr/>
      </xdr:nvSpPr>
      <xdr:spPr>
        <a:xfrm>
          <a:off x="4584700" y="133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103277</xdr:rowOff>
    </xdr:from>
    <xdr:ext cx="599010" cy="259045"/>
    <xdr:sp macro="" textlink="">
      <xdr:nvSpPr>
        <xdr:cNvPr id="192" name="民生費該当値テキスト"/>
        <xdr:cNvSpPr txBox="1"/>
      </xdr:nvSpPr>
      <xdr:spPr>
        <a:xfrm>
          <a:off x="4686300" y="1330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26392</xdr:rowOff>
    </xdr:from>
    <xdr:to>
      <xdr:col>20</xdr:col>
      <xdr:colOff>38100</xdr:colOff>
      <xdr:row>78</xdr:row>
      <xdr:rowOff>127992</xdr:rowOff>
    </xdr:to>
    <xdr:sp macro="" textlink="">
      <xdr:nvSpPr>
        <xdr:cNvPr id="193" name="楕円 192"/>
        <xdr:cNvSpPr/>
      </xdr:nvSpPr>
      <xdr:spPr>
        <a:xfrm>
          <a:off x="3746500" y="133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119119</xdr:rowOff>
    </xdr:from>
    <xdr:ext cx="599010" cy="259045"/>
    <xdr:sp macro="" textlink="">
      <xdr:nvSpPr>
        <xdr:cNvPr id="194" name="テキスト ボックス 193"/>
        <xdr:cNvSpPr txBox="1"/>
      </xdr:nvSpPr>
      <xdr:spPr>
        <a:xfrm>
          <a:off x="3497795" y="1349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10358</xdr:rowOff>
    </xdr:from>
    <xdr:to>
      <xdr:col>15</xdr:col>
      <xdr:colOff>101600</xdr:colOff>
      <xdr:row>78</xdr:row>
      <xdr:rowOff>111958</xdr:rowOff>
    </xdr:to>
    <xdr:sp macro="" textlink="">
      <xdr:nvSpPr>
        <xdr:cNvPr id="195" name="楕円 194"/>
        <xdr:cNvSpPr/>
      </xdr:nvSpPr>
      <xdr:spPr>
        <a:xfrm>
          <a:off x="2857500" y="133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103085</xdr:rowOff>
    </xdr:from>
    <xdr:ext cx="599010" cy="259045"/>
    <xdr:sp macro="" textlink="">
      <xdr:nvSpPr>
        <xdr:cNvPr id="196" name="テキスト ボックス 195"/>
        <xdr:cNvSpPr txBox="1"/>
      </xdr:nvSpPr>
      <xdr:spPr>
        <a:xfrm>
          <a:off x="2608795" y="134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41046</xdr:rowOff>
    </xdr:from>
    <xdr:to>
      <xdr:col>10</xdr:col>
      <xdr:colOff>165100</xdr:colOff>
      <xdr:row>78</xdr:row>
      <xdr:rowOff>142646</xdr:rowOff>
    </xdr:to>
    <xdr:sp macro="" textlink="">
      <xdr:nvSpPr>
        <xdr:cNvPr id="197" name="楕円 196"/>
        <xdr:cNvSpPr/>
      </xdr:nvSpPr>
      <xdr:spPr>
        <a:xfrm>
          <a:off x="1968500" y="134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133773</xdr:rowOff>
    </xdr:from>
    <xdr:ext cx="599010" cy="259045"/>
    <xdr:sp macro="" textlink="">
      <xdr:nvSpPr>
        <xdr:cNvPr id="198" name="テキスト ボックス 197"/>
        <xdr:cNvSpPr txBox="1"/>
      </xdr:nvSpPr>
      <xdr:spPr>
        <a:xfrm>
          <a:off x="1719795" y="1350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89782</xdr:rowOff>
    </xdr:from>
    <xdr:to>
      <xdr:col>6</xdr:col>
      <xdr:colOff>38100</xdr:colOff>
      <xdr:row>79</xdr:row>
      <xdr:rowOff>19932</xdr:rowOff>
    </xdr:to>
    <xdr:sp macro="" textlink="">
      <xdr:nvSpPr>
        <xdr:cNvPr id="199" name="楕円 198"/>
        <xdr:cNvSpPr/>
      </xdr:nvSpPr>
      <xdr:spPr>
        <a:xfrm>
          <a:off x="1079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11059</xdr:rowOff>
    </xdr:from>
    <xdr:ext cx="534377" cy="259045"/>
    <xdr:sp macro="" textlink="">
      <xdr:nvSpPr>
        <xdr:cNvPr id="200" name="テキスト ボックス 199"/>
        <xdr:cNvSpPr txBox="1"/>
      </xdr:nvSpPr>
      <xdr:spPr>
        <a:xfrm>
          <a:off x="863111" y="135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87381</xdr:rowOff>
    </xdr:from>
    <xdr:to>
      <xdr:col>24</xdr:col>
      <xdr:colOff>63500</xdr:colOff>
      <xdr:row>98</xdr:row>
      <xdr:rowOff>96320</xdr:rowOff>
    </xdr:to>
    <xdr:cxnSp macro="">
      <xdr:nvCxnSpPr>
        <xdr:cNvPr id="229" name="直線コネクタ 228"/>
        <xdr:cNvCxnSpPr/>
      </xdr:nvCxnSpPr>
      <xdr:spPr>
        <a:xfrm flipV="1">
          <a:off x="3797300" y="16889481"/>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92490</xdr:rowOff>
    </xdr:from>
    <xdr:to>
      <xdr:col>19</xdr:col>
      <xdr:colOff>177800</xdr:colOff>
      <xdr:row>98</xdr:row>
      <xdr:rowOff>96320</xdr:rowOff>
    </xdr:to>
    <xdr:cxnSp macro="">
      <xdr:nvCxnSpPr>
        <xdr:cNvPr id="232" name="直線コネクタ 231"/>
        <xdr:cNvCxnSpPr/>
      </xdr:nvCxnSpPr>
      <xdr:spPr>
        <a:xfrm>
          <a:off x="2908300" y="16894590"/>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167506</xdr:rowOff>
    </xdr:from>
    <xdr:to>
      <xdr:col>15</xdr:col>
      <xdr:colOff>50800</xdr:colOff>
      <xdr:row>98</xdr:row>
      <xdr:rowOff>92490</xdr:rowOff>
    </xdr:to>
    <xdr:cxnSp macro="">
      <xdr:nvCxnSpPr>
        <xdr:cNvPr id="235" name="直線コネクタ 234"/>
        <xdr:cNvCxnSpPr/>
      </xdr:nvCxnSpPr>
      <xdr:spPr>
        <a:xfrm>
          <a:off x="2019300" y="16798156"/>
          <a:ext cx="889000" cy="9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36" name="フローチャート: 判断 235"/>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37" name="テキスト ボックス 236"/>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167506</xdr:rowOff>
    </xdr:from>
    <xdr:to>
      <xdr:col>10</xdr:col>
      <xdr:colOff>114300</xdr:colOff>
      <xdr:row>98</xdr:row>
      <xdr:rowOff>24916</xdr:rowOff>
    </xdr:to>
    <xdr:cxnSp macro="">
      <xdr:nvCxnSpPr>
        <xdr:cNvPr id="238" name="直線コネクタ 237"/>
        <xdr:cNvCxnSpPr/>
      </xdr:nvCxnSpPr>
      <xdr:spPr>
        <a:xfrm flipV="1">
          <a:off x="1130300" y="16798156"/>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39" name="フローチャート: 判断 238"/>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0" name="テキスト ボックス 239"/>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1" name="フローチャート: 判断 240"/>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2" name="テキスト ボックス 241"/>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36581</xdr:rowOff>
    </xdr:from>
    <xdr:to>
      <xdr:col>24</xdr:col>
      <xdr:colOff>114300</xdr:colOff>
      <xdr:row>98</xdr:row>
      <xdr:rowOff>138181</xdr:rowOff>
    </xdr:to>
    <xdr:sp macro="" textlink="">
      <xdr:nvSpPr>
        <xdr:cNvPr id="248" name="楕円 247"/>
        <xdr:cNvSpPr/>
      </xdr:nvSpPr>
      <xdr:spPr>
        <a:xfrm>
          <a:off x="4584700" y="168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122958</xdr:rowOff>
    </xdr:from>
    <xdr:ext cx="534377" cy="259045"/>
    <xdr:sp macro="" textlink="">
      <xdr:nvSpPr>
        <xdr:cNvPr id="249" name="衛生費該当値テキスト"/>
        <xdr:cNvSpPr txBox="1"/>
      </xdr:nvSpPr>
      <xdr:spPr>
        <a:xfrm>
          <a:off x="4686300" y="1675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45520</xdr:rowOff>
    </xdr:from>
    <xdr:to>
      <xdr:col>20</xdr:col>
      <xdr:colOff>38100</xdr:colOff>
      <xdr:row>98</xdr:row>
      <xdr:rowOff>147120</xdr:rowOff>
    </xdr:to>
    <xdr:sp macro="" textlink="">
      <xdr:nvSpPr>
        <xdr:cNvPr id="250" name="楕円 249"/>
        <xdr:cNvSpPr/>
      </xdr:nvSpPr>
      <xdr:spPr>
        <a:xfrm>
          <a:off x="3746500" y="1684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138247</xdr:rowOff>
    </xdr:from>
    <xdr:ext cx="534377" cy="259045"/>
    <xdr:sp macro="" textlink="">
      <xdr:nvSpPr>
        <xdr:cNvPr id="251" name="テキスト ボックス 250"/>
        <xdr:cNvSpPr txBox="1"/>
      </xdr:nvSpPr>
      <xdr:spPr>
        <a:xfrm>
          <a:off x="3530111" y="169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41690</xdr:rowOff>
    </xdr:from>
    <xdr:to>
      <xdr:col>15</xdr:col>
      <xdr:colOff>101600</xdr:colOff>
      <xdr:row>98</xdr:row>
      <xdr:rowOff>143290</xdr:rowOff>
    </xdr:to>
    <xdr:sp macro="" textlink="">
      <xdr:nvSpPr>
        <xdr:cNvPr id="252" name="楕円 251"/>
        <xdr:cNvSpPr/>
      </xdr:nvSpPr>
      <xdr:spPr>
        <a:xfrm>
          <a:off x="2857500" y="168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134417</xdr:rowOff>
    </xdr:from>
    <xdr:ext cx="534377" cy="259045"/>
    <xdr:sp macro="" textlink="">
      <xdr:nvSpPr>
        <xdr:cNvPr id="253" name="テキスト ボックス 252"/>
        <xdr:cNvSpPr txBox="1"/>
      </xdr:nvSpPr>
      <xdr:spPr>
        <a:xfrm>
          <a:off x="2641111" y="1693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116706</xdr:rowOff>
    </xdr:from>
    <xdr:to>
      <xdr:col>10</xdr:col>
      <xdr:colOff>165100</xdr:colOff>
      <xdr:row>98</xdr:row>
      <xdr:rowOff>46856</xdr:rowOff>
    </xdr:to>
    <xdr:sp macro="" textlink="">
      <xdr:nvSpPr>
        <xdr:cNvPr id="254" name="楕円 253"/>
        <xdr:cNvSpPr/>
      </xdr:nvSpPr>
      <xdr:spPr>
        <a:xfrm>
          <a:off x="1968500" y="167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37983</xdr:rowOff>
    </xdr:from>
    <xdr:ext cx="534377" cy="259045"/>
    <xdr:sp macro="" textlink="">
      <xdr:nvSpPr>
        <xdr:cNvPr id="255" name="テキスト ボックス 254"/>
        <xdr:cNvSpPr txBox="1"/>
      </xdr:nvSpPr>
      <xdr:spPr>
        <a:xfrm>
          <a:off x="1752111" y="1684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145566</xdr:rowOff>
    </xdr:from>
    <xdr:to>
      <xdr:col>6</xdr:col>
      <xdr:colOff>38100</xdr:colOff>
      <xdr:row>98</xdr:row>
      <xdr:rowOff>75716</xdr:rowOff>
    </xdr:to>
    <xdr:sp macro="" textlink="">
      <xdr:nvSpPr>
        <xdr:cNvPr id="256" name="楕円 255"/>
        <xdr:cNvSpPr/>
      </xdr:nvSpPr>
      <xdr:spPr>
        <a:xfrm>
          <a:off x="1079500" y="167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66843</xdr:rowOff>
    </xdr:from>
    <xdr:ext cx="534377" cy="259045"/>
    <xdr:sp macro="" textlink="">
      <xdr:nvSpPr>
        <xdr:cNvPr id="257" name="テキスト ボックス 256"/>
        <xdr:cNvSpPr txBox="1"/>
      </xdr:nvSpPr>
      <xdr:spPr>
        <a:xfrm>
          <a:off x="863111" y="168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86" name="直線コネクタ 285"/>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89" name="直線コネクタ 288"/>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44323</xdr:rowOff>
    </xdr:to>
    <xdr:cxnSp macro="">
      <xdr:nvCxnSpPr>
        <xdr:cNvPr id="292" name="直線コネクタ 291"/>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153670</xdr:rowOff>
    </xdr:from>
    <xdr:to>
      <xdr:col>46</xdr:col>
      <xdr:colOff>38100</xdr:colOff>
      <xdr:row>38</xdr:row>
      <xdr:rowOff>83820</xdr:rowOff>
    </xdr:to>
    <xdr:sp macro="" textlink="">
      <xdr:nvSpPr>
        <xdr:cNvPr id="293" name="フローチャート: 判断 292"/>
        <xdr:cNvSpPr/>
      </xdr:nvSpPr>
      <xdr:spPr>
        <a:xfrm>
          <a:off x="8699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100347</xdr:rowOff>
    </xdr:from>
    <xdr:ext cx="469744" cy="259045"/>
    <xdr:sp macro="" textlink="">
      <xdr:nvSpPr>
        <xdr:cNvPr id="294" name="テキスト ボックス 293"/>
        <xdr:cNvSpPr txBox="1"/>
      </xdr:nvSpPr>
      <xdr:spPr>
        <a:xfrm>
          <a:off x="8515428" y="62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44323</xdr:rowOff>
    </xdr:to>
    <xdr:cxnSp macro="">
      <xdr:nvCxnSpPr>
        <xdr:cNvPr id="295" name="直線コネクタ 294"/>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11811</xdr:rowOff>
    </xdr:from>
    <xdr:to>
      <xdr:col>41</xdr:col>
      <xdr:colOff>101600</xdr:colOff>
      <xdr:row>37</xdr:row>
      <xdr:rowOff>113411</xdr:rowOff>
    </xdr:to>
    <xdr:sp macro="" textlink="">
      <xdr:nvSpPr>
        <xdr:cNvPr id="296" name="フローチャート: 判断 295"/>
        <xdr:cNvSpPr/>
      </xdr:nvSpPr>
      <xdr:spPr>
        <a:xfrm>
          <a:off x="7810500" y="63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129938</xdr:rowOff>
    </xdr:from>
    <xdr:ext cx="469744" cy="259045"/>
    <xdr:sp macro="" textlink="">
      <xdr:nvSpPr>
        <xdr:cNvPr id="297" name="テキスト ボックス 296"/>
        <xdr:cNvSpPr txBox="1"/>
      </xdr:nvSpPr>
      <xdr:spPr>
        <a:xfrm>
          <a:off x="7626428"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133731</xdr:rowOff>
    </xdr:from>
    <xdr:to>
      <xdr:col>36</xdr:col>
      <xdr:colOff>165100</xdr:colOff>
      <xdr:row>37</xdr:row>
      <xdr:rowOff>63881</xdr:rowOff>
    </xdr:to>
    <xdr:sp macro="" textlink="">
      <xdr:nvSpPr>
        <xdr:cNvPr id="298" name="フローチャート: 判断 297"/>
        <xdr:cNvSpPr/>
      </xdr:nvSpPr>
      <xdr:spPr>
        <a:xfrm>
          <a:off x="6921500" y="63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80408</xdr:rowOff>
    </xdr:from>
    <xdr:ext cx="469744" cy="259045"/>
    <xdr:sp macro="" textlink="">
      <xdr:nvSpPr>
        <xdr:cNvPr id="299" name="テキスト ボックス 298"/>
        <xdr:cNvSpPr txBox="1"/>
      </xdr:nvSpPr>
      <xdr:spPr>
        <a:xfrm>
          <a:off x="6737428" y="608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05" name="楕円 304"/>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06" name="労働費該当値テキスト"/>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07" name="楕円 306"/>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08" name="テキスト ボックス 307"/>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09" name="楕円 308"/>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0" name="テキスト ボックス 309"/>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1" name="楕円 310"/>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2" name="テキスト ボックス 311"/>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3" name="楕円 312"/>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14" name="テキスト ボックス 313"/>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15911</xdr:rowOff>
    </xdr:from>
    <xdr:to>
      <xdr:col>55</xdr:col>
      <xdr:colOff>0</xdr:colOff>
      <xdr:row>59</xdr:row>
      <xdr:rowOff>19130</xdr:rowOff>
    </xdr:to>
    <xdr:cxnSp macro="">
      <xdr:nvCxnSpPr>
        <xdr:cNvPr id="343" name="直線コネクタ 342"/>
        <xdr:cNvCxnSpPr/>
      </xdr:nvCxnSpPr>
      <xdr:spPr>
        <a:xfrm flipV="1">
          <a:off x="9639300" y="10131461"/>
          <a:ext cx="8382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19130</xdr:rowOff>
    </xdr:from>
    <xdr:to>
      <xdr:col>50</xdr:col>
      <xdr:colOff>114300</xdr:colOff>
      <xdr:row>59</xdr:row>
      <xdr:rowOff>20772</xdr:rowOff>
    </xdr:to>
    <xdr:cxnSp macro="">
      <xdr:nvCxnSpPr>
        <xdr:cNvPr id="346" name="直線コネクタ 345"/>
        <xdr:cNvCxnSpPr/>
      </xdr:nvCxnSpPr>
      <xdr:spPr>
        <a:xfrm flipV="1">
          <a:off x="8750300" y="10134680"/>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20772</xdr:rowOff>
    </xdr:from>
    <xdr:to>
      <xdr:col>45</xdr:col>
      <xdr:colOff>177800</xdr:colOff>
      <xdr:row>59</xdr:row>
      <xdr:rowOff>29528</xdr:rowOff>
    </xdr:to>
    <xdr:cxnSp macro="">
      <xdr:nvCxnSpPr>
        <xdr:cNvPr id="349" name="直線コネクタ 348"/>
        <xdr:cNvCxnSpPr/>
      </xdr:nvCxnSpPr>
      <xdr:spPr>
        <a:xfrm flipV="1">
          <a:off x="7861300" y="1013632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115415</xdr:rowOff>
    </xdr:from>
    <xdr:to>
      <xdr:col>46</xdr:col>
      <xdr:colOff>38100</xdr:colOff>
      <xdr:row>59</xdr:row>
      <xdr:rowOff>45565</xdr:rowOff>
    </xdr:to>
    <xdr:sp macro="" textlink="">
      <xdr:nvSpPr>
        <xdr:cNvPr id="350" name="フローチャート: 判断 349"/>
        <xdr:cNvSpPr/>
      </xdr:nvSpPr>
      <xdr:spPr>
        <a:xfrm>
          <a:off x="8699500" y="1005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62092</xdr:rowOff>
    </xdr:from>
    <xdr:ext cx="534377" cy="259045"/>
    <xdr:sp macro="" textlink="">
      <xdr:nvSpPr>
        <xdr:cNvPr id="351" name="テキスト ボックス 350"/>
        <xdr:cNvSpPr txBox="1"/>
      </xdr:nvSpPr>
      <xdr:spPr>
        <a:xfrm>
          <a:off x="8483111" y="983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28370</xdr:rowOff>
    </xdr:from>
    <xdr:to>
      <xdr:col>41</xdr:col>
      <xdr:colOff>50800</xdr:colOff>
      <xdr:row>59</xdr:row>
      <xdr:rowOff>29528</xdr:rowOff>
    </xdr:to>
    <xdr:cxnSp macro="">
      <xdr:nvCxnSpPr>
        <xdr:cNvPr id="352" name="直線コネクタ 351"/>
        <xdr:cNvCxnSpPr/>
      </xdr:nvCxnSpPr>
      <xdr:spPr>
        <a:xfrm>
          <a:off x="6972300" y="10143920"/>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116331</xdr:rowOff>
    </xdr:from>
    <xdr:to>
      <xdr:col>41</xdr:col>
      <xdr:colOff>101600</xdr:colOff>
      <xdr:row>59</xdr:row>
      <xdr:rowOff>46481</xdr:rowOff>
    </xdr:to>
    <xdr:sp macro="" textlink="">
      <xdr:nvSpPr>
        <xdr:cNvPr id="353" name="フローチャート: 判断 352"/>
        <xdr:cNvSpPr/>
      </xdr:nvSpPr>
      <xdr:spPr>
        <a:xfrm>
          <a:off x="7810500" y="100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63008</xdr:rowOff>
    </xdr:from>
    <xdr:ext cx="534377" cy="259045"/>
    <xdr:sp macro="" textlink="">
      <xdr:nvSpPr>
        <xdr:cNvPr id="354" name="テキスト ボックス 353"/>
        <xdr:cNvSpPr txBox="1"/>
      </xdr:nvSpPr>
      <xdr:spPr>
        <a:xfrm>
          <a:off x="7594111" y="98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115663</xdr:rowOff>
    </xdr:from>
    <xdr:to>
      <xdr:col>36</xdr:col>
      <xdr:colOff>165100</xdr:colOff>
      <xdr:row>59</xdr:row>
      <xdr:rowOff>45813</xdr:rowOff>
    </xdr:to>
    <xdr:sp macro="" textlink="">
      <xdr:nvSpPr>
        <xdr:cNvPr id="355" name="フローチャート: 判断 354"/>
        <xdr:cNvSpPr/>
      </xdr:nvSpPr>
      <xdr:spPr>
        <a:xfrm>
          <a:off x="6921500" y="10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62340</xdr:rowOff>
    </xdr:from>
    <xdr:ext cx="534377" cy="259045"/>
    <xdr:sp macro="" textlink="">
      <xdr:nvSpPr>
        <xdr:cNvPr id="356" name="テキスト ボックス 355"/>
        <xdr:cNvSpPr txBox="1"/>
      </xdr:nvSpPr>
      <xdr:spPr>
        <a:xfrm>
          <a:off x="6705111" y="98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136561</xdr:rowOff>
    </xdr:from>
    <xdr:to>
      <xdr:col>55</xdr:col>
      <xdr:colOff>50800</xdr:colOff>
      <xdr:row>59</xdr:row>
      <xdr:rowOff>66711</xdr:rowOff>
    </xdr:to>
    <xdr:sp macro="" textlink="">
      <xdr:nvSpPr>
        <xdr:cNvPr id="362" name="楕円 361"/>
        <xdr:cNvSpPr/>
      </xdr:nvSpPr>
      <xdr:spPr>
        <a:xfrm>
          <a:off x="10426700" y="100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51488</xdr:rowOff>
    </xdr:from>
    <xdr:ext cx="534377" cy="259045"/>
    <xdr:sp macro="" textlink="">
      <xdr:nvSpPr>
        <xdr:cNvPr id="363" name="農林水産業費該当値テキスト"/>
        <xdr:cNvSpPr txBox="1"/>
      </xdr:nvSpPr>
      <xdr:spPr>
        <a:xfrm>
          <a:off x="10528300" y="999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139780</xdr:rowOff>
    </xdr:from>
    <xdr:to>
      <xdr:col>50</xdr:col>
      <xdr:colOff>165100</xdr:colOff>
      <xdr:row>59</xdr:row>
      <xdr:rowOff>69930</xdr:rowOff>
    </xdr:to>
    <xdr:sp macro="" textlink="">
      <xdr:nvSpPr>
        <xdr:cNvPr id="364" name="楕円 363"/>
        <xdr:cNvSpPr/>
      </xdr:nvSpPr>
      <xdr:spPr>
        <a:xfrm>
          <a:off x="9588500" y="100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61057</xdr:rowOff>
    </xdr:from>
    <xdr:ext cx="534377" cy="259045"/>
    <xdr:sp macro="" textlink="">
      <xdr:nvSpPr>
        <xdr:cNvPr id="365" name="テキスト ボックス 364"/>
        <xdr:cNvSpPr txBox="1"/>
      </xdr:nvSpPr>
      <xdr:spPr>
        <a:xfrm>
          <a:off x="9372111" y="101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141422</xdr:rowOff>
    </xdr:from>
    <xdr:to>
      <xdr:col>46</xdr:col>
      <xdr:colOff>38100</xdr:colOff>
      <xdr:row>59</xdr:row>
      <xdr:rowOff>71572</xdr:rowOff>
    </xdr:to>
    <xdr:sp macro="" textlink="">
      <xdr:nvSpPr>
        <xdr:cNvPr id="366" name="楕円 365"/>
        <xdr:cNvSpPr/>
      </xdr:nvSpPr>
      <xdr:spPr>
        <a:xfrm>
          <a:off x="8699500" y="100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62699</xdr:rowOff>
    </xdr:from>
    <xdr:ext cx="534377" cy="259045"/>
    <xdr:sp macro="" textlink="">
      <xdr:nvSpPr>
        <xdr:cNvPr id="367" name="テキスト ボックス 366"/>
        <xdr:cNvSpPr txBox="1"/>
      </xdr:nvSpPr>
      <xdr:spPr>
        <a:xfrm>
          <a:off x="8483111" y="101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150178</xdr:rowOff>
    </xdr:from>
    <xdr:to>
      <xdr:col>41</xdr:col>
      <xdr:colOff>101600</xdr:colOff>
      <xdr:row>59</xdr:row>
      <xdr:rowOff>80328</xdr:rowOff>
    </xdr:to>
    <xdr:sp macro="" textlink="">
      <xdr:nvSpPr>
        <xdr:cNvPr id="368" name="楕円 367"/>
        <xdr:cNvSpPr/>
      </xdr:nvSpPr>
      <xdr:spPr>
        <a:xfrm>
          <a:off x="7810500" y="10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71455</xdr:rowOff>
    </xdr:from>
    <xdr:ext cx="534377" cy="259045"/>
    <xdr:sp macro="" textlink="">
      <xdr:nvSpPr>
        <xdr:cNvPr id="369" name="テキスト ボックス 368"/>
        <xdr:cNvSpPr txBox="1"/>
      </xdr:nvSpPr>
      <xdr:spPr>
        <a:xfrm>
          <a:off x="7594111" y="101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149020</xdr:rowOff>
    </xdr:from>
    <xdr:to>
      <xdr:col>36</xdr:col>
      <xdr:colOff>165100</xdr:colOff>
      <xdr:row>59</xdr:row>
      <xdr:rowOff>79170</xdr:rowOff>
    </xdr:to>
    <xdr:sp macro="" textlink="">
      <xdr:nvSpPr>
        <xdr:cNvPr id="370" name="楕円 369"/>
        <xdr:cNvSpPr/>
      </xdr:nvSpPr>
      <xdr:spPr>
        <a:xfrm>
          <a:off x="6921500" y="100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70297</xdr:rowOff>
    </xdr:from>
    <xdr:ext cx="534377" cy="259045"/>
    <xdr:sp macro="" textlink="">
      <xdr:nvSpPr>
        <xdr:cNvPr id="371" name="テキスト ボックス 370"/>
        <xdr:cNvSpPr txBox="1"/>
      </xdr:nvSpPr>
      <xdr:spPr>
        <a:xfrm>
          <a:off x="6705111" y="10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9578</xdr:rowOff>
    </xdr:from>
    <xdr:to>
      <xdr:col>55</xdr:col>
      <xdr:colOff>0</xdr:colOff>
      <xdr:row>78</xdr:row>
      <xdr:rowOff>140875</xdr:rowOff>
    </xdr:to>
    <xdr:cxnSp macro="">
      <xdr:nvCxnSpPr>
        <xdr:cNvPr id="402" name="直線コネクタ 401"/>
        <xdr:cNvCxnSpPr/>
      </xdr:nvCxnSpPr>
      <xdr:spPr>
        <a:xfrm flipV="1">
          <a:off x="9639300" y="13382678"/>
          <a:ext cx="838200" cy="1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31914</xdr:rowOff>
    </xdr:from>
    <xdr:to>
      <xdr:col>50</xdr:col>
      <xdr:colOff>114300</xdr:colOff>
      <xdr:row>78</xdr:row>
      <xdr:rowOff>140875</xdr:rowOff>
    </xdr:to>
    <xdr:cxnSp macro="">
      <xdr:nvCxnSpPr>
        <xdr:cNvPr id="405" name="直線コネクタ 404"/>
        <xdr:cNvCxnSpPr/>
      </xdr:nvCxnSpPr>
      <xdr:spPr>
        <a:xfrm>
          <a:off x="8750300" y="13062114"/>
          <a:ext cx="889000" cy="45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39949</xdr:rowOff>
    </xdr:from>
    <xdr:to>
      <xdr:col>45</xdr:col>
      <xdr:colOff>177800</xdr:colOff>
      <xdr:row>76</xdr:row>
      <xdr:rowOff>31914</xdr:rowOff>
    </xdr:to>
    <xdr:cxnSp macro="">
      <xdr:nvCxnSpPr>
        <xdr:cNvPr id="408" name="直線コネクタ 407"/>
        <xdr:cNvCxnSpPr/>
      </xdr:nvCxnSpPr>
      <xdr:spPr>
        <a:xfrm>
          <a:off x="7861300" y="12898699"/>
          <a:ext cx="889000" cy="16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168289</xdr:rowOff>
    </xdr:from>
    <xdr:to>
      <xdr:col>46</xdr:col>
      <xdr:colOff>38100</xdr:colOff>
      <xdr:row>77</xdr:row>
      <xdr:rowOff>98439</xdr:rowOff>
    </xdr:to>
    <xdr:sp macro="" textlink="">
      <xdr:nvSpPr>
        <xdr:cNvPr id="409" name="フローチャート: 判断 408"/>
        <xdr:cNvSpPr/>
      </xdr:nvSpPr>
      <xdr:spPr>
        <a:xfrm>
          <a:off x="8699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89566</xdr:rowOff>
    </xdr:from>
    <xdr:ext cx="534377" cy="259045"/>
    <xdr:sp macro="" textlink="">
      <xdr:nvSpPr>
        <xdr:cNvPr id="410" name="テキスト ボックス 409"/>
        <xdr:cNvSpPr txBox="1"/>
      </xdr:nvSpPr>
      <xdr:spPr>
        <a:xfrm>
          <a:off x="8483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39949</xdr:rowOff>
    </xdr:from>
    <xdr:to>
      <xdr:col>41</xdr:col>
      <xdr:colOff>50800</xdr:colOff>
      <xdr:row>79</xdr:row>
      <xdr:rowOff>79513</xdr:rowOff>
    </xdr:to>
    <xdr:cxnSp macro="">
      <xdr:nvCxnSpPr>
        <xdr:cNvPr id="411" name="直線コネクタ 410"/>
        <xdr:cNvCxnSpPr/>
      </xdr:nvCxnSpPr>
      <xdr:spPr>
        <a:xfrm flipV="1">
          <a:off x="6972300" y="12898699"/>
          <a:ext cx="889000" cy="7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50250</xdr:rowOff>
    </xdr:from>
    <xdr:to>
      <xdr:col>41</xdr:col>
      <xdr:colOff>101600</xdr:colOff>
      <xdr:row>77</xdr:row>
      <xdr:rowOff>151850</xdr:rowOff>
    </xdr:to>
    <xdr:sp macro="" textlink="">
      <xdr:nvSpPr>
        <xdr:cNvPr id="412" name="フローチャート: 判断 411"/>
        <xdr:cNvSpPr/>
      </xdr:nvSpPr>
      <xdr:spPr>
        <a:xfrm>
          <a:off x="7810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142977</xdr:rowOff>
    </xdr:from>
    <xdr:ext cx="534377" cy="259045"/>
    <xdr:sp macro="" textlink="">
      <xdr:nvSpPr>
        <xdr:cNvPr id="413" name="テキスト ボックス 412"/>
        <xdr:cNvSpPr txBox="1"/>
      </xdr:nvSpPr>
      <xdr:spPr>
        <a:xfrm>
          <a:off x="7594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101571</xdr:rowOff>
    </xdr:from>
    <xdr:to>
      <xdr:col>36</xdr:col>
      <xdr:colOff>165100</xdr:colOff>
      <xdr:row>78</xdr:row>
      <xdr:rowOff>31721</xdr:rowOff>
    </xdr:to>
    <xdr:sp macro="" textlink="">
      <xdr:nvSpPr>
        <xdr:cNvPr id="414" name="フローチャート: 判断 413"/>
        <xdr:cNvSpPr/>
      </xdr:nvSpPr>
      <xdr:spPr>
        <a:xfrm>
          <a:off x="6921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48248</xdr:rowOff>
    </xdr:from>
    <xdr:ext cx="534377" cy="259045"/>
    <xdr:sp macro="" textlink="">
      <xdr:nvSpPr>
        <xdr:cNvPr id="415" name="テキスト ボックス 414"/>
        <xdr:cNvSpPr txBox="1"/>
      </xdr:nvSpPr>
      <xdr:spPr>
        <a:xfrm>
          <a:off x="6705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130228</xdr:rowOff>
    </xdr:from>
    <xdr:to>
      <xdr:col>55</xdr:col>
      <xdr:colOff>50800</xdr:colOff>
      <xdr:row>78</xdr:row>
      <xdr:rowOff>60378</xdr:rowOff>
    </xdr:to>
    <xdr:sp macro="" textlink="">
      <xdr:nvSpPr>
        <xdr:cNvPr id="421" name="楕円 420"/>
        <xdr:cNvSpPr/>
      </xdr:nvSpPr>
      <xdr:spPr>
        <a:xfrm>
          <a:off x="10426700" y="133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108655</xdr:rowOff>
    </xdr:from>
    <xdr:ext cx="534377" cy="259045"/>
    <xdr:sp macro="" textlink="">
      <xdr:nvSpPr>
        <xdr:cNvPr id="422" name="商工費該当値テキスト"/>
        <xdr:cNvSpPr txBox="1"/>
      </xdr:nvSpPr>
      <xdr:spPr>
        <a:xfrm>
          <a:off x="10528300" y="133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90075</xdr:rowOff>
    </xdr:from>
    <xdr:to>
      <xdr:col>50</xdr:col>
      <xdr:colOff>165100</xdr:colOff>
      <xdr:row>79</xdr:row>
      <xdr:rowOff>20225</xdr:rowOff>
    </xdr:to>
    <xdr:sp macro="" textlink="">
      <xdr:nvSpPr>
        <xdr:cNvPr id="423" name="楕円 422"/>
        <xdr:cNvSpPr/>
      </xdr:nvSpPr>
      <xdr:spPr>
        <a:xfrm>
          <a:off x="9588500" y="134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11352</xdr:rowOff>
    </xdr:from>
    <xdr:ext cx="469744" cy="259045"/>
    <xdr:sp macro="" textlink="">
      <xdr:nvSpPr>
        <xdr:cNvPr id="424" name="テキスト ボックス 423"/>
        <xdr:cNvSpPr txBox="1"/>
      </xdr:nvSpPr>
      <xdr:spPr>
        <a:xfrm>
          <a:off x="9404428" y="135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152564</xdr:rowOff>
    </xdr:from>
    <xdr:to>
      <xdr:col>46</xdr:col>
      <xdr:colOff>38100</xdr:colOff>
      <xdr:row>76</xdr:row>
      <xdr:rowOff>82714</xdr:rowOff>
    </xdr:to>
    <xdr:sp macro="" textlink="">
      <xdr:nvSpPr>
        <xdr:cNvPr id="425" name="楕円 424"/>
        <xdr:cNvSpPr/>
      </xdr:nvSpPr>
      <xdr:spPr>
        <a:xfrm>
          <a:off x="8699500" y="130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99242</xdr:rowOff>
    </xdr:from>
    <xdr:ext cx="534377" cy="259045"/>
    <xdr:sp macro="" textlink="">
      <xdr:nvSpPr>
        <xdr:cNvPr id="426" name="テキスト ボックス 425"/>
        <xdr:cNvSpPr txBox="1"/>
      </xdr:nvSpPr>
      <xdr:spPr>
        <a:xfrm>
          <a:off x="8483111" y="127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160599</xdr:rowOff>
    </xdr:from>
    <xdr:to>
      <xdr:col>41</xdr:col>
      <xdr:colOff>101600</xdr:colOff>
      <xdr:row>75</xdr:row>
      <xdr:rowOff>90749</xdr:rowOff>
    </xdr:to>
    <xdr:sp macro="" textlink="">
      <xdr:nvSpPr>
        <xdr:cNvPr id="427" name="楕円 426"/>
        <xdr:cNvSpPr/>
      </xdr:nvSpPr>
      <xdr:spPr>
        <a:xfrm>
          <a:off x="7810500" y="128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107276</xdr:rowOff>
    </xdr:from>
    <xdr:ext cx="534377" cy="259045"/>
    <xdr:sp macro="" textlink="">
      <xdr:nvSpPr>
        <xdr:cNvPr id="428" name="テキスト ボックス 427"/>
        <xdr:cNvSpPr txBox="1"/>
      </xdr:nvSpPr>
      <xdr:spPr>
        <a:xfrm>
          <a:off x="7594111" y="126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28713</xdr:rowOff>
    </xdr:from>
    <xdr:to>
      <xdr:col>36</xdr:col>
      <xdr:colOff>165100</xdr:colOff>
      <xdr:row>79</xdr:row>
      <xdr:rowOff>130313</xdr:rowOff>
    </xdr:to>
    <xdr:sp macro="" textlink="">
      <xdr:nvSpPr>
        <xdr:cNvPr id="429" name="楕円 428"/>
        <xdr:cNvSpPr/>
      </xdr:nvSpPr>
      <xdr:spPr>
        <a:xfrm>
          <a:off x="6921500" y="135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121440</xdr:rowOff>
    </xdr:from>
    <xdr:ext cx="469744" cy="259045"/>
    <xdr:sp macro="" textlink="">
      <xdr:nvSpPr>
        <xdr:cNvPr id="430" name="テキスト ボックス 429"/>
        <xdr:cNvSpPr txBox="1"/>
      </xdr:nvSpPr>
      <xdr:spPr>
        <a:xfrm>
          <a:off x="6737428" y="1366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94972</xdr:rowOff>
    </xdr:from>
    <xdr:to>
      <xdr:col>55</xdr:col>
      <xdr:colOff>0</xdr:colOff>
      <xdr:row>98</xdr:row>
      <xdr:rowOff>48392</xdr:rowOff>
    </xdr:to>
    <xdr:cxnSp macro="">
      <xdr:nvCxnSpPr>
        <xdr:cNvPr id="457" name="直線コネクタ 456"/>
        <xdr:cNvCxnSpPr/>
      </xdr:nvCxnSpPr>
      <xdr:spPr>
        <a:xfrm>
          <a:off x="9639300" y="16725622"/>
          <a:ext cx="838200" cy="1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94972</xdr:rowOff>
    </xdr:from>
    <xdr:to>
      <xdr:col>50</xdr:col>
      <xdr:colOff>114300</xdr:colOff>
      <xdr:row>98</xdr:row>
      <xdr:rowOff>27691</xdr:rowOff>
    </xdr:to>
    <xdr:cxnSp macro="">
      <xdr:nvCxnSpPr>
        <xdr:cNvPr id="460" name="直線コネクタ 459"/>
        <xdr:cNvCxnSpPr/>
      </xdr:nvCxnSpPr>
      <xdr:spPr>
        <a:xfrm flipV="1">
          <a:off x="8750300" y="16725622"/>
          <a:ext cx="889000" cy="10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96481</xdr:rowOff>
    </xdr:from>
    <xdr:to>
      <xdr:col>45</xdr:col>
      <xdr:colOff>177800</xdr:colOff>
      <xdr:row>98</xdr:row>
      <xdr:rowOff>27691</xdr:rowOff>
    </xdr:to>
    <xdr:cxnSp macro="">
      <xdr:nvCxnSpPr>
        <xdr:cNvPr id="463" name="直線コネクタ 462"/>
        <xdr:cNvCxnSpPr/>
      </xdr:nvCxnSpPr>
      <xdr:spPr>
        <a:xfrm>
          <a:off x="7861300" y="16555681"/>
          <a:ext cx="889000" cy="2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4" name="フローチャート: 判断 463"/>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5" name="テキスト ボックス 464"/>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96481</xdr:rowOff>
    </xdr:from>
    <xdr:to>
      <xdr:col>41</xdr:col>
      <xdr:colOff>50800</xdr:colOff>
      <xdr:row>97</xdr:row>
      <xdr:rowOff>97893</xdr:rowOff>
    </xdr:to>
    <xdr:cxnSp macro="">
      <xdr:nvCxnSpPr>
        <xdr:cNvPr id="466" name="直線コネクタ 465"/>
        <xdr:cNvCxnSpPr/>
      </xdr:nvCxnSpPr>
      <xdr:spPr>
        <a:xfrm flipV="1">
          <a:off x="6972300" y="16555681"/>
          <a:ext cx="889000" cy="1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67" name="フローチャート: 判断 466"/>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68" name="テキスト ボックス 467"/>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69" name="フローチャート: 判断 468"/>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0" name="テキスト ボックス 469"/>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169042</xdr:rowOff>
    </xdr:from>
    <xdr:to>
      <xdr:col>55</xdr:col>
      <xdr:colOff>50800</xdr:colOff>
      <xdr:row>98</xdr:row>
      <xdr:rowOff>99192</xdr:rowOff>
    </xdr:to>
    <xdr:sp macro="" textlink="">
      <xdr:nvSpPr>
        <xdr:cNvPr id="476" name="楕円 475"/>
        <xdr:cNvSpPr/>
      </xdr:nvSpPr>
      <xdr:spPr>
        <a:xfrm>
          <a:off x="10426700" y="167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83969</xdr:rowOff>
    </xdr:from>
    <xdr:ext cx="534377" cy="259045"/>
    <xdr:sp macro="" textlink="">
      <xdr:nvSpPr>
        <xdr:cNvPr id="477" name="土木費該当値テキスト"/>
        <xdr:cNvSpPr txBox="1"/>
      </xdr:nvSpPr>
      <xdr:spPr>
        <a:xfrm>
          <a:off x="10528300" y="167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44172</xdr:rowOff>
    </xdr:from>
    <xdr:to>
      <xdr:col>50</xdr:col>
      <xdr:colOff>165100</xdr:colOff>
      <xdr:row>97</xdr:row>
      <xdr:rowOff>145772</xdr:rowOff>
    </xdr:to>
    <xdr:sp macro="" textlink="">
      <xdr:nvSpPr>
        <xdr:cNvPr id="478" name="楕円 477"/>
        <xdr:cNvSpPr/>
      </xdr:nvSpPr>
      <xdr:spPr>
        <a:xfrm>
          <a:off x="9588500" y="166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136899</xdr:rowOff>
    </xdr:from>
    <xdr:ext cx="534377" cy="259045"/>
    <xdr:sp macro="" textlink="">
      <xdr:nvSpPr>
        <xdr:cNvPr id="479" name="テキスト ボックス 478"/>
        <xdr:cNvSpPr txBox="1"/>
      </xdr:nvSpPr>
      <xdr:spPr>
        <a:xfrm>
          <a:off x="9372111" y="167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148341</xdr:rowOff>
    </xdr:from>
    <xdr:to>
      <xdr:col>46</xdr:col>
      <xdr:colOff>38100</xdr:colOff>
      <xdr:row>98</xdr:row>
      <xdr:rowOff>78491</xdr:rowOff>
    </xdr:to>
    <xdr:sp macro="" textlink="">
      <xdr:nvSpPr>
        <xdr:cNvPr id="480" name="楕円 479"/>
        <xdr:cNvSpPr/>
      </xdr:nvSpPr>
      <xdr:spPr>
        <a:xfrm>
          <a:off x="8699500" y="16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69618</xdr:rowOff>
    </xdr:from>
    <xdr:ext cx="534377" cy="259045"/>
    <xdr:sp macro="" textlink="">
      <xdr:nvSpPr>
        <xdr:cNvPr id="481" name="テキスト ボックス 480"/>
        <xdr:cNvSpPr txBox="1"/>
      </xdr:nvSpPr>
      <xdr:spPr>
        <a:xfrm>
          <a:off x="8483111" y="168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45681</xdr:rowOff>
    </xdr:from>
    <xdr:to>
      <xdr:col>41</xdr:col>
      <xdr:colOff>101600</xdr:colOff>
      <xdr:row>96</xdr:row>
      <xdr:rowOff>147281</xdr:rowOff>
    </xdr:to>
    <xdr:sp macro="" textlink="">
      <xdr:nvSpPr>
        <xdr:cNvPr id="482" name="楕円 481"/>
        <xdr:cNvSpPr/>
      </xdr:nvSpPr>
      <xdr:spPr>
        <a:xfrm>
          <a:off x="7810500" y="16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163808</xdr:rowOff>
    </xdr:from>
    <xdr:ext cx="534377" cy="259045"/>
    <xdr:sp macro="" textlink="">
      <xdr:nvSpPr>
        <xdr:cNvPr id="483" name="テキスト ボックス 482"/>
        <xdr:cNvSpPr txBox="1"/>
      </xdr:nvSpPr>
      <xdr:spPr>
        <a:xfrm>
          <a:off x="7594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47093</xdr:rowOff>
    </xdr:from>
    <xdr:to>
      <xdr:col>36</xdr:col>
      <xdr:colOff>165100</xdr:colOff>
      <xdr:row>97</xdr:row>
      <xdr:rowOff>148693</xdr:rowOff>
    </xdr:to>
    <xdr:sp macro="" textlink="">
      <xdr:nvSpPr>
        <xdr:cNvPr id="484" name="楕円 483"/>
        <xdr:cNvSpPr/>
      </xdr:nvSpPr>
      <xdr:spPr>
        <a:xfrm>
          <a:off x="6921500" y="1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139820</xdr:rowOff>
    </xdr:from>
    <xdr:ext cx="534377" cy="259045"/>
    <xdr:sp macro="" textlink="">
      <xdr:nvSpPr>
        <xdr:cNvPr id="485" name="テキスト ボックス 484"/>
        <xdr:cNvSpPr txBox="1"/>
      </xdr:nvSpPr>
      <xdr:spPr>
        <a:xfrm>
          <a:off x="6705111" y="167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18485</xdr:rowOff>
    </xdr:from>
    <xdr:to>
      <xdr:col>85</xdr:col>
      <xdr:colOff>127000</xdr:colOff>
      <xdr:row>39</xdr:row>
      <xdr:rowOff>56642</xdr:rowOff>
    </xdr:to>
    <xdr:cxnSp macro="">
      <xdr:nvCxnSpPr>
        <xdr:cNvPr id="515" name="直線コネクタ 514"/>
        <xdr:cNvCxnSpPr/>
      </xdr:nvCxnSpPr>
      <xdr:spPr>
        <a:xfrm>
          <a:off x="15481300" y="6705035"/>
          <a:ext cx="8382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110477</xdr:rowOff>
    </xdr:from>
    <xdr:to>
      <xdr:col>81</xdr:col>
      <xdr:colOff>50800</xdr:colOff>
      <xdr:row>39</xdr:row>
      <xdr:rowOff>18485</xdr:rowOff>
    </xdr:to>
    <xdr:cxnSp macro="">
      <xdr:nvCxnSpPr>
        <xdr:cNvPr id="518" name="直線コネクタ 517"/>
        <xdr:cNvCxnSpPr/>
      </xdr:nvCxnSpPr>
      <xdr:spPr>
        <a:xfrm>
          <a:off x="14592300" y="6625577"/>
          <a:ext cx="889000" cy="7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17152</xdr:rowOff>
    </xdr:from>
    <xdr:to>
      <xdr:col>76</xdr:col>
      <xdr:colOff>114300</xdr:colOff>
      <xdr:row>38</xdr:row>
      <xdr:rowOff>110477</xdr:rowOff>
    </xdr:to>
    <xdr:cxnSp macro="">
      <xdr:nvCxnSpPr>
        <xdr:cNvPr id="521" name="直線コネクタ 520"/>
        <xdr:cNvCxnSpPr/>
      </xdr:nvCxnSpPr>
      <xdr:spPr>
        <a:xfrm>
          <a:off x="13703300" y="6532252"/>
          <a:ext cx="889000" cy="9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146717</xdr:rowOff>
    </xdr:from>
    <xdr:to>
      <xdr:col>76</xdr:col>
      <xdr:colOff>165100</xdr:colOff>
      <xdr:row>37</xdr:row>
      <xdr:rowOff>76867</xdr:rowOff>
    </xdr:to>
    <xdr:sp macro="" textlink="">
      <xdr:nvSpPr>
        <xdr:cNvPr id="522" name="フローチャート: 判断 521"/>
        <xdr:cNvSpPr/>
      </xdr:nvSpPr>
      <xdr:spPr>
        <a:xfrm>
          <a:off x="14541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93394</xdr:rowOff>
    </xdr:from>
    <xdr:ext cx="534377" cy="259045"/>
    <xdr:sp macro="" textlink="">
      <xdr:nvSpPr>
        <xdr:cNvPr id="523" name="テキスト ボックス 522"/>
        <xdr:cNvSpPr txBox="1"/>
      </xdr:nvSpPr>
      <xdr:spPr>
        <a:xfrm>
          <a:off x="14325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17152</xdr:rowOff>
    </xdr:from>
    <xdr:to>
      <xdr:col>71</xdr:col>
      <xdr:colOff>177800</xdr:colOff>
      <xdr:row>38</xdr:row>
      <xdr:rowOff>107277</xdr:rowOff>
    </xdr:to>
    <xdr:cxnSp macro="">
      <xdr:nvCxnSpPr>
        <xdr:cNvPr id="524" name="直線コネクタ 523"/>
        <xdr:cNvCxnSpPr/>
      </xdr:nvCxnSpPr>
      <xdr:spPr>
        <a:xfrm flipV="1">
          <a:off x="12814300" y="6532252"/>
          <a:ext cx="889000" cy="9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74974</xdr:rowOff>
    </xdr:from>
    <xdr:to>
      <xdr:col>72</xdr:col>
      <xdr:colOff>38100</xdr:colOff>
      <xdr:row>38</xdr:row>
      <xdr:rowOff>5124</xdr:rowOff>
    </xdr:to>
    <xdr:sp macro="" textlink="">
      <xdr:nvSpPr>
        <xdr:cNvPr id="525" name="フローチャート: 判断 524"/>
        <xdr:cNvSpPr/>
      </xdr:nvSpPr>
      <xdr:spPr>
        <a:xfrm>
          <a:off x="13652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21651</xdr:rowOff>
    </xdr:from>
    <xdr:ext cx="534377" cy="259045"/>
    <xdr:sp macro="" textlink="">
      <xdr:nvSpPr>
        <xdr:cNvPr id="526" name="テキスト ボックス 525"/>
        <xdr:cNvSpPr txBox="1"/>
      </xdr:nvSpPr>
      <xdr:spPr>
        <a:xfrm>
          <a:off x="13436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90653</xdr:rowOff>
    </xdr:from>
    <xdr:to>
      <xdr:col>67</xdr:col>
      <xdr:colOff>101600</xdr:colOff>
      <xdr:row>38</xdr:row>
      <xdr:rowOff>20803</xdr:rowOff>
    </xdr:to>
    <xdr:sp macro="" textlink="">
      <xdr:nvSpPr>
        <xdr:cNvPr id="527" name="フローチャート: 判断 526"/>
        <xdr:cNvSpPr/>
      </xdr:nvSpPr>
      <xdr:spPr>
        <a:xfrm>
          <a:off x="12763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37330</xdr:rowOff>
    </xdr:from>
    <xdr:ext cx="534377" cy="259045"/>
    <xdr:sp macro="" textlink="">
      <xdr:nvSpPr>
        <xdr:cNvPr id="528" name="テキスト ボックス 527"/>
        <xdr:cNvSpPr txBox="1"/>
      </xdr:nvSpPr>
      <xdr:spPr>
        <a:xfrm>
          <a:off x="12547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5842</xdr:rowOff>
    </xdr:from>
    <xdr:to>
      <xdr:col>85</xdr:col>
      <xdr:colOff>177800</xdr:colOff>
      <xdr:row>39</xdr:row>
      <xdr:rowOff>107442</xdr:rowOff>
    </xdr:to>
    <xdr:sp macro="" textlink="">
      <xdr:nvSpPr>
        <xdr:cNvPr id="534" name="楕円 533"/>
        <xdr:cNvSpPr/>
      </xdr:nvSpPr>
      <xdr:spPr>
        <a:xfrm>
          <a:off x="16268700" y="66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92219</xdr:rowOff>
    </xdr:from>
    <xdr:ext cx="534377" cy="259045"/>
    <xdr:sp macro="" textlink="">
      <xdr:nvSpPr>
        <xdr:cNvPr id="535" name="消防費該当値テキスト"/>
        <xdr:cNvSpPr txBox="1"/>
      </xdr:nvSpPr>
      <xdr:spPr>
        <a:xfrm>
          <a:off x="16370300" y="66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139135</xdr:rowOff>
    </xdr:from>
    <xdr:to>
      <xdr:col>81</xdr:col>
      <xdr:colOff>101600</xdr:colOff>
      <xdr:row>39</xdr:row>
      <xdr:rowOff>69285</xdr:rowOff>
    </xdr:to>
    <xdr:sp macro="" textlink="">
      <xdr:nvSpPr>
        <xdr:cNvPr id="536" name="楕円 535"/>
        <xdr:cNvSpPr/>
      </xdr:nvSpPr>
      <xdr:spPr>
        <a:xfrm>
          <a:off x="15430500" y="66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60412</xdr:rowOff>
    </xdr:from>
    <xdr:ext cx="534377" cy="259045"/>
    <xdr:sp macro="" textlink="">
      <xdr:nvSpPr>
        <xdr:cNvPr id="537" name="テキスト ボックス 536"/>
        <xdr:cNvSpPr txBox="1"/>
      </xdr:nvSpPr>
      <xdr:spPr>
        <a:xfrm>
          <a:off x="15214111" y="67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59677</xdr:rowOff>
    </xdr:from>
    <xdr:to>
      <xdr:col>76</xdr:col>
      <xdr:colOff>165100</xdr:colOff>
      <xdr:row>38</xdr:row>
      <xdr:rowOff>161277</xdr:rowOff>
    </xdr:to>
    <xdr:sp macro="" textlink="">
      <xdr:nvSpPr>
        <xdr:cNvPr id="538" name="楕円 537"/>
        <xdr:cNvSpPr/>
      </xdr:nvSpPr>
      <xdr:spPr>
        <a:xfrm>
          <a:off x="14541500" y="65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152404</xdr:rowOff>
    </xdr:from>
    <xdr:ext cx="534377" cy="259045"/>
    <xdr:sp macro="" textlink="">
      <xdr:nvSpPr>
        <xdr:cNvPr id="539" name="テキスト ボックス 538"/>
        <xdr:cNvSpPr txBox="1"/>
      </xdr:nvSpPr>
      <xdr:spPr>
        <a:xfrm>
          <a:off x="14325111" y="6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137801</xdr:rowOff>
    </xdr:from>
    <xdr:to>
      <xdr:col>72</xdr:col>
      <xdr:colOff>38100</xdr:colOff>
      <xdr:row>38</xdr:row>
      <xdr:rowOff>67951</xdr:rowOff>
    </xdr:to>
    <xdr:sp macro="" textlink="">
      <xdr:nvSpPr>
        <xdr:cNvPr id="540" name="楕円 539"/>
        <xdr:cNvSpPr/>
      </xdr:nvSpPr>
      <xdr:spPr>
        <a:xfrm>
          <a:off x="13652500" y="6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59079</xdr:rowOff>
    </xdr:from>
    <xdr:ext cx="534377" cy="259045"/>
    <xdr:sp macro="" textlink="">
      <xdr:nvSpPr>
        <xdr:cNvPr id="541" name="テキスト ボックス 540"/>
        <xdr:cNvSpPr txBox="1"/>
      </xdr:nvSpPr>
      <xdr:spPr>
        <a:xfrm>
          <a:off x="13436111" y="65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56477</xdr:rowOff>
    </xdr:from>
    <xdr:to>
      <xdr:col>67</xdr:col>
      <xdr:colOff>101600</xdr:colOff>
      <xdr:row>38</xdr:row>
      <xdr:rowOff>158077</xdr:rowOff>
    </xdr:to>
    <xdr:sp macro="" textlink="">
      <xdr:nvSpPr>
        <xdr:cNvPr id="542" name="楕円 541"/>
        <xdr:cNvSpPr/>
      </xdr:nvSpPr>
      <xdr:spPr>
        <a:xfrm>
          <a:off x="127635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149204</xdr:rowOff>
    </xdr:from>
    <xdr:ext cx="534377" cy="259045"/>
    <xdr:sp macro="" textlink="">
      <xdr:nvSpPr>
        <xdr:cNvPr id="543" name="テキスト ボックス 542"/>
        <xdr:cNvSpPr txBox="1"/>
      </xdr:nvSpPr>
      <xdr:spPr>
        <a:xfrm>
          <a:off x="12547111" y="66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127385</xdr:rowOff>
    </xdr:from>
    <xdr:to>
      <xdr:col>85</xdr:col>
      <xdr:colOff>127000</xdr:colOff>
      <xdr:row>58</xdr:row>
      <xdr:rowOff>135131</xdr:rowOff>
    </xdr:to>
    <xdr:cxnSp macro="">
      <xdr:nvCxnSpPr>
        <xdr:cNvPr id="574" name="直線コネクタ 573"/>
        <xdr:cNvCxnSpPr/>
      </xdr:nvCxnSpPr>
      <xdr:spPr>
        <a:xfrm>
          <a:off x="15481300" y="10071485"/>
          <a:ext cx="838200" cy="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97674</xdr:rowOff>
    </xdr:from>
    <xdr:to>
      <xdr:col>81</xdr:col>
      <xdr:colOff>50800</xdr:colOff>
      <xdr:row>58</xdr:row>
      <xdr:rowOff>127385</xdr:rowOff>
    </xdr:to>
    <xdr:cxnSp macro="">
      <xdr:nvCxnSpPr>
        <xdr:cNvPr id="577" name="直線コネクタ 576"/>
        <xdr:cNvCxnSpPr/>
      </xdr:nvCxnSpPr>
      <xdr:spPr>
        <a:xfrm>
          <a:off x="14592300" y="10041774"/>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97674</xdr:rowOff>
    </xdr:from>
    <xdr:to>
      <xdr:col>76</xdr:col>
      <xdr:colOff>114300</xdr:colOff>
      <xdr:row>58</xdr:row>
      <xdr:rowOff>131539</xdr:rowOff>
    </xdr:to>
    <xdr:cxnSp macro="">
      <xdr:nvCxnSpPr>
        <xdr:cNvPr id="580" name="直線コネクタ 579"/>
        <xdr:cNvCxnSpPr/>
      </xdr:nvCxnSpPr>
      <xdr:spPr>
        <a:xfrm flipV="1">
          <a:off x="13703300" y="10041774"/>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163336</xdr:rowOff>
    </xdr:from>
    <xdr:to>
      <xdr:col>76</xdr:col>
      <xdr:colOff>165100</xdr:colOff>
      <xdr:row>58</xdr:row>
      <xdr:rowOff>93486</xdr:rowOff>
    </xdr:to>
    <xdr:sp macro="" textlink="">
      <xdr:nvSpPr>
        <xdr:cNvPr id="581" name="フローチャート: 判断 580"/>
        <xdr:cNvSpPr/>
      </xdr:nvSpPr>
      <xdr:spPr>
        <a:xfrm>
          <a:off x="14541500" y="9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110013</xdr:rowOff>
    </xdr:from>
    <xdr:ext cx="534377" cy="259045"/>
    <xdr:sp macro="" textlink="">
      <xdr:nvSpPr>
        <xdr:cNvPr id="582" name="テキスト ボックス 581"/>
        <xdr:cNvSpPr txBox="1"/>
      </xdr:nvSpPr>
      <xdr:spPr>
        <a:xfrm>
          <a:off x="14325111" y="971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131539</xdr:rowOff>
    </xdr:from>
    <xdr:to>
      <xdr:col>71</xdr:col>
      <xdr:colOff>177800</xdr:colOff>
      <xdr:row>58</xdr:row>
      <xdr:rowOff>160261</xdr:rowOff>
    </xdr:to>
    <xdr:cxnSp macro="">
      <xdr:nvCxnSpPr>
        <xdr:cNvPr id="583" name="直線コネクタ 582"/>
        <xdr:cNvCxnSpPr/>
      </xdr:nvCxnSpPr>
      <xdr:spPr>
        <a:xfrm flipV="1">
          <a:off x="12814300" y="10075639"/>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147105</xdr:rowOff>
    </xdr:from>
    <xdr:to>
      <xdr:col>72</xdr:col>
      <xdr:colOff>38100</xdr:colOff>
      <xdr:row>58</xdr:row>
      <xdr:rowOff>77255</xdr:rowOff>
    </xdr:to>
    <xdr:sp macro="" textlink="">
      <xdr:nvSpPr>
        <xdr:cNvPr id="584" name="フローチャート: 判断 583"/>
        <xdr:cNvSpPr/>
      </xdr:nvSpPr>
      <xdr:spPr>
        <a:xfrm>
          <a:off x="13652500" y="991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93782</xdr:rowOff>
    </xdr:from>
    <xdr:ext cx="534377" cy="259045"/>
    <xdr:sp macro="" textlink="">
      <xdr:nvSpPr>
        <xdr:cNvPr id="585" name="テキスト ボックス 584"/>
        <xdr:cNvSpPr txBox="1"/>
      </xdr:nvSpPr>
      <xdr:spPr>
        <a:xfrm>
          <a:off x="13436111" y="96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154342</xdr:rowOff>
    </xdr:from>
    <xdr:to>
      <xdr:col>67</xdr:col>
      <xdr:colOff>101600</xdr:colOff>
      <xdr:row>58</xdr:row>
      <xdr:rowOff>84492</xdr:rowOff>
    </xdr:to>
    <xdr:sp macro="" textlink="">
      <xdr:nvSpPr>
        <xdr:cNvPr id="586" name="フローチャート: 判断 585"/>
        <xdr:cNvSpPr/>
      </xdr:nvSpPr>
      <xdr:spPr>
        <a:xfrm>
          <a:off x="12763500" y="99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101019</xdr:rowOff>
    </xdr:from>
    <xdr:ext cx="534377" cy="259045"/>
    <xdr:sp macro="" textlink="">
      <xdr:nvSpPr>
        <xdr:cNvPr id="587" name="テキスト ボックス 586"/>
        <xdr:cNvSpPr txBox="1"/>
      </xdr:nvSpPr>
      <xdr:spPr>
        <a:xfrm>
          <a:off x="12547111" y="97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84331</xdr:rowOff>
    </xdr:from>
    <xdr:to>
      <xdr:col>85</xdr:col>
      <xdr:colOff>177800</xdr:colOff>
      <xdr:row>59</xdr:row>
      <xdr:rowOff>14481</xdr:rowOff>
    </xdr:to>
    <xdr:sp macro="" textlink="">
      <xdr:nvSpPr>
        <xdr:cNvPr id="593" name="楕円 592"/>
        <xdr:cNvSpPr/>
      </xdr:nvSpPr>
      <xdr:spPr>
        <a:xfrm>
          <a:off x="16268700" y="100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170708</xdr:rowOff>
    </xdr:from>
    <xdr:ext cx="534377" cy="259045"/>
    <xdr:sp macro="" textlink="">
      <xdr:nvSpPr>
        <xdr:cNvPr id="594" name="教育費該当値テキスト"/>
        <xdr:cNvSpPr txBox="1"/>
      </xdr:nvSpPr>
      <xdr:spPr>
        <a:xfrm>
          <a:off x="16370300" y="99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76585</xdr:rowOff>
    </xdr:from>
    <xdr:to>
      <xdr:col>81</xdr:col>
      <xdr:colOff>101600</xdr:colOff>
      <xdr:row>59</xdr:row>
      <xdr:rowOff>6735</xdr:rowOff>
    </xdr:to>
    <xdr:sp macro="" textlink="">
      <xdr:nvSpPr>
        <xdr:cNvPr id="595" name="楕円 594"/>
        <xdr:cNvSpPr/>
      </xdr:nvSpPr>
      <xdr:spPr>
        <a:xfrm>
          <a:off x="15430500" y="100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169312</xdr:rowOff>
    </xdr:from>
    <xdr:ext cx="534377" cy="259045"/>
    <xdr:sp macro="" textlink="">
      <xdr:nvSpPr>
        <xdr:cNvPr id="596" name="テキスト ボックス 595"/>
        <xdr:cNvSpPr txBox="1"/>
      </xdr:nvSpPr>
      <xdr:spPr>
        <a:xfrm>
          <a:off x="15214111" y="101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46874</xdr:rowOff>
    </xdr:from>
    <xdr:to>
      <xdr:col>76</xdr:col>
      <xdr:colOff>165100</xdr:colOff>
      <xdr:row>58</xdr:row>
      <xdr:rowOff>148474</xdr:rowOff>
    </xdr:to>
    <xdr:sp macro="" textlink="">
      <xdr:nvSpPr>
        <xdr:cNvPr id="597" name="楕円 596"/>
        <xdr:cNvSpPr/>
      </xdr:nvSpPr>
      <xdr:spPr>
        <a:xfrm>
          <a:off x="14541500" y="99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139601</xdr:rowOff>
    </xdr:from>
    <xdr:ext cx="534377" cy="259045"/>
    <xdr:sp macro="" textlink="">
      <xdr:nvSpPr>
        <xdr:cNvPr id="598" name="テキスト ボックス 597"/>
        <xdr:cNvSpPr txBox="1"/>
      </xdr:nvSpPr>
      <xdr:spPr>
        <a:xfrm>
          <a:off x="14325111" y="100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80739</xdr:rowOff>
    </xdr:from>
    <xdr:to>
      <xdr:col>72</xdr:col>
      <xdr:colOff>38100</xdr:colOff>
      <xdr:row>59</xdr:row>
      <xdr:rowOff>10889</xdr:rowOff>
    </xdr:to>
    <xdr:sp macro="" textlink="">
      <xdr:nvSpPr>
        <xdr:cNvPr id="599" name="楕円 598"/>
        <xdr:cNvSpPr/>
      </xdr:nvSpPr>
      <xdr:spPr>
        <a:xfrm>
          <a:off x="13652500" y="100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2016</xdr:rowOff>
    </xdr:from>
    <xdr:ext cx="534377" cy="259045"/>
    <xdr:sp macro="" textlink="">
      <xdr:nvSpPr>
        <xdr:cNvPr id="600" name="テキスト ボックス 599"/>
        <xdr:cNvSpPr txBox="1"/>
      </xdr:nvSpPr>
      <xdr:spPr>
        <a:xfrm>
          <a:off x="13436111" y="1011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109461</xdr:rowOff>
    </xdr:from>
    <xdr:to>
      <xdr:col>67</xdr:col>
      <xdr:colOff>101600</xdr:colOff>
      <xdr:row>59</xdr:row>
      <xdr:rowOff>39611</xdr:rowOff>
    </xdr:to>
    <xdr:sp macro="" textlink="">
      <xdr:nvSpPr>
        <xdr:cNvPr id="601" name="楕円 600"/>
        <xdr:cNvSpPr/>
      </xdr:nvSpPr>
      <xdr:spPr>
        <a:xfrm>
          <a:off x="12763500" y="100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30738</xdr:rowOff>
    </xdr:from>
    <xdr:ext cx="534377" cy="259045"/>
    <xdr:sp macro="" textlink="">
      <xdr:nvSpPr>
        <xdr:cNvPr id="602" name="テキスト ボックス 601"/>
        <xdr:cNvSpPr txBox="1"/>
      </xdr:nvSpPr>
      <xdr:spPr>
        <a:xfrm>
          <a:off x="12547111" y="101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138449</xdr:rowOff>
    </xdr:from>
    <xdr:to>
      <xdr:col>85</xdr:col>
      <xdr:colOff>127000</xdr:colOff>
      <xdr:row>78</xdr:row>
      <xdr:rowOff>139700</xdr:rowOff>
    </xdr:to>
    <xdr:cxnSp macro="">
      <xdr:nvCxnSpPr>
        <xdr:cNvPr id="629" name="直線コネクタ 628"/>
        <xdr:cNvCxnSpPr/>
      </xdr:nvCxnSpPr>
      <xdr:spPr>
        <a:xfrm flipV="1">
          <a:off x="15481300" y="13511549"/>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66836</xdr:rowOff>
    </xdr:from>
    <xdr:to>
      <xdr:col>76</xdr:col>
      <xdr:colOff>165100</xdr:colOff>
      <xdr:row>78</xdr:row>
      <xdr:rowOff>168436</xdr:rowOff>
    </xdr:to>
    <xdr:sp macro="" textlink="">
      <xdr:nvSpPr>
        <xdr:cNvPr id="636" name="フローチャート: 判断 635"/>
        <xdr:cNvSpPr/>
      </xdr:nvSpPr>
      <xdr:spPr>
        <a:xfrm>
          <a:off x="14541500" y="134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13513</xdr:rowOff>
    </xdr:from>
    <xdr:ext cx="469744" cy="259045"/>
    <xdr:sp macro="" textlink="">
      <xdr:nvSpPr>
        <xdr:cNvPr id="637" name="テキスト ボックス 636"/>
        <xdr:cNvSpPr txBox="1"/>
      </xdr:nvSpPr>
      <xdr:spPr>
        <a:xfrm>
          <a:off x="14357428" y="132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133316</xdr:rowOff>
    </xdr:from>
    <xdr:to>
      <xdr:col>71</xdr:col>
      <xdr:colOff>177800</xdr:colOff>
      <xdr:row>78</xdr:row>
      <xdr:rowOff>139700</xdr:rowOff>
    </xdr:to>
    <xdr:cxnSp macro="">
      <xdr:nvCxnSpPr>
        <xdr:cNvPr id="638" name="直線コネクタ 637"/>
        <xdr:cNvCxnSpPr/>
      </xdr:nvCxnSpPr>
      <xdr:spPr>
        <a:xfrm>
          <a:off x="12814300" y="13506416"/>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60787</xdr:rowOff>
    </xdr:from>
    <xdr:to>
      <xdr:col>72</xdr:col>
      <xdr:colOff>38100</xdr:colOff>
      <xdr:row>78</xdr:row>
      <xdr:rowOff>162387</xdr:rowOff>
    </xdr:to>
    <xdr:sp macro="" textlink="">
      <xdr:nvSpPr>
        <xdr:cNvPr id="639" name="フローチャート: 判断 638"/>
        <xdr:cNvSpPr/>
      </xdr:nvSpPr>
      <xdr:spPr>
        <a:xfrm>
          <a:off x="13652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7464</xdr:rowOff>
    </xdr:from>
    <xdr:ext cx="534377" cy="259045"/>
    <xdr:sp macro="" textlink="">
      <xdr:nvSpPr>
        <xdr:cNvPr id="640" name="テキスト ボックス 639"/>
        <xdr:cNvSpPr txBox="1"/>
      </xdr:nvSpPr>
      <xdr:spPr>
        <a:xfrm>
          <a:off x="13436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67894</xdr:rowOff>
    </xdr:from>
    <xdr:to>
      <xdr:col>67</xdr:col>
      <xdr:colOff>101600</xdr:colOff>
      <xdr:row>78</xdr:row>
      <xdr:rowOff>169494</xdr:rowOff>
    </xdr:to>
    <xdr:sp macro="" textlink="">
      <xdr:nvSpPr>
        <xdr:cNvPr id="641" name="フローチャート: 判断 640"/>
        <xdr:cNvSpPr/>
      </xdr:nvSpPr>
      <xdr:spPr>
        <a:xfrm>
          <a:off x="12763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14571</xdr:rowOff>
    </xdr:from>
    <xdr:ext cx="469744" cy="259045"/>
    <xdr:sp macro="" textlink="">
      <xdr:nvSpPr>
        <xdr:cNvPr id="642" name="テキスト ボックス 641"/>
        <xdr:cNvSpPr txBox="1"/>
      </xdr:nvSpPr>
      <xdr:spPr>
        <a:xfrm>
          <a:off x="12579428"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87649</xdr:rowOff>
    </xdr:from>
    <xdr:to>
      <xdr:col>85</xdr:col>
      <xdr:colOff>177800</xdr:colOff>
      <xdr:row>79</xdr:row>
      <xdr:rowOff>17799</xdr:rowOff>
    </xdr:to>
    <xdr:sp macro="" textlink="">
      <xdr:nvSpPr>
        <xdr:cNvPr id="648" name="楕円 647"/>
        <xdr:cNvSpPr/>
      </xdr:nvSpPr>
      <xdr:spPr>
        <a:xfrm>
          <a:off x="16268700" y="134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82516</xdr:rowOff>
    </xdr:from>
    <xdr:to>
      <xdr:col>67</xdr:col>
      <xdr:colOff>101600</xdr:colOff>
      <xdr:row>79</xdr:row>
      <xdr:rowOff>12666</xdr:rowOff>
    </xdr:to>
    <xdr:sp macro="" textlink="">
      <xdr:nvSpPr>
        <xdr:cNvPr id="656" name="楕円 655"/>
        <xdr:cNvSpPr/>
      </xdr:nvSpPr>
      <xdr:spPr>
        <a:xfrm>
          <a:off x="12763500" y="134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3793</xdr:rowOff>
    </xdr:from>
    <xdr:ext cx="469744" cy="259045"/>
    <xdr:sp macro="" textlink="">
      <xdr:nvSpPr>
        <xdr:cNvPr id="657" name="テキスト ボックス 656"/>
        <xdr:cNvSpPr txBox="1"/>
      </xdr:nvSpPr>
      <xdr:spPr>
        <a:xfrm>
          <a:off x="12579428" y="1354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144680</xdr:rowOff>
    </xdr:from>
    <xdr:to>
      <xdr:col>85</xdr:col>
      <xdr:colOff>127000</xdr:colOff>
      <xdr:row>97</xdr:row>
      <xdr:rowOff>148135</xdr:rowOff>
    </xdr:to>
    <xdr:cxnSp macro="">
      <xdr:nvCxnSpPr>
        <xdr:cNvPr id="684" name="直線コネクタ 683"/>
        <xdr:cNvCxnSpPr/>
      </xdr:nvCxnSpPr>
      <xdr:spPr>
        <a:xfrm>
          <a:off x="15481300" y="16775330"/>
          <a:ext cx="8382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142069</xdr:rowOff>
    </xdr:from>
    <xdr:to>
      <xdr:col>81</xdr:col>
      <xdr:colOff>50800</xdr:colOff>
      <xdr:row>97</xdr:row>
      <xdr:rowOff>144680</xdr:rowOff>
    </xdr:to>
    <xdr:cxnSp macro="">
      <xdr:nvCxnSpPr>
        <xdr:cNvPr id="687" name="直線コネクタ 686"/>
        <xdr:cNvCxnSpPr/>
      </xdr:nvCxnSpPr>
      <xdr:spPr>
        <a:xfrm>
          <a:off x="14592300" y="167727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133962</xdr:rowOff>
    </xdr:from>
    <xdr:to>
      <xdr:col>76</xdr:col>
      <xdr:colOff>114300</xdr:colOff>
      <xdr:row>97</xdr:row>
      <xdr:rowOff>142069</xdr:rowOff>
    </xdr:to>
    <xdr:cxnSp macro="">
      <xdr:nvCxnSpPr>
        <xdr:cNvPr id="690" name="直線コネクタ 689"/>
        <xdr:cNvCxnSpPr/>
      </xdr:nvCxnSpPr>
      <xdr:spPr>
        <a:xfrm>
          <a:off x="13703300" y="16764612"/>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1" name="フローチャート: 判断 690"/>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2" name="テキスト ボックス 691"/>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133962</xdr:rowOff>
    </xdr:from>
    <xdr:to>
      <xdr:col>71</xdr:col>
      <xdr:colOff>177800</xdr:colOff>
      <xdr:row>97</xdr:row>
      <xdr:rowOff>138776</xdr:rowOff>
    </xdr:to>
    <xdr:cxnSp macro="">
      <xdr:nvCxnSpPr>
        <xdr:cNvPr id="693" name="直線コネクタ 692"/>
        <xdr:cNvCxnSpPr/>
      </xdr:nvCxnSpPr>
      <xdr:spPr>
        <a:xfrm flipV="1">
          <a:off x="12814300" y="16764612"/>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4" name="フローチャート: 判断 693"/>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5" name="テキスト ボックス 694"/>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6" name="フローチャート: 判断 695"/>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7" name="テキスト ボックス 696"/>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97335</xdr:rowOff>
    </xdr:from>
    <xdr:to>
      <xdr:col>85</xdr:col>
      <xdr:colOff>177800</xdr:colOff>
      <xdr:row>98</xdr:row>
      <xdr:rowOff>27485</xdr:rowOff>
    </xdr:to>
    <xdr:sp macro="" textlink="">
      <xdr:nvSpPr>
        <xdr:cNvPr id="703" name="楕円 702"/>
        <xdr:cNvSpPr/>
      </xdr:nvSpPr>
      <xdr:spPr>
        <a:xfrm>
          <a:off x="162687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75762</xdr:rowOff>
    </xdr:from>
    <xdr:ext cx="534377" cy="259045"/>
    <xdr:sp macro="" textlink="">
      <xdr:nvSpPr>
        <xdr:cNvPr id="704" name="公債費該当値テキスト"/>
        <xdr:cNvSpPr txBox="1"/>
      </xdr:nvSpPr>
      <xdr:spPr>
        <a:xfrm>
          <a:off x="16370300" y="167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93880</xdr:rowOff>
    </xdr:from>
    <xdr:to>
      <xdr:col>81</xdr:col>
      <xdr:colOff>101600</xdr:colOff>
      <xdr:row>98</xdr:row>
      <xdr:rowOff>24030</xdr:rowOff>
    </xdr:to>
    <xdr:sp macro="" textlink="">
      <xdr:nvSpPr>
        <xdr:cNvPr id="705" name="楕円 704"/>
        <xdr:cNvSpPr/>
      </xdr:nvSpPr>
      <xdr:spPr>
        <a:xfrm>
          <a:off x="15430500" y="167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15157</xdr:rowOff>
    </xdr:from>
    <xdr:ext cx="534377" cy="259045"/>
    <xdr:sp macro="" textlink="">
      <xdr:nvSpPr>
        <xdr:cNvPr id="706" name="テキスト ボックス 705"/>
        <xdr:cNvSpPr txBox="1"/>
      </xdr:nvSpPr>
      <xdr:spPr>
        <a:xfrm>
          <a:off x="15214111" y="168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91269</xdr:rowOff>
    </xdr:from>
    <xdr:to>
      <xdr:col>76</xdr:col>
      <xdr:colOff>165100</xdr:colOff>
      <xdr:row>98</xdr:row>
      <xdr:rowOff>21419</xdr:rowOff>
    </xdr:to>
    <xdr:sp macro="" textlink="">
      <xdr:nvSpPr>
        <xdr:cNvPr id="707" name="楕円 706"/>
        <xdr:cNvSpPr/>
      </xdr:nvSpPr>
      <xdr:spPr>
        <a:xfrm>
          <a:off x="14541500" y="167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12546</xdr:rowOff>
    </xdr:from>
    <xdr:ext cx="534377" cy="259045"/>
    <xdr:sp macro="" textlink="">
      <xdr:nvSpPr>
        <xdr:cNvPr id="708" name="テキスト ボックス 707"/>
        <xdr:cNvSpPr txBox="1"/>
      </xdr:nvSpPr>
      <xdr:spPr>
        <a:xfrm>
          <a:off x="14325111" y="1681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83162</xdr:rowOff>
    </xdr:from>
    <xdr:to>
      <xdr:col>72</xdr:col>
      <xdr:colOff>38100</xdr:colOff>
      <xdr:row>98</xdr:row>
      <xdr:rowOff>13312</xdr:rowOff>
    </xdr:to>
    <xdr:sp macro="" textlink="">
      <xdr:nvSpPr>
        <xdr:cNvPr id="709" name="楕円 708"/>
        <xdr:cNvSpPr/>
      </xdr:nvSpPr>
      <xdr:spPr>
        <a:xfrm>
          <a:off x="13652500" y="167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4439</xdr:rowOff>
    </xdr:from>
    <xdr:ext cx="534377" cy="259045"/>
    <xdr:sp macro="" textlink="">
      <xdr:nvSpPr>
        <xdr:cNvPr id="710" name="テキスト ボックス 709"/>
        <xdr:cNvSpPr txBox="1"/>
      </xdr:nvSpPr>
      <xdr:spPr>
        <a:xfrm>
          <a:off x="13436111" y="168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87976</xdr:rowOff>
    </xdr:from>
    <xdr:to>
      <xdr:col>67</xdr:col>
      <xdr:colOff>101600</xdr:colOff>
      <xdr:row>98</xdr:row>
      <xdr:rowOff>18126</xdr:rowOff>
    </xdr:to>
    <xdr:sp macro="" textlink="">
      <xdr:nvSpPr>
        <xdr:cNvPr id="711" name="楕円 710"/>
        <xdr:cNvSpPr/>
      </xdr:nvSpPr>
      <xdr:spPr>
        <a:xfrm>
          <a:off x="12763500" y="1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9253</xdr:rowOff>
    </xdr:from>
    <xdr:ext cx="534377" cy="259045"/>
    <xdr:sp macro="" textlink="">
      <xdr:nvSpPr>
        <xdr:cNvPr id="712" name="テキスト ボックス 711"/>
        <xdr:cNvSpPr txBox="1"/>
      </xdr:nvSpPr>
      <xdr:spPr>
        <a:xfrm>
          <a:off x="12547111" y="168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102616</xdr:rowOff>
    </xdr:from>
    <xdr:to>
      <xdr:col>107</xdr:col>
      <xdr:colOff>101600</xdr:colOff>
      <xdr:row>38</xdr:row>
      <xdr:rowOff>32765</xdr:rowOff>
    </xdr:to>
    <xdr:sp macro="" textlink="">
      <xdr:nvSpPr>
        <xdr:cNvPr id="750" name="フローチャート: 判断 749"/>
        <xdr:cNvSpPr/>
      </xdr:nvSpPr>
      <xdr:spPr>
        <a:xfrm>
          <a:off x="20383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49293</xdr:rowOff>
    </xdr:from>
    <xdr:ext cx="378565" cy="259045"/>
    <xdr:sp macro="" textlink="">
      <xdr:nvSpPr>
        <xdr:cNvPr id="751" name="テキスト ボックス 750"/>
        <xdr:cNvSpPr txBox="1"/>
      </xdr:nvSpPr>
      <xdr:spPr>
        <a:xfrm>
          <a:off x="20245017" y="622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168584</xdr:rowOff>
    </xdr:from>
    <xdr:to>
      <xdr:col>102</xdr:col>
      <xdr:colOff>165100</xdr:colOff>
      <xdr:row>38</xdr:row>
      <xdr:rowOff>98734</xdr:rowOff>
    </xdr:to>
    <xdr:sp macro="" textlink="">
      <xdr:nvSpPr>
        <xdr:cNvPr id="753" name="フローチャート: 判断 752"/>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115261</xdr:rowOff>
    </xdr:from>
    <xdr:ext cx="378565" cy="259045"/>
    <xdr:sp macro="" textlink="">
      <xdr:nvSpPr>
        <xdr:cNvPr id="754" name="テキスト ボックス 753"/>
        <xdr:cNvSpPr txBox="1"/>
      </xdr:nvSpPr>
      <xdr:spPr>
        <a:xfrm>
          <a:off x="19356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73225</xdr:rowOff>
    </xdr:from>
    <xdr:to>
      <xdr:col>98</xdr:col>
      <xdr:colOff>38100</xdr:colOff>
      <xdr:row>37</xdr:row>
      <xdr:rowOff>3375</xdr:rowOff>
    </xdr:to>
    <xdr:sp macro="" textlink="">
      <xdr:nvSpPr>
        <xdr:cNvPr id="755" name="フローチャート: 判断 754"/>
        <xdr:cNvSpPr/>
      </xdr:nvSpPr>
      <xdr:spPr>
        <a:xfrm>
          <a:off x="18605500" y="624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19902</xdr:rowOff>
    </xdr:from>
    <xdr:ext cx="469744" cy="259045"/>
    <xdr:sp macro="" textlink="">
      <xdr:nvSpPr>
        <xdr:cNvPr id="756" name="テキスト ボックス 755"/>
        <xdr:cNvSpPr txBox="1"/>
      </xdr:nvSpPr>
      <xdr:spPr>
        <a:xfrm>
          <a:off x="18421428" y="602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類似団体と比べ、ほとんど全てが平均以下の低い水準であり、全体的に低コストとなっている。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６～２７年度の商工費が高くなっているのは、道の駅整備関連の大型事業を実施したことによるものである。また、教育費についても、学校施設の修繕などが増加しているため、他の経費に比べやや高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は、総務費が研修バス更新、</a:t>
          </a:r>
          <a:r>
            <a:rPr kumimoji="1" lang="ja-JP" altLang="ja-JP" sz="1100" b="0" i="0" baseline="0">
              <a:solidFill>
                <a:schemeClr val="dk1"/>
              </a:solidFill>
              <a:effectLst/>
              <a:latin typeface="+mn-lt"/>
              <a:ea typeface="+mn-ea"/>
              <a:cs typeface="+mn-cs"/>
            </a:rPr>
            <a:t>商工費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道の駅整備（</a:t>
          </a:r>
          <a:r>
            <a:rPr kumimoji="1" lang="ja-JP" altLang="en-US" sz="1100" b="0" i="0" baseline="0">
              <a:solidFill>
                <a:schemeClr val="dk1"/>
              </a:solidFill>
              <a:effectLst/>
              <a:latin typeface="+mn-lt"/>
              <a:ea typeface="+mn-ea"/>
              <a:cs typeface="+mn-cs"/>
            </a:rPr>
            <a:t>新新鮮市場棟の建設</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より</a:t>
          </a:r>
          <a:r>
            <a:rPr kumimoji="1" lang="ja-JP" altLang="en-US" sz="1100" b="0" i="0" baseline="0">
              <a:solidFill>
                <a:schemeClr val="dk1"/>
              </a:solidFill>
              <a:effectLst/>
              <a:latin typeface="+mn-lt"/>
              <a:ea typeface="+mn-ea"/>
              <a:cs typeface="+mn-cs"/>
            </a:rPr>
            <a:t>、それぞれ増加している。土木費については道の駅第２駐車場、周辺道路の整備の完了による減少となっている。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また、低コストであるということは、財源が確保できないことにより充分にコストをかけられないという事情によるものでもあり、財源の確保が大きな課題である。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しかしながら、最も重要なことは「コストに見合うサービスを提供できているか」であることであり、低コスト・高パフォーマンスを目指していきたい。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歳出削減努力により財政調整基金への積み増しを進めてきた。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２６年度については、道の駅整備など大型事業の実施により、財源対策として財政調整基金の取り崩しを行ったため、実質収支は黒字となったものの、実質単年度収支では大幅な赤字となった。平成２７年度～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年度の実質単年度収支は黒字に戻っている。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財政調整基金について道の駅事業開始前の基金残高並みになったため、今後は目的に応じた基金に適正に積む必要がある。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一般会計、特別会計、公営企業会計の全てにおいて赤字はなく、一定額以上の黒字を確保している。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ただし、水道事業会計に対して法定外（基準外）繰出しを行っているため、その解消を図っていかなければならない。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また、平成２８年度まで、国保会計に法定外繰出しを行っていたため、今後も注視していく必要がある。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73</v>
      </c>
      <c r="C3" s="626"/>
      <c r="D3" s="626"/>
      <c r="E3" s="627"/>
      <c r="F3" s="627"/>
      <c r="G3" s="627"/>
      <c r="H3" s="627"/>
      <c r="I3" s="627"/>
      <c r="J3" s="627"/>
      <c r="K3" s="627"/>
      <c r="L3" s="627" t="s">
        <v>74</v>
      </c>
      <c r="M3" s="627"/>
      <c r="N3" s="627"/>
      <c r="O3" s="627"/>
      <c r="P3" s="627"/>
      <c r="Q3" s="627"/>
      <c r="R3" s="630"/>
      <c r="S3" s="630"/>
      <c r="T3" s="630"/>
      <c r="U3" s="630"/>
      <c r="V3" s="631"/>
      <c r="W3" s="524" t="s">
        <v>75</v>
      </c>
      <c r="X3" s="525"/>
      <c r="Y3" s="525"/>
      <c r="Z3" s="525"/>
      <c r="AA3" s="525"/>
      <c r="AB3" s="626"/>
      <c r="AC3" s="630" t="s">
        <v>76</v>
      </c>
      <c r="AD3" s="525"/>
      <c r="AE3" s="525"/>
      <c r="AF3" s="525"/>
      <c r="AG3" s="525"/>
      <c r="AH3" s="525"/>
      <c r="AI3" s="525"/>
      <c r="AJ3" s="525"/>
      <c r="AK3" s="525"/>
      <c r="AL3" s="592"/>
      <c r="AM3" s="524" t="s">
        <v>77</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78</v>
      </c>
      <c r="BO3" s="525"/>
      <c r="BP3" s="525"/>
      <c r="BQ3" s="525"/>
      <c r="BR3" s="525"/>
      <c r="BS3" s="525"/>
      <c r="BT3" s="525"/>
      <c r="BU3" s="592"/>
      <c r="BV3" s="524" t="s">
        <v>79</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80</v>
      </c>
      <c r="CU3" s="525"/>
      <c r="CV3" s="525"/>
      <c r="CW3" s="525"/>
      <c r="CX3" s="525"/>
      <c r="CY3" s="525"/>
      <c r="CZ3" s="525"/>
      <c r="DA3" s="592"/>
      <c r="DB3" s="524" t="s">
        <v>81</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82</v>
      </c>
      <c r="AZ4" s="438"/>
      <c r="BA4" s="438"/>
      <c r="BB4" s="438"/>
      <c r="BC4" s="438"/>
      <c r="BD4" s="438"/>
      <c r="BE4" s="438"/>
      <c r="BF4" s="438"/>
      <c r="BG4" s="438"/>
      <c r="BH4" s="438"/>
      <c r="BI4" s="438"/>
      <c r="BJ4" s="438"/>
      <c r="BK4" s="438"/>
      <c r="BL4" s="438"/>
      <c r="BM4" s="439"/>
      <c r="BN4" s="440">
        <v>2792624</v>
      </c>
      <c r="BO4" s="441"/>
      <c r="BP4" s="441"/>
      <c r="BQ4" s="441"/>
      <c r="BR4" s="441"/>
      <c r="BS4" s="441"/>
      <c r="BT4" s="441"/>
      <c r="BU4" s="442"/>
      <c r="BV4" s="440">
        <v>2882486</v>
      </c>
      <c r="BW4" s="441"/>
      <c r="BX4" s="441"/>
      <c r="BY4" s="441"/>
      <c r="BZ4" s="441"/>
      <c r="CA4" s="441"/>
      <c r="CB4" s="441"/>
      <c r="CC4" s="442"/>
      <c r="CD4" s="618" t="s">
        <v>83</v>
      </c>
      <c r="CE4" s="619"/>
      <c r="CF4" s="619"/>
      <c r="CG4" s="619"/>
      <c r="CH4" s="619"/>
      <c r="CI4" s="619"/>
      <c r="CJ4" s="619"/>
      <c r="CK4" s="619"/>
      <c r="CL4" s="619"/>
      <c r="CM4" s="619"/>
      <c r="CN4" s="619"/>
      <c r="CO4" s="619"/>
      <c r="CP4" s="619"/>
      <c r="CQ4" s="619"/>
      <c r="CR4" s="619"/>
      <c r="CS4" s="620"/>
      <c r="CT4" s="621">
        <v>8.6999999999999993</v>
      </c>
      <c r="CU4" s="622"/>
      <c r="CV4" s="622"/>
      <c r="CW4" s="622"/>
      <c r="CX4" s="622"/>
      <c r="CY4" s="622"/>
      <c r="CZ4" s="622"/>
      <c r="DA4" s="623"/>
      <c r="DB4" s="621">
        <v>12.1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84</v>
      </c>
      <c r="AN5" s="419"/>
      <c r="AO5" s="419"/>
      <c r="AP5" s="419"/>
      <c r="AQ5" s="419"/>
      <c r="AR5" s="419"/>
      <c r="AS5" s="419"/>
      <c r="AT5" s="420"/>
      <c r="AU5" s="502" t="s">
        <v>85</v>
      </c>
      <c r="AV5" s="503"/>
      <c r="AW5" s="503"/>
      <c r="AX5" s="503"/>
      <c r="AY5" s="425" t="s">
        <v>86</v>
      </c>
      <c r="AZ5" s="426"/>
      <c r="BA5" s="426"/>
      <c r="BB5" s="426"/>
      <c r="BC5" s="426"/>
      <c r="BD5" s="426"/>
      <c r="BE5" s="426"/>
      <c r="BF5" s="426"/>
      <c r="BG5" s="426"/>
      <c r="BH5" s="426"/>
      <c r="BI5" s="426"/>
      <c r="BJ5" s="426"/>
      <c r="BK5" s="426"/>
      <c r="BL5" s="426"/>
      <c r="BM5" s="427"/>
      <c r="BN5" s="445">
        <v>2614164</v>
      </c>
      <c r="BO5" s="446"/>
      <c r="BP5" s="446"/>
      <c r="BQ5" s="446"/>
      <c r="BR5" s="446"/>
      <c r="BS5" s="446"/>
      <c r="BT5" s="446"/>
      <c r="BU5" s="447"/>
      <c r="BV5" s="445">
        <v>2639667</v>
      </c>
      <c r="BW5" s="446"/>
      <c r="BX5" s="446"/>
      <c r="BY5" s="446"/>
      <c r="BZ5" s="446"/>
      <c r="CA5" s="446"/>
      <c r="CB5" s="446"/>
      <c r="CC5" s="447"/>
      <c r="CD5" s="454" t="s">
        <v>87</v>
      </c>
      <c r="CE5" s="455"/>
      <c r="CF5" s="455"/>
      <c r="CG5" s="455"/>
      <c r="CH5" s="455"/>
      <c r="CI5" s="455"/>
      <c r="CJ5" s="455"/>
      <c r="CK5" s="455"/>
      <c r="CL5" s="455"/>
      <c r="CM5" s="455"/>
      <c r="CN5" s="455"/>
      <c r="CO5" s="455"/>
      <c r="CP5" s="455"/>
      <c r="CQ5" s="455"/>
      <c r="CR5" s="455"/>
      <c r="CS5" s="456"/>
      <c r="CT5" s="415">
        <v>90</v>
      </c>
      <c r="CU5" s="416"/>
      <c r="CV5" s="416"/>
      <c r="CW5" s="416"/>
      <c r="CX5" s="416"/>
      <c r="CY5" s="416"/>
      <c r="CZ5" s="416"/>
      <c r="DA5" s="417"/>
      <c r="DB5" s="415">
        <v>86.9</v>
      </c>
      <c r="DC5" s="416"/>
      <c r="DD5" s="416"/>
      <c r="DE5" s="416"/>
      <c r="DF5" s="416"/>
      <c r="DG5" s="416"/>
      <c r="DH5" s="416"/>
      <c r="DI5" s="417"/>
      <c r="DJ5" s="165"/>
      <c r="DK5" s="165"/>
      <c r="DL5" s="165"/>
      <c r="DM5" s="165"/>
      <c r="DN5" s="165"/>
      <c r="DO5" s="165"/>
    </row>
    <row r="6" spans="1:119" ht="18.75" customHeight="1" x14ac:dyDescent="0.15">
      <c r="A6" s="166"/>
      <c r="B6" s="598" t="s">
        <v>88</v>
      </c>
      <c r="C6" s="459"/>
      <c r="D6" s="459"/>
      <c r="E6" s="599"/>
      <c r="F6" s="599"/>
      <c r="G6" s="599"/>
      <c r="H6" s="599"/>
      <c r="I6" s="599"/>
      <c r="J6" s="599"/>
      <c r="K6" s="599"/>
      <c r="L6" s="599" t="s">
        <v>89</v>
      </c>
      <c r="M6" s="599"/>
      <c r="N6" s="599"/>
      <c r="O6" s="599"/>
      <c r="P6" s="599"/>
      <c r="Q6" s="599"/>
      <c r="R6" s="483"/>
      <c r="S6" s="483"/>
      <c r="T6" s="483"/>
      <c r="U6" s="483"/>
      <c r="V6" s="605"/>
      <c r="W6" s="536" t="s">
        <v>90</v>
      </c>
      <c r="X6" s="458"/>
      <c r="Y6" s="458"/>
      <c r="Z6" s="458"/>
      <c r="AA6" s="458"/>
      <c r="AB6" s="459"/>
      <c r="AC6" s="610" t="s">
        <v>91</v>
      </c>
      <c r="AD6" s="611"/>
      <c r="AE6" s="611"/>
      <c r="AF6" s="611"/>
      <c r="AG6" s="611"/>
      <c r="AH6" s="611"/>
      <c r="AI6" s="611"/>
      <c r="AJ6" s="611"/>
      <c r="AK6" s="611"/>
      <c r="AL6" s="612"/>
      <c r="AM6" s="514" t="s">
        <v>92</v>
      </c>
      <c r="AN6" s="419"/>
      <c r="AO6" s="419"/>
      <c r="AP6" s="419"/>
      <c r="AQ6" s="419"/>
      <c r="AR6" s="419"/>
      <c r="AS6" s="419"/>
      <c r="AT6" s="420"/>
      <c r="AU6" s="502" t="s">
        <v>93</v>
      </c>
      <c r="AV6" s="503"/>
      <c r="AW6" s="503"/>
      <c r="AX6" s="503"/>
      <c r="AY6" s="425" t="s">
        <v>94</v>
      </c>
      <c r="AZ6" s="426"/>
      <c r="BA6" s="426"/>
      <c r="BB6" s="426"/>
      <c r="BC6" s="426"/>
      <c r="BD6" s="426"/>
      <c r="BE6" s="426"/>
      <c r="BF6" s="426"/>
      <c r="BG6" s="426"/>
      <c r="BH6" s="426"/>
      <c r="BI6" s="426"/>
      <c r="BJ6" s="426"/>
      <c r="BK6" s="426"/>
      <c r="BL6" s="426"/>
      <c r="BM6" s="427"/>
      <c r="BN6" s="445">
        <v>178460</v>
      </c>
      <c r="BO6" s="446"/>
      <c r="BP6" s="446"/>
      <c r="BQ6" s="446"/>
      <c r="BR6" s="446"/>
      <c r="BS6" s="446"/>
      <c r="BT6" s="446"/>
      <c r="BU6" s="447"/>
      <c r="BV6" s="445">
        <v>242819</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94.8</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15909</v>
      </c>
      <c r="BO7" s="446"/>
      <c r="BP7" s="446"/>
      <c r="BQ7" s="446"/>
      <c r="BR7" s="446"/>
      <c r="BS7" s="446"/>
      <c r="BT7" s="446"/>
      <c r="BU7" s="447"/>
      <c r="BV7" s="445">
        <v>18028</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1858335</v>
      </c>
      <c r="CU7" s="446"/>
      <c r="CV7" s="446"/>
      <c r="CW7" s="446"/>
      <c r="CX7" s="446"/>
      <c r="CY7" s="446"/>
      <c r="CZ7" s="446"/>
      <c r="DA7" s="447"/>
      <c r="DB7" s="445">
        <v>1864967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162551</v>
      </c>
      <c r="BO8" s="446"/>
      <c r="BP8" s="446"/>
      <c r="BQ8" s="446"/>
      <c r="BR8" s="446"/>
      <c r="BS8" s="446"/>
      <c r="BT8" s="446"/>
      <c r="BU8" s="447"/>
      <c r="BV8" s="445">
        <v>224791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0.42</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6133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-62240</v>
      </c>
      <c r="BO9" s="446"/>
      <c r="BP9" s="446"/>
      <c r="BQ9" s="446"/>
      <c r="BR9" s="446"/>
      <c r="BS9" s="446"/>
      <c r="BT9" s="446"/>
      <c r="BU9" s="447"/>
      <c r="BV9" s="445">
        <v>-25924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9.8000000000000007</v>
      </c>
      <c r="CU9" s="416"/>
      <c r="CV9" s="416"/>
      <c r="CW9" s="416"/>
      <c r="CX9" s="416"/>
      <c r="CY9" s="416"/>
      <c r="CZ9" s="416"/>
      <c r="DA9" s="417"/>
      <c r="DB9" s="415">
        <v>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6454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182248</v>
      </c>
      <c r="BO10" s="446"/>
      <c r="BP10" s="446"/>
      <c r="BQ10" s="446"/>
      <c r="BR10" s="446"/>
      <c r="BS10" s="446"/>
      <c r="BT10" s="446"/>
      <c r="BU10" s="447"/>
      <c r="BV10" s="445">
        <v>76816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6214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108</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6105</v>
      </c>
      <c r="S13" s="549"/>
      <c r="T13" s="549"/>
      <c r="U13" s="549"/>
      <c r="V13" s="550"/>
      <c r="W13" s="536" t="s">
        <v>132</v>
      </c>
      <c r="X13" s="458"/>
      <c r="Y13" s="458"/>
      <c r="Z13" s="458"/>
      <c r="AA13" s="458"/>
      <c r="AB13" s="459"/>
      <c r="AC13" s="421">
        <v>183</v>
      </c>
      <c r="AD13" s="422"/>
      <c r="AE13" s="422"/>
      <c r="AF13" s="422"/>
      <c r="AG13" s="423"/>
      <c r="AH13" s="421">
        <v>180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120008</v>
      </c>
      <c r="BO13" s="446"/>
      <c r="BP13" s="446"/>
      <c r="BQ13" s="446"/>
      <c r="BR13" s="446"/>
      <c r="BS13" s="446"/>
      <c r="BT13" s="446"/>
      <c r="BU13" s="447"/>
      <c r="BV13" s="445">
        <v>50892</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v>
      </c>
      <c r="CU13" s="416"/>
      <c r="CV13" s="416"/>
      <c r="CW13" s="416"/>
      <c r="CX13" s="416"/>
      <c r="CY13" s="416"/>
      <c r="CZ13" s="416"/>
      <c r="DA13" s="417"/>
      <c r="DB13" s="415">
        <v>1.9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6256</v>
      </c>
      <c r="S14" s="549"/>
      <c r="T14" s="549"/>
      <c r="U14" s="549"/>
      <c r="V14" s="550"/>
      <c r="W14" s="551"/>
      <c r="X14" s="461"/>
      <c r="Y14" s="461"/>
      <c r="Z14" s="461"/>
      <c r="AA14" s="461"/>
      <c r="AB14" s="462"/>
      <c r="AC14" s="541">
        <v>6.9</v>
      </c>
      <c r="AD14" s="542"/>
      <c r="AE14" s="542"/>
      <c r="AF14" s="542"/>
      <c r="AG14" s="543"/>
      <c r="AH14" s="541">
        <v>6.3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6168</v>
      </c>
      <c r="S15" s="549"/>
      <c r="T15" s="549"/>
      <c r="U15" s="549"/>
      <c r="V15" s="550"/>
      <c r="W15" s="536" t="s">
        <v>139</v>
      </c>
      <c r="X15" s="458"/>
      <c r="Y15" s="458"/>
      <c r="Z15" s="458"/>
      <c r="AA15" s="458"/>
      <c r="AB15" s="459"/>
      <c r="AC15" s="421">
        <v>660</v>
      </c>
      <c r="AD15" s="422"/>
      <c r="AE15" s="422"/>
      <c r="AF15" s="422"/>
      <c r="AG15" s="423"/>
      <c r="AH15" s="421">
        <v>693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692165</v>
      </c>
      <c r="BO15" s="441"/>
      <c r="BP15" s="441"/>
      <c r="BQ15" s="441"/>
      <c r="BR15" s="441"/>
      <c r="BS15" s="441"/>
      <c r="BT15" s="441"/>
      <c r="BU15" s="442"/>
      <c r="BV15" s="440">
        <v>672260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24.7</v>
      </c>
      <c r="AD16" s="542"/>
      <c r="AE16" s="542"/>
      <c r="AF16" s="542"/>
      <c r="AG16" s="543"/>
      <c r="AH16" s="541">
        <v>24.4</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1583491</v>
      </c>
      <c r="BO16" s="446"/>
      <c r="BP16" s="446"/>
      <c r="BQ16" s="446"/>
      <c r="BR16" s="446"/>
      <c r="BS16" s="446"/>
      <c r="BT16" s="446"/>
      <c r="BU16" s="447"/>
      <c r="BV16" s="445">
        <v>1596749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1828</v>
      </c>
      <c r="AD17" s="422"/>
      <c r="AE17" s="422"/>
      <c r="AF17" s="422"/>
      <c r="AG17" s="423"/>
      <c r="AH17" s="421">
        <v>1963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874392</v>
      </c>
      <c r="BO17" s="446"/>
      <c r="BP17" s="446"/>
      <c r="BQ17" s="446"/>
      <c r="BR17" s="446"/>
      <c r="BS17" s="446"/>
      <c r="BT17" s="446"/>
      <c r="BU17" s="447"/>
      <c r="BV17" s="445">
        <v>846779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19.899999999999999</v>
      </c>
      <c r="M18" s="510"/>
      <c r="N18" s="510"/>
      <c r="O18" s="510"/>
      <c r="P18" s="510"/>
      <c r="Q18" s="510"/>
      <c r="R18" s="511"/>
      <c r="S18" s="511"/>
      <c r="T18" s="511"/>
      <c r="U18" s="511"/>
      <c r="V18" s="512"/>
      <c r="W18" s="526"/>
      <c r="X18" s="527"/>
      <c r="Y18" s="527"/>
      <c r="Z18" s="527"/>
      <c r="AA18" s="527"/>
      <c r="AB18" s="537"/>
      <c r="AC18" s="409">
        <v>68.400000000000006</v>
      </c>
      <c r="AD18" s="410"/>
      <c r="AE18" s="410"/>
      <c r="AF18" s="410"/>
      <c r="AG18" s="513"/>
      <c r="AH18" s="409">
        <v>69.2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1678542</v>
      </c>
      <c r="BO18" s="446"/>
      <c r="BP18" s="446"/>
      <c r="BQ18" s="446"/>
      <c r="BR18" s="446"/>
      <c r="BS18" s="446"/>
      <c r="BT18" s="446"/>
      <c r="BU18" s="447"/>
      <c r="BV18" s="445">
        <v>1636288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308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2256575</v>
      </c>
      <c r="BO19" s="446"/>
      <c r="BP19" s="446"/>
      <c r="BQ19" s="446"/>
      <c r="BR19" s="446"/>
      <c r="BS19" s="446"/>
      <c r="BT19" s="446"/>
      <c r="BU19" s="447"/>
      <c r="BV19" s="445">
        <v>2299350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2207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2299132</v>
      </c>
      <c r="BO23" s="446"/>
      <c r="BP23" s="446"/>
      <c r="BQ23" s="446"/>
      <c r="BR23" s="446"/>
      <c r="BS23" s="446"/>
      <c r="BT23" s="446"/>
      <c r="BU23" s="447"/>
      <c r="BV23" s="445">
        <v>2387461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5400</v>
      </c>
      <c r="R24" s="422"/>
      <c r="S24" s="422"/>
      <c r="T24" s="422"/>
      <c r="U24" s="422"/>
      <c r="V24" s="423"/>
      <c r="W24" s="487"/>
      <c r="X24" s="478"/>
      <c r="Y24" s="479"/>
      <c r="Z24" s="418" t="s">
        <v>163</v>
      </c>
      <c r="AA24" s="419"/>
      <c r="AB24" s="419"/>
      <c r="AC24" s="419"/>
      <c r="AD24" s="419"/>
      <c r="AE24" s="419"/>
      <c r="AF24" s="419"/>
      <c r="AG24" s="420"/>
      <c r="AH24" s="421">
        <v>68</v>
      </c>
      <c r="AI24" s="422"/>
      <c r="AJ24" s="422"/>
      <c r="AK24" s="422"/>
      <c r="AL24" s="423"/>
      <c r="AM24" s="421">
        <v>211888</v>
      </c>
      <c r="AN24" s="422"/>
      <c r="AO24" s="422"/>
      <c r="AP24" s="422"/>
      <c r="AQ24" s="422"/>
      <c r="AR24" s="423"/>
      <c r="AS24" s="421">
        <v>3116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2198247</v>
      </c>
      <c r="BO24" s="446"/>
      <c r="BP24" s="446"/>
      <c r="BQ24" s="446"/>
      <c r="BR24" s="446"/>
      <c r="BS24" s="446"/>
      <c r="BT24" s="446"/>
      <c r="BU24" s="447"/>
      <c r="BV24" s="445">
        <v>2271292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4845</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167</v>
      </c>
      <c r="BO25" s="441"/>
      <c r="BP25" s="441"/>
      <c r="BQ25" s="441"/>
      <c r="BR25" s="441"/>
      <c r="BS25" s="441"/>
      <c r="BT25" s="441"/>
      <c r="BU25" s="442"/>
      <c r="BV25" s="440" t="s">
        <v>167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4590</v>
      </c>
      <c r="R26" s="422"/>
      <c r="S26" s="422"/>
      <c r="T26" s="422"/>
      <c r="U26" s="422"/>
      <c r="V26" s="423"/>
      <c r="W26" s="487"/>
      <c r="X26" s="478"/>
      <c r="Y26" s="479"/>
      <c r="Z26" s="418" t="s">
        <v>170</v>
      </c>
      <c r="AA26" s="500"/>
      <c r="AB26" s="500"/>
      <c r="AC26" s="500"/>
      <c r="AD26" s="500"/>
      <c r="AE26" s="500"/>
      <c r="AF26" s="500"/>
      <c r="AG26" s="501"/>
      <c r="AH26" s="421">
        <v>8</v>
      </c>
      <c r="AI26" s="422"/>
      <c r="AJ26" s="422"/>
      <c r="AK26" s="422"/>
      <c r="AL26" s="423"/>
      <c r="AM26" s="421">
        <v>25528</v>
      </c>
      <c r="AN26" s="422"/>
      <c r="AO26" s="422"/>
      <c r="AP26" s="422"/>
      <c r="AQ26" s="422"/>
      <c r="AR26" s="423"/>
      <c r="AS26" s="421">
        <v>3191</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2310</v>
      </c>
      <c r="R27" s="422"/>
      <c r="S27" s="422"/>
      <c r="T27" s="422"/>
      <c r="U27" s="422"/>
      <c r="V27" s="423"/>
      <c r="W27" s="487"/>
      <c r="X27" s="478"/>
      <c r="Y27" s="479"/>
      <c r="Z27" s="418" t="s">
        <v>173</v>
      </c>
      <c r="AA27" s="419"/>
      <c r="AB27" s="419"/>
      <c r="AC27" s="419"/>
      <c r="AD27" s="419"/>
      <c r="AE27" s="419"/>
      <c r="AF27" s="419"/>
      <c r="AG27" s="420"/>
      <c r="AH27" s="421" t="s">
        <v>129</v>
      </c>
      <c r="AI27" s="422"/>
      <c r="AJ27" s="422"/>
      <c r="AK27" s="422"/>
      <c r="AL27" s="423"/>
      <c r="AM27" s="421" t="s">
        <v>167</v>
      </c>
      <c r="AN27" s="422"/>
      <c r="AO27" s="422"/>
      <c r="AP27" s="422"/>
      <c r="AQ27" s="422"/>
      <c r="AR27" s="423"/>
      <c r="AS27" s="421" t="s">
        <v>167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150289</v>
      </c>
      <c r="BO27" s="449"/>
      <c r="BP27" s="449"/>
      <c r="BQ27" s="449"/>
      <c r="BR27" s="449"/>
      <c r="BS27" s="449"/>
      <c r="BT27" s="449"/>
      <c r="BU27" s="450"/>
      <c r="BV27" s="448">
        <v>150266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1930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167</v>
      </c>
      <c r="AN28" s="422"/>
      <c r="AO28" s="422"/>
      <c r="AP28" s="422"/>
      <c r="AQ28" s="422"/>
      <c r="AR28" s="423"/>
      <c r="AS28" s="421" t="s">
        <v>167</v>
      </c>
      <c r="AT28" s="422"/>
      <c r="AU28" s="422"/>
      <c r="AV28" s="422"/>
      <c r="AW28" s="422"/>
      <c r="AX28" s="424"/>
      <c r="AY28" s="428" t="s">
        <v>178</v>
      </c>
      <c r="AZ28" s="429"/>
      <c r="BA28" s="429"/>
      <c r="BB28" s="430"/>
      <c r="BC28" s="437" t="s">
        <v>40</v>
      </c>
      <c r="BD28" s="438"/>
      <c r="BE28" s="438"/>
      <c r="BF28" s="438"/>
      <c r="BG28" s="438"/>
      <c r="BH28" s="438"/>
      <c r="BI28" s="438"/>
      <c r="BJ28" s="438"/>
      <c r="BK28" s="438"/>
      <c r="BL28" s="438"/>
      <c r="BM28" s="439"/>
      <c r="BN28" s="440">
        <v>1424652</v>
      </c>
      <c r="BO28" s="441"/>
      <c r="BP28" s="441"/>
      <c r="BQ28" s="441"/>
      <c r="BR28" s="441"/>
      <c r="BS28" s="441"/>
      <c r="BT28" s="441"/>
      <c r="BU28" s="442"/>
      <c r="BV28" s="440">
        <v>1242404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8</v>
      </c>
      <c r="M29" s="422"/>
      <c r="N29" s="422"/>
      <c r="O29" s="422"/>
      <c r="P29" s="423"/>
      <c r="Q29" s="421">
        <v>1740</v>
      </c>
      <c r="R29" s="422"/>
      <c r="S29" s="422"/>
      <c r="T29" s="422"/>
      <c r="U29" s="422"/>
      <c r="V29" s="423"/>
      <c r="W29" s="488"/>
      <c r="X29" s="489"/>
      <c r="Y29" s="490"/>
      <c r="Z29" s="418" t="s">
        <v>180</v>
      </c>
      <c r="AA29" s="419"/>
      <c r="AB29" s="419"/>
      <c r="AC29" s="419"/>
      <c r="AD29" s="419"/>
      <c r="AE29" s="419"/>
      <c r="AF29" s="419"/>
      <c r="AG29" s="420"/>
      <c r="AH29" s="421">
        <v>68</v>
      </c>
      <c r="AI29" s="422"/>
      <c r="AJ29" s="422"/>
      <c r="AK29" s="422"/>
      <c r="AL29" s="423"/>
      <c r="AM29" s="421">
        <v>211888</v>
      </c>
      <c r="AN29" s="422"/>
      <c r="AO29" s="422"/>
      <c r="AP29" s="422"/>
      <c r="AQ29" s="422"/>
      <c r="AR29" s="423"/>
      <c r="AS29" s="421">
        <v>3116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50689</v>
      </c>
      <c r="BO29" s="446"/>
      <c r="BP29" s="446"/>
      <c r="BQ29" s="446"/>
      <c r="BR29" s="446"/>
      <c r="BS29" s="446"/>
      <c r="BT29" s="446"/>
      <c r="BU29" s="447"/>
      <c r="BV29" s="445">
        <v>50684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42</v>
      </c>
      <c r="BD30" s="413"/>
      <c r="BE30" s="413"/>
      <c r="BF30" s="413"/>
      <c r="BG30" s="413"/>
      <c r="BH30" s="413"/>
      <c r="BI30" s="413"/>
      <c r="BJ30" s="413"/>
      <c r="BK30" s="413"/>
      <c r="BL30" s="413"/>
      <c r="BM30" s="414"/>
      <c r="BN30" s="448">
        <v>68609</v>
      </c>
      <c r="BO30" s="449"/>
      <c r="BP30" s="449"/>
      <c r="BQ30" s="449"/>
      <c r="BR30" s="449"/>
      <c r="BS30" s="449"/>
      <c r="BT30" s="449"/>
      <c r="BU30" s="450"/>
      <c r="BV30" s="448">
        <v>71455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千葉県後期高齢者医療広域連合（一般会計）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発酵の里</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千葉県後期高齢者医療広域連合（後期高齢者医療特別会計）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千葉県市町村総合事務組合（一般会計）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千葉県市町村総合事務組合（千葉県自治会館管理運営特別会計）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千葉県市町村総合事務組合（千葉県自治研修センター特別会計）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千葉県市町村総合事務組合（千葉県市町村交通災害共済特別会計）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香取広域市町村圏事務組合（一般会計）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YfhSW1MxzsNqRocb/Z+dYOqCa1saHW6Xaj1NtX4/9rk+qmA6jHRJhR+o7Eo3bPUY/RJHj9fD4XqD+acTCBBQ==" saltValue="vplryXX4jBEUBg+Yr27G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546</v>
      </c>
      <c r="D34" s="1224"/>
      <c r="E34" s="1225"/>
      <c r="F34" s="32">
        <v>4.54</v>
      </c>
      <c r="G34" s="33">
        <v>5.12</v>
      </c>
      <c r="H34" s="33">
        <v>6.08</v>
      </c>
      <c r="I34" s="33">
        <v>7.56</v>
      </c>
      <c r="J34" s="34">
        <v>9.0399999999999991</v>
      </c>
      <c r="K34" s="22"/>
      <c r="L34" s="22"/>
      <c r="M34" s="22"/>
      <c r="N34" s="22"/>
      <c r="O34" s="22"/>
      <c r="P34" s="22"/>
    </row>
    <row r="35" spans="1:16" ht="39" customHeight="1" x14ac:dyDescent="0.15">
      <c r="A35" s="22"/>
      <c r="B35" s="35"/>
      <c r="C35" s="1218" t="s">
        <v>547</v>
      </c>
      <c r="D35" s="1219"/>
      <c r="E35" s="1220"/>
      <c r="F35" s="36">
        <v>11.63</v>
      </c>
      <c r="G35" s="37">
        <v>7.8</v>
      </c>
      <c r="H35" s="37">
        <v>12.98</v>
      </c>
      <c r="I35" s="37">
        <v>12.05</v>
      </c>
      <c r="J35" s="38">
        <v>8.74</v>
      </c>
      <c r="K35" s="22"/>
      <c r="L35" s="22"/>
      <c r="M35" s="22"/>
      <c r="N35" s="22"/>
      <c r="O35" s="22"/>
      <c r="P35" s="22"/>
    </row>
    <row r="36" spans="1:16" ht="39" customHeight="1" x14ac:dyDescent="0.15">
      <c r="A36" s="22"/>
      <c r="B36" s="35"/>
      <c r="C36" s="1218" t="s">
        <v>548</v>
      </c>
      <c r="D36" s="1219"/>
      <c r="E36" s="1220"/>
      <c r="F36" s="36">
        <v>4.97</v>
      </c>
      <c r="G36" s="37">
        <v>4.1500000000000004</v>
      </c>
      <c r="H36" s="37">
        <v>4.3</v>
      </c>
      <c r="I36" s="37">
        <v>5.14</v>
      </c>
      <c r="J36" s="38">
        <v>3.48</v>
      </c>
      <c r="K36" s="22"/>
      <c r="L36" s="22"/>
      <c r="M36" s="22"/>
      <c r="N36" s="22"/>
      <c r="O36" s="22"/>
      <c r="P36" s="22"/>
    </row>
    <row r="37" spans="1:16" ht="39" customHeight="1" x14ac:dyDescent="0.15">
      <c r="A37" s="22"/>
      <c r="B37" s="35"/>
      <c r="C37" s="1218" t="s">
        <v>549</v>
      </c>
      <c r="D37" s="1219"/>
      <c r="E37" s="1220"/>
      <c r="F37" s="36">
        <v>0.35</v>
      </c>
      <c r="G37" s="37">
        <v>0.42</v>
      </c>
      <c r="H37" s="37">
        <v>0.24</v>
      </c>
      <c r="I37" s="37">
        <v>1.46</v>
      </c>
      <c r="J37" s="38">
        <v>0.05</v>
      </c>
      <c r="K37" s="22"/>
      <c r="L37" s="22"/>
      <c r="M37" s="22"/>
      <c r="N37" s="22"/>
      <c r="O37" s="22"/>
      <c r="P37" s="22"/>
    </row>
    <row r="38" spans="1:16" ht="39" customHeight="1" x14ac:dyDescent="0.15">
      <c r="A38" s="22"/>
      <c r="B38" s="35"/>
      <c r="C38" s="1218" t="s">
        <v>550</v>
      </c>
      <c r="D38" s="1219"/>
      <c r="E38" s="1220"/>
      <c r="F38" s="36">
        <v>0.1</v>
      </c>
      <c r="G38" s="37">
        <v>0</v>
      </c>
      <c r="H38" s="37">
        <v>0</v>
      </c>
      <c r="I38" s="37">
        <v>0</v>
      </c>
      <c r="J38" s="38">
        <v>0.01</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551</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552</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GIu3T8+jqywranQ1+KqMS1Pwk22WS1iRsJZW8WkY+0Ewe+tzOBqHJeZBxPCUPteW7qhV0r2gGLokM9DLVxXmQ==" saltValue="ZVi1/I2GlykEderacDgD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245</v>
      </c>
      <c r="L45" s="60">
        <v>247</v>
      </c>
      <c r="M45" s="60">
        <v>234</v>
      </c>
      <c r="N45" s="60">
        <v>228</v>
      </c>
      <c r="O45" s="61">
        <v>222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14</v>
      </c>
      <c r="F48" s="1228"/>
      <c r="G48" s="1228"/>
      <c r="H48" s="1228"/>
      <c r="I48" s="1228"/>
      <c r="J48" s="1229"/>
      <c r="K48" s="63">
        <v>6</v>
      </c>
      <c r="L48" s="64">
        <v>9</v>
      </c>
      <c r="M48" s="64">
        <v>10</v>
      </c>
      <c r="N48" s="64">
        <v>11</v>
      </c>
      <c r="O48" s="65">
        <v>10</v>
      </c>
      <c r="P48" s="48"/>
      <c r="Q48" s="48"/>
      <c r="R48" s="48"/>
      <c r="S48" s="48"/>
      <c r="T48" s="48"/>
      <c r="U48" s="48"/>
    </row>
    <row r="49" spans="1:21" ht="30.75" customHeight="1" x14ac:dyDescent="0.15">
      <c r="A49" s="48"/>
      <c r="B49" s="1236"/>
      <c r="C49" s="1237"/>
      <c r="D49" s="62"/>
      <c r="E49" s="1228" t="s">
        <v>15</v>
      </c>
      <c r="F49" s="1228"/>
      <c r="G49" s="1228"/>
      <c r="H49" s="1228"/>
      <c r="I49" s="1228"/>
      <c r="J49" s="1229"/>
      <c r="K49" s="63">
        <v>22</v>
      </c>
      <c r="L49" s="64">
        <v>22</v>
      </c>
      <c r="M49" s="64">
        <v>22</v>
      </c>
      <c r="N49" s="64">
        <v>30</v>
      </c>
      <c r="O49" s="65">
        <v>36</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254</v>
      </c>
      <c r="L52" s="64">
        <v>268</v>
      </c>
      <c r="M52" s="64">
        <v>248</v>
      </c>
      <c r="N52" s="64">
        <v>200</v>
      </c>
      <c r="O52" s="65">
        <v>200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19</v>
      </c>
      <c r="L53" s="69">
        <v>10</v>
      </c>
      <c r="M53" s="69">
        <v>18</v>
      </c>
      <c r="N53" s="69">
        <v>69</v>
      </c>
      <c r="O53" s="70">
        <v>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LthcRzsVZcnS47uDRe5HYVIgLNkNDXMmhmxgyLE7ezF3MYOrskoAFwcZ8qyn0OVtsnvt0oacs1erWjEXZvBEA==" saltValue="WwV0oXyJiIeTttFZkkZe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54" t="s">
        <v>23</v>
      </c>
      <c r="C41" s="1255"/>
      <c r="D41" s="81"/>
      <c r="E41" s="1256" t="s">
        <v>24</v>
      </c>
      <c r="F41" s="1256"/>
      <c r="G41" s="1256"/>
      <c r="H41" s="1257"/>
      <c r="I41" s="82">
        <v>2386</v>
      </c>
      <c r="J41" s="83">
        <v>2470</v>
      </c>
      <c r="K41" s="83">
        <v>2456</v>
      </c>
      <c r="L41" s="83">
        <v>2387</v>
      </c>
      <c r="M41" s="84">
        <v>2299</v>
      </c>
    </row>
    <row r="42" spans="2:13" ht="27.75" customHeight="1" x14ac:dyDescent="0.15">
      <c r="B42" s="1244"/>
      <c r="C42" s="1245"/>
      <c r="D42" s="85"/>
      <c r="E42" s="1248" t="s">
        <v>25</v>
      </c>
      <c r="F42" s="1248"/>
      <c r="G42" s="1248"/>
      <c r="H42" s="1249"/>
      <c r="I42" s="86" t="s">
        <v>497</v>
      </c>
      <c r="J42" s="87" t="s">
        <v>497</v>
      </c>
      <c r="K42" s="87" t="s">
        <v>497</v>
      </c>
      <c r="L42" s="87" t="s">
        <v>497</v>
      </c>
      <c r="M42" s="88" t="s">
        <v>497</v>
      </c>
    </row>
    <row r="43" spans="2:13" ht="27.75" customHeight="1" x14ac:dyDescent="0.15">
      <c r="B43" s="1244"/>
      <c r="C43" s="1245"/>
      <c r="D43" s="85"/>
      <c r="E43" s="1248" t="s">
        <v>26</v>
      </c>
      <c r="F43" s="1248"/>
      <c r="G43" s="1248"/>
      <c r="H43" s="1249"/>
      <c r="I43" s="86">
        <v>81</v>
      </c>
      <c r="J43" s="87">
        <v>87</v>
      </c>
      <c r="K43" s="87">
        <v>76</v>
      </c>
      <c r="L43" s="87">
        <v>86</v>
      </c>
      <c r="M43" s="88">
        <v>77</v>
      </c>
    </row>
    <row r="44" spans="2:13" ht="27.75" customHeight="1" x14ac:dyDescent="0.15">
      <c r="B44" s="1244"/>
      <c r="C44" s="1245"/>
      <c r="D44" s="85"/>
      <c r="E44" s="1248" t="s">
        <v>27</v>
      </c>
      <c r="F44" s="1248"/>
      <c r="G44" s="1248"/>
      <c r="H44" s="1249"/>
      <c r="I44" s="86">
        <v>198</v>
      </c>
      <c r="J44" s="87">
        <v>204</v>
      </c>
      <c r="K44" s="87">
        <v>238</v>
      </c>
      <c r="L44" s="87">
        <v>211</v>
      </c>
      <c r="M44" s="88">
        <v>177</v>
      </c>
    </row>
    <row r="45" spans="2:13" ht="27.75" customHeight="1" x14ac:dyDescent="0.15">
      <c r="B45" s="1244"/>
      <c r="C45" s="1245"/>
      <c r="D45" s="85"/>
      <c r="E45" s="1248" t="s">
        <v>28</v>
      </c>
      <c r="F45" s="1248"/>
      <c r="G45" s="1248"/>
      <c r="H45" s="1249"/>
      <c r="I45" s="86">
        <v>811</v>
      </c>
      <c r="J45" s="87">
        <v>764</v>
      </c>
      <c r="K45" s="87">
        <v>353</v>
      </c>
      <c r="L45" s="87">
        <v>668</v>
      </c>
      <c r="M45" s="88">
        <v>634</v>
      </c>
    </row>
    <row r="46" spans="2:13" ht="27.75" customHeight="1" x14ac:dyDescent="0.15">
      <c r="B46" s="1244"/>
      <c r="C46" s="1245"/>
      <c r="D46" s="89"/>
      <c r="E46" s="1248" t="s">
        <v>29</v>
      </c>
      <c r="F46" s="1248"/>
      <c r="G46" s="1248"/>
      <c r="H46" s="1249"/>
      <c r="I46" s="86" t="s">
        <v>497</v>
      </c>
      <c r="J46" s="87" t="s">
        <v>497</v>
      </c>
      <c r="K46" s="87" t="s">
        <v>497</v>
      </c>
      <c r="L46" s="87" t="s">
        <v>497</v>
      </c>
      <c r="M46" s="88" t="s">
        <v>497</v>
      </c>
    </row>
    <row r="47" spans="2:13" ht="27.75" customHeight="1" x14ac:dyDescent="0.15">
      <c r="B47" s="1244"/>
      <c r="C47" s="1245"/>
      <c r="D47" s="90"/>
      <c r="E47" s="1258" t="s">
        <v>30</v>
      </c>
      <c r="F47" s="1259"/>
      <c r="G47" s="1259"/>
      <c r="H47" s="1260"/>
      <c r="I47" s="86" t="s">
        <v>497</v>
      </c>
      <c r="J47" s="87" t="s">
        <v>497</v>
      </c>
      <c r="K47" s="87" t="s">
        <v>497</v>
      </c>
      <c r="L47" s="87" t="s">
        <v>497</v>
      </c>
      <c r="M47" s="88" t="s">
        <v>497</v>
      </c>
    </row>
    <row r="48" spans="2:13" ht="27.75" customHeight="1" x14ac:dyDescent="0.15">
      <c r="B48" s="1244"/>
      <c r="C48" s="1245"/>
      <c r="D48" s="85"/>
      <c r="E48" s="1248" t="s">
        <v>31</v>
      </c>
      <c r="F48" s="1248"/>
      <c r="G48" s="1248"/>
      <c r="H48" s="1249"/>
      <c r="I48" s="86" t="s">
        <v>497</v>
      </c>
      <c r="J48" s="87" t="s">
        <v>497</v>
      </c>
      <c r="K48" s="87" t="s">
        <v>497</v>
      </c>
      <c r="L48" s="87" t="s">
        <v>497</v>
      </c>
      <c r="M48" s="88" t="s">
        <v>497</v>
      </c>
    </row>
    <row r="49" spans="2:13" ht="27.75" customHeight="1" x14ac:dyDescent="0.15">
      <c r="B49" s="1246"/>
      <c r="C49" s="1247"/>
      <c r="D49" s="85"/>
      <c r="E49" s="1248" t="s">
        <v>32</v>
      </c>
      <c r="F49" s="1248"/>
      <c r="G49" s="1248"/>
      <c r="H49" s="1249"/>
      <c r="I49" s="86" t="s">
        <v>497</v>
      </c>
      <c r="J49" s="87" t="s">
        <v>497</v>
      </c>
      <c r="K49" s="87" t="s">
        <v>497</v>
      </c>
      <c r="L49" s="87" t="s">
        <v>497</v>
      </c>
      <c r="M49" s="88" t="s">
        <v>497</v>
      </c>
    </row>
    <row r="50" spans="2:13" ht="27.75" customHeight="1" x14ac:dyDescent="0.15">
      <c r="B50" s="1242" t="s">
        <v>33</v>
      </c>
      <c r="C50" s="1243"/>
      <c r="D50" s="91"/>
      <c r="E50" s="1248" t="s">
        <v>34</v>
      </c>
      <c r="F50" s="1248"/>
      <c r="G50" s="1248"/>
      <c r="H50" s="1249"/>
      <c r="I50" s="86">
        <v>1687</v>
      </c>
      <c r="J50" s="87">
        <v>1362</v>
      </c>
      <c r="K50" s="87">
        <v>1503</v>
      </c>
      <c r="L50" s="87">
        <v>1575</v>
      </c>
      <c r="M50" s="88">
        <v>1804</v>
      </c>
    </row>
    <row r="51" spans="2:13" ht="27.75" customHeight="1" x14ac:dyDescent="0.15">
      <c r="B51" s="1244"/>
      <c r="C51" s="1245"/>
      <c r="D51" s="85"/>
      <c r="E51" s="1248" t="s">
        <v>35</v>
      </c>
      <c r="F51" s="1248"/>
      <c r="G51" s="1248"/>
      <c r="H51" s="1249"/>
      <c r="I51" s="86" t="s">
        <v>497</v>
      </c>
      <c r="J51" s="87" t="s">
        <v>497</v>
      </c>
      <c r="K51" s="87" t="s">
        <v>497</v>
      </c>
      <c r="L51" s="87" t="s">
        <v>497</v>
      </c>
      <c r="M51" s="88" t="s">
        <v>497</v>
      </c>
    </row>
    <row r="52" spans="2:13" ht="27.75" customHeight="1" x14ac:dyDescent="0.15">
      <c r="B52" s="1246"/>
      <c r="C52" s="1247"/>
      <c r="D52" s="85"/>
      <c r="E52" s="1248" t="s">
        <v>36</v>
      </c>
      <c r="F52" s="1248"/>
      <c r="G52" s="1248"/>
      <c r="H52" s="1249"/>
      <c r="I52" s="86">
        <v>2300</v>
      </c>
      <c r="J52" s="87">
        <v>2263</v>
      </c>
      <c r="K52" s="87">
        <v>2242</v>
      </c>
      <c r="L52" s="87">
        <v>2179</v>
      </c>
      <c r="M52" s="88">
        <v>2096</v>
      </c>
    </row>
    <row r="53" spans="2:13" ht="27.75" customHeight="1" thickBot="1" x14ac:dyDescent="0.2">
      <c r="B53" s="1250" t="s">
        <v>20</v>
      </c>
      <c r="C53" s="1251"/>
      <c r="D53" s="92"/>
      <c r="E53" s="1252" t="s">
        <v>37</v>
      </c>
      <c r="F53" s="1252"/>
      <c r="G53" s="1252"/>
      <c r="H53" s="1253"/>
      <c r="I53" s="93">
        <v>-511</v>
      </c>
      <c r="J53" s="94">
        <v>-100</v>
      </c>
      <c r="K53" s="94">
        <v>-621</v>
      </c>
      <c r="L53" s="94">
        <v>-401</v>
      </c>
      <c r="M53" s="95">
        <v>-713</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ajt61VSK+FHGJRbziOopYKyJOLqNBoLXHOUjuAddpCWAKTQwqgyxm3TxbldTu96DXH15sxKBiWKq01xnqzVrA==" saltValue="xEtBa41xxH0zkJOE5z1K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40</v>
      </c>
      <c r="D55" s="1269"/>
      <c r="E55" s="1270"/>
      <c r="F55" s="107">
        <v>1166</v>
      </c>
      <c r="G55" s="107">
        <v>1242</v>
      </c>
      <c r="H55" s="108">
        <v>1425</v>
      </c>
    </row>
    <row r="56" spans="2:8" ht="52.5" customHeight="1" x14ac:dyDescent="0.15">
      <c r="B56" s="109"/>
      <c r="C56" s="1271" t="s">
        <v>41</v>
      </c>
      <c r="D56" s="1271"/>
      <c r="E56" s="1272"/>
      <c r="F56" s="110">
        <v>51</v>
      </c>
      <c r="G56" s="110">
        <v>51</v>
      </c>
      <c r="H56" s="111">
        <v>51</v>
      </c>
    </row>
    <row r="57" spans="2:8" ht="53.25" customHeight="1" x14ac:dyDescent="0.15">
      <c r="B57" s="109"/>
      <c r="C57" s="1273" t="s">
        <v>42</v>
      </c>
      <c r="D57" s="1273"/>
      <c r="E57" s="1274"/>
      <c r="F57" s="112">
        <v>73</v>
      </c>
      <c r="G57" s="112">
        <v>71</v>
      </c>
      <c r="H57" s="113">
        <v>69</v>
      </c>
    </row>
    <row r="58" spans="2:8" ht="45.75" customHeight="1" x14ac:dyDescent="0.15">
      <c r="B58" s="114"/>
      <c r="C58" s="1261" t="s">
        <v>567</v>
      </c>
      <c r="D58" s="1262"/>
      <c r="E58" s="1263"/>
      <c r="F58" s="115">
        <v>48</v>
      </c>
      <c r="G58" s="115">
        <v>48</v>
      </c>
      <c r="H58" s="116">
        <v>48</v>
      </c>
    </row>
    <row r="59" spans="2:8" ht="45.75" customHeight="1" x14ac:dyDescent="0.15">
      <c r="B59" s="114"/>
      <c r="C59" s="1261" t="s">
        <v>568</v>
      </c>
      <c r="D59" s="1262"/>
      <c r="E59" s="1263"/>
      <c r="F59" s="115">
        <v>23</v>
      </c>
      <c r="G59" s="115">
        <v>21</v>
      </c>
      <c r="H59" s="116">
        <v>18</v>
      </c>
    </row>
    <row r="60" spans="2:8" ht="45.75" customHeight="1" x14ac:dyDescent="0.15">
      <c r="B60" s="114"/>
      <c r="C60" s="1261" t="s">
        <v>569</v>
      </c>
      <c r="D60" s="1262"/>
      <c r="E60" s="1263"/>
      <c r="F60" s="115">
        <v>3</v>
      </c>
      <c r="G60" s="115">
        <v>3</v>
      </c>
      <c r="H60" s="116">
        <v>3</v>
      </c>
    </row>
    <row r="61" spans="2:8" ht="45.75" customHeight="1" x14ac:dyDescent="0.15">
      <c r="B61" s="114"/>
      <c r="C61" s="1261" t="s">
        <v>570</v>
      </c>
      <c r="D61" s="1262"/>
      <c r="E61" s="1263"/>
      <c r="F61" s="115"/>
      <c r="G61" s="115"/>
      <c r="H61" s="116"/>
    </row>
    <row r="62" spans="2:8" ht="45.75" customHeight="1" thickBot="1" x14ac:dyDescent="0.2">
      <c r="B62" s="117"/>
      <c r="C62" s="1264" t="s">
        <v>570</v>
      </c>
      <c r="D62" s="1265"/>
      <c r="E62" s="1266"/>
      <c r="F62" s="118"/>
      <c r="G62" s="118"/>
      <c r="H62" s="119"/>
    </row>
    <row r="63" spans="2:8" ht="52.5" customHeight="1" thickBot="1" x14ac:dyDescent="0.2">
      <c r="B63" s="120"/>
      <c r="C63" s="1267" t="s">
        <v>43</v>
      </c>
      <c r="D63" s="1267"/>
      <c r="E63" s="1268"/>
      <c r="F63" s="121">
        <v>1290</v>
      </c>
      <c r="G63" s="121">
        <v>1365</v>
      </c>
      <c r="H63" s="122">
        <v>1544</v>
      </c>
    </row>
    <row r="64" spans="2:8" ht="15" customHeight="1" x14ac:dyDescent="0.15"/>
    <row r="65" ht="0" hidden="1" customHeight="1" x14ac:dyDescent="0.15"/>
    <row r="66" ht="0" hidden="1" customHeight="1" x14ac:dyDescent="0.15"/>
  </sheetData>
  <sheetProtection algorithmName="SHA-512" hashValue="hlnv9mjLad0n5huQSlqm/I1EdAmZNnn5ZasAViZhW4w/JBiJs6TNO0Ij8XgrqI71sWXj67uTT2Cym3VQjeYajA==" saltValue="lIXbBBi7YFRoJLIXF7/b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540</v>
      </c>
      <c r="BQ50" s="1279"/>
      <c r="BR50" s="1279"/>
      <c r="BS50" s="1279"/>
      <c r="BT50" s="1279"/>
      <c r="BU50" s="1279"/>
      <c r="BV50" s="1279"/>
      <c r="BW50" s="1279"/>
      <c r="BX50" s="1279" t="s">
        <v>541</v>
      </c>
      <c r="BY50" s="1279"/>
      <c r="BZ50" s="1279"/>
      <c r="CA50" s="1279"/>
      <c r="CB50" s="1279"/>
      <c r="CC50" s="1279"/>
      <c r="CD50" s="1279"/>
      <c r="CE50" s="1279"/>
      <c r="CF50" s="1279" t="s">
        <v>542</v>
      </c>
      <c r="CG50" s="1279"/>
      <c r="CH50" s="1279"/>
      <c r="CI50" s="1279"/>
      <c r="CJ50" s="1279"/>
      <c r="CK50" s="1279"/>
      <c r="CL50" s="1279"/>
      <c r="CM50" s="1279"/>
      <c r="CN50" s="1279" t="s">
        <v>543</v>
      </c>
      <c r="CO50" s="1279"/>
      <c r="CP50" s="1279"/>
      <c r="CQ50" s="1279"/>
      <c r="CR50" s="1279"/>
      <c r="CS50" s="1279"/>
      <c r="CT50" s="1279"/>
      <c r="CU50" s="1279"/>
      <c r="CV50" s="1279" t="s">
        <v>544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577</v>
      </c>
      <c r="AO51" s="1282"/>
      <c r="AP51" s="1282"/>
      <c r="AQ51" s="1282"/>
      <c r="AR51" s="1282"/>
      <c r="AS51" s="1282"/>
      <c r="AT51" s="1282"/>
      <c r="AU51" s="1282"/>
      <c r="AV51" s="1282"/>
      <c r="AW51" s="1282"/>
      <c r="AX51" s="1282"/>
      <c r="AY51" s="1282"/>
      <c r="AZ51" s="1282"/>
      <c r="BA51" s="1282"/>
      <c r="BB51" s="1282" t="s">
        <v>578</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579</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52.2</v>
      </c>
      <c r="CG53" s="1280"/>
      <c r="CH53" s="1280"/>
      <c r="CI53" s="1280"/>
      <c r="CJ53" s="1280"/>
      <c r="CK53" s="1280"/>
      <c r="CL53" s="1280"/>
      <c r="CM53" s="1280"/>
      <c r="CN53" s="1280">
        <v>52.6</v>
      </c>
      <c r="CO53" s="1280"/>
      <c r="CP53" s="1280"/>
      <c r="CQ53" s="1280"/>
      <c r="CR53" s="1280"/>
      <c r="CS53" s="1280"/>
      <c r="CT53" s="1280"/>
      <c r="CU53" s="1280"/>
      <c r="CV53" s="1280">
        <v>54</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580</v>
      </c>
      <c r="AO55" s="1279"/>
      <c r="AP55" s="1279"/>
      <c r="AQ55" s="1279"/>
      <c r="AR55" s="1279"/>
      <c r="AS55" s="1279"/>
      <c r="AT55" s="1279"/>
      <c r="AU55" s="1279"/>
      <c r="AV55" s="1279"/>
      <c r="AW55" s="1279"/>
      <c r="AX55" s="1279"/>
      <c r="AY55" s="1279"/>
      <c r="AZ55" s="1279"/>
      <c r="BA55" s="1279"/>
      <c r="BB55" s="1282" t="s">
        <v>578</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27</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57.2</v>
      </c>
      <c r="CG57" s="1280"/>
      <c r="CH57" s="1280"/>
      <c r="CI57" s="1280"/>
      <c r="CJ57" s="1280"/>
      <c r="CK57" s="1280"/>
      <c r="CL57" s="1280"/>
      <c r="CM57" s="1280"/>
      <c r="CN57" s="1280">
        <v>56.3</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540</v>
      </c>
      <c r="BQ72" s="1279"/>
      <c r="BR72" s="1279"/>
      <c r="BS72" s="1279"/>
      <c r="BT72" s="1279"/>
      <c r="BU72" s="1279"/>
      <c r="BV72" s="1279"/>
      <c r="BW72" s="1279"/>
      <c r="BX72" s="1279" t="s">
        <v>541</v>
      </c>
      <c r="BY72" s="1279"/>
      <c r="BZ72" s="1279"/>
      <c r="CA72" s="1279"/>
      <c r="CB72" s="1279"/>
      <c r="CC72" s="1279"/>
      <c r="CD72" s="1279"/>
      <c r="CE72" s="1279"/>
      <c r="CF72" s="1279" t="s">
        <v>542</v>
      </c>
      <c r="CG72" s="1279"/>
      <c r="CH72" s="1279"/>
      <c r="CI72" s="1279"/>
      <c r="CJ72" s="1279"/>
      <c r="CK72" s="1279"/>
      <c r="CL72" s="1279"/>
      <c r="CM72" s="1279"/>
      <c r="CN72" s="1279" t="s">
        <v>543</v>
      </c>
      <c r="CO72" s="1279"/>
      <c r="CP72" s="1279"/>
      <c r="CQ72" s="1279"/>
      <c r="CR72" s="1279"/>
      <c r="CS72" s="1279"/>
      <c r="CT72" s="1279"/>
      <c r="CU72" s="1279"/>
      <c r="CV72" s="1279" t="s">
        <v>544</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577</v>
      </c>
      <c r="AO73" s="1282"/>
      <c r="AP73" s="1282"/>
      <c r="AQ73" s="1282"/>
      <c r="AR73" s="1282"/>
      <c r="AS73" s="1282"/>
      <c r="AT73" s="1282"/>
      <c r="AU73" s="1282"/>
      <c r="AV73" s="1282"/>
      <c r="AW73" s="1282"/>
      <c r="AX73" s="1282"/>
      <c r="AY73" s="1282"/>
      <c r="AZ73" s="1282"/>
      <c r="BA73" s="1282"/>
      <c r="BB73" s="1282" t="s">
        <v>582</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583</v>
      </c>
      <c r="BC75" s="1282"/>
      <c r="BD75" s="1282"/>
      <c r="BE75" s="1282"/>
      <c r="BF75" s="1282"/>
      <c r="BG75" s="1282"/>
      <c r="BH75" s="1282"/>
      <c r="BI75" s="1282"/>
      <c r="BJ75" s="1282"/>
      <c r="BK75" s="1282"/>
      <c r="BL75" s="1282"/>
      <c r="BM75" s="1282"/>
      <c r="BN75" s="1282"/>
      <c r="BO75" s="1282"/>
      <c r="BP75" s="1280">
        <v>5.7</v>
      </c>
      <c r="BQ75" s="1280"/>
      <c r="BR75" s="1280"/>
      <c r="BS75" s="1280"/>
      <c r="BT75" s="1280"/>
      <c r="BU75" s="1280"/>
      <c r="BV75" s="1280"/>
      <c r="BW75" s="1280"/>
      <c r="BX75" s="1280">
        <v>2.7</v>
      </c>
      <c r="BY75" s="1280"/>
      <c r="BZ75" s="1280"/>
      <c r="CA75" s="1280"/>
      <c r="CB75" s="1280"/>
      <c r="CC75" s="1280"/>
      <c r="CD75" s="1280"/>
      <c r="CE75" s="1280"/>
      <c r="CF75" s="1280">
        <v>0.9</v>
      </c>
      <c r="CG75" s="1280"/>
      <c r="CH75" s="1280"/>
      <c r="CI75" s="1280"/>
      <c r="CJ75" s="1280"/>
      <c r="CK75" s="1280"/>
      <c r="CL75" s="1280"/>
      <c r="CM75" s="1280"/>
      <c r="CN75" s="1280">
        <v>1.9</v>
      </c>
      <c r="CO75" s="1280"/>
      <c r="CP75" s="1280"/>
      <c r="CQ75" s="1280"/>
      <c r="CR75" s="1280"/>
      <c r="CS75" s="1280"/>
      <c r="CT75" s="1280"/>
      <c r="CU75" s="1280"/>
      <c r="CV75" s="1280">
        <v>3</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584</v>
      </c>
      <c r="AO77" s="1279"/>
      <c r="AP77" s="1279"/>
      <c r="AQ77" s="1279"/>
      <c r="AR77" s="1279"/>
      <c r="AS77" s="1279"/>
      <c r="AT77" s="1279"/>
      <c r="AU77" s="1279"/>
      <c r="AV77" s="1279"/>
      <c r="AW77" s="1279"/>
      <c r="AX77" s="1279"/>
      <c r="AY77" s="1279"/>
      <c r="AZ77" s="1279"/>
      <c r="BA77" s="1279"/>
      <c r="BB77" s="1282" t="s">
        <v>582</v>
      </c>
      <c r="BC77" s="1282"/>
      <c r="BD77" s="1282"/>
      <c r="BE77" s="1282"/>
      <c r="BF77" s="1282"/>
      <c r="BG77" s="1282"/>
      <c r="BH77" s="1282"/>
      <c r="BI77" s="1282"/>
      <c r="BJ77" s="1282"/>
      <c r="BK77" s="1282"/>
      <c r="BL77" s="1282"/>
      <c r="BM77" s="1282"/>
      <c r="BN77" s="1282"/>
      <c r="BO77" s="1282"/>
      <c r="BP77" s="1280">
        <v>20.5</v>
      </c>
      <c r="BQ77" s="1280"/>
      <c r="BR77" s="1280"/>
      <c r="BS77" s="1280"/>
      <c r="BT77" s="1280"/>
      <c r="BU77" s="1280"/>
      <c r="BV77" s="1280"/>
      <c r="BW77" s="1280"/>
      <c r="BX77" s="1280">
        <v>17.899999999999999</v>
      </c>
      <c r="BY77" s="1280"/>
      <c r="BZ77" s="1280"/>
      <c r="CA77" s="1280"/>
      <c r="CB77" s="1280"/>
      <c r="CC77" s="1280"/>
      <c r="CD77" s="1280"/>
      <c r="CE77" s="1280"/>
      <c r="CF77" s="1280">
        <v>27</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583</v>
      </c>
      <c r="BC79" s="1282"/>
      <c r="BD79" s="1282"/>
      <c r="BE79" s="1282"/>
      <c r="BF79" s="1282"/>
      <c r="BG79" s="1282"/>
      <c r="BH79" s="1282"/>
      <c r="BI79" s="1282"/>
      <c r="BJ79" s="1282"/>
      <c r="BK79" s="1282"/>
      <c r="BL79" s="1282"/>
      <c r="BM79" s="1282"/>
      <c r="BN79" s="1282"/>
      <c r="BO79" s="1282"/>
      <c r="BP79" s="1280">
        <v>10.5</v>
      </c>
      <c r="BQ79" s="1280"/>
      <c r="BR79" s="1280"/>
      <c r="BS79" s="1280"/>
      <c r="BT79" s="1280"/>
      <c r="BU79" s="1280"/>
      <c r="BV79" s="1280"/>
      <c r="BW79" s="1280"/>
      <c r="BX79" s="1280">
        <v>9.5</v>
      </c>
      <c r="BY79" s="1280"/>
      <c r="BZ79" s="1280"/>
      <c r="CA79" s="1280"/>
      <c r="CB79" s="1280"/>
      <c r="CC79" s="1280"/>
      <c r="CD79" s="1280"/>
      <c r="CE79" s="1280"/>
      <c r="CF79" s="1280">
        <v>8.6999999999999993</v>
      </c>
      <c r="CG79" s="1280"/>
      <c r="CH79" s="1280"/>
      <c r="CI79" s="1280"/>
      <c r="CJ79" s="1280"/>
      <c r="CK79" s="1280"/>
      <c r="CL79" s="1280"/>
      <c r="CM79" s="1280"/>
      <c r="CN79" s="1280">
        <v>8.5</v>
      </c>
      <c r="CO79" s="1280"/>
      <c r="CP79" s="1280"/>
      <c r="CQ79" s="1280"/>
      <c r="CR79" s="1280"/>
      <c r="CS79" s="1280"/>
      <c r="CT79" s="1280"/>
      <c r="CU79" s="1280"/>
      <c r="CV79" s="1280">
        <v>8.5</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EKzFgZustTapNUIL2t+zIig9kT+5FiM4gCYz5qHYrreoaG+07rOCfOqKIzKv/Gh0lWh34NtXXzDuQxr+TjZug==" saltValue="PXOJTGHi0JQ6jmK4OJgZ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GWnvbuPrxUmlg4MYujHNGzMSrfZLubiNOKM5WpxDWuBLylvzhbqx9WVFGYfyJXnsaRnzCM38fS0mo5OneRn0w==" saltValue="knrnm4XzH81LuQXEw0LPo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lMV+lqgsWr18s3zIgaDz8Cno7uyPnHnWtGatPOh0+T6RXlSPwiFvxc1gZlQmFYKGWxeKUUqua12vPSUgWjZsQ==" saltValue="7a8epXhy5qV3SaO1HQz8H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537</v>
      </c>
      <c r="G2" s="136"/>
      <c r="H2" s="137"/>
    </row>
    <row r="3" spans="1:8" x14ac:dyDescent="0.15">
      <c r="A3" s="133" t="s">
        <v>530</v>
      </c>
      <c r="B3" s="138"/>
      <c r="C3" s="139"/>
      <c r="D3" s="140">
        <v>57323</v>
      </c>
      <c r="E3" s="141"/>
      <c r="F3" s="142">
        <v>119674</v>
      </c>
      <c r="G3" s="143"/>
      <c r="H3" s="144"/>
    </row>
    <row r="4" spans="1:8" x14ac:dyDescent="0.15">
      <c r="A4" s="145"/>
      <c r="B4" s="146"/>
      <c r="C4" s="147"/>
      <c r="D4" s="148">
        <v>29822</v>
      </c>
      <c r="E4" s="149"/>
      <c r="F4" s="150">
        <v>57803</v>
      </c>
      <c r="G4" s="151"/>
      <c r="H4" s="152"/>
    </row>
    <row r="5" spans="1:8" x14ac:dyDescent="0.15">
      <c r="A5" s="133" t="s">
        <v>532</v>
      </c>
      <c r="B5" s="138"/>
      <c r="C5" s="139"/>
      <c r="D5" s="140">
        <v>138716</v>
      </c>
      <c r="E5" s="141"/>
      <c r="F5" s="142">
        <v>119685</v>
      </c>
      <c r="G5" s="143"/>
      <c r="H5" s="144"/>
    </row>
    <row r="6" spans="1:8" x14ac:dyDescent="0.15">
      <c r="A6" s="145"/>
      <c r="B6" s="146"/>
      <c r="C6" s="147"/>
      <c r="D6" s="148">
        <v>68947</v>
      </c>
      <c r="E6" s="149"/>
      <c r="F6" s="150">
        <v>68464</v>
      </c>
      <c r="G6" s="151"/>
      <c r="H6" s="152"/>
    </row>
    <row r="7" spans="1:8" x14ac:dyDescent="0.15">
      <c r="A7" s="133" t="s">
        <v>533</v>
      </c>
      <c r="B7" s="138"/>
      <c r="C7" s="139"/>
      <c r="D7" s="140">
        <v>84977</v>
      </c>
      <c r="E7" s="141"/>
      <c r="F7" s="142">
        <v>109920</v>
      </c>
      <c r="G7" s="143"/>
      <c r="H7" s="144"/>
    </row>
    <row r="8" spans="1:8" x14ac:dyDescent="0.15">
      <c r="A8" s="145"/>
      <c r="B8" s="146"/>
      <c r="C8" s="147"/>
      <c r="D8" s="148">
        <v>53137</v>
      </c>
      <c r="E8" s="149"/>
      <c r="F8" s="150">
        <v>62739</v>
      </c>
      <c r="G8" s="151"/>
      <c r="H8" s="152"/>
    </row>
    <row r="9" spans="1:8" x14ac:dyDescent="0.15">
      <c r="A9" s="133" t="s">
        <v>534</v>
      </c>
      <c r="B9" s="138"/>
      <c r="C9" s="139"/>
      <c r="D9" s="140">
        <v>62920</v>
      </c>
      <c r="E9" s="141"/>
      <c r="F9" s="142">
        <v>168868</v>
      </c>
      <c r="G9" s="143"/>
      <c r="H9" s="144"/>
    </row>
    <row r="10" spans="1:8" x14ac:dyDescent="0.15">
      <c r="A10" s="145"/>
      <c r="B10" s="146"/>
      <c r="C10" s="147"/>
      <c r="D10" s="148">
        <v>31296</v>
      </c>
      <c r="E10" s="149"/>
      <c r="F10" s="150">
        <v>79360</v>
      </c>
      <c r="G10" s="151"/>
      <c r="H10" s="152"/>
    </row>
    <row r="11" spans="1:8" x14ac:dyDescent="0.15">
      <c r="A11" s="133" t="s">
        <v>535</v>
      </c>
      <c r="B11" s="138"/>
      <c r="C11" s="139"/>
      <c r="D11" s="140">
        <v>41465</v>
      </c>
      <c r="E11" s="141"/>
      <c r="F11" s="142">
        <v>202870</v>
      </c>
      <c r="G11" s="143"/>
      <c r="H11" s="144"/>
    </row>
    <row r="12" spans="1:8" x14ac:dyDescent="0.15">
      <c r="A12" s="145"/>
      <c r="B12" s="146"/>
      <c r="C12" s="153"/>
      <c r="D12" s="148">
        <v>27162</v>
      </c>
      <c r="E12" s="149"/>
      <c r="F12" s="150">
        <v>79735</v>
      </c>
      <c r="G12" s="151"/>
      <c r="H12" s="152"/>
    </row>
    <row r="13" spans="1:8" x14ac:dyDescent="0.15">
      <c r="A13" s="133"/>
      <c r="B13" s="138"/>
      <c r="C13" s="154"/>
      <c r="D13" s="155">
        <v>77080</v>
      </c>
      <c r="E13" s="156"/>
      <c r="F13" s="157">
        <v>144203</v>
      </c>
      <c r="G13" s="158"/>
      <c r="H13" s="144"/>
    </row>
    <row r="14" spans="1:8" x14ac:dyDescent="0.15">
      <c r="A14" s="145"/>
      <c r="B14" s="146"/>
      <c r="C14" s="147"/>
      <c r="D14" s="148">
        <v>42073</v>
      </c>
      <c r="E14" s="149"/>
      <c r="F14" s="150">
        <v>69620</v>
      </c>
      <c r="G14" s="151"/>
      <c r="H14" s="152"/>
    </row>
    <row r="17" spans="1:11" x14ac:dyDescent="0.15">
      <c r="A17" s="129" t="s">
        <v>45</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46</v>
      </c>
      <c r="B19" s="159">
        <f>ROUND(VALUE(SUBSTITUTE(実質収支比率等に係る経年分析!F$48,"▲","-")),2)</f>
        <v>11.64</v>
      </c>
      <c r="C19" s="159">
        <f>ROUND(VALUE(SUBSTITUTE(実質収支比率等に係る経年分析!G$48,"▲","-")),2)</f>
        <v>7.8</v>
      </c>
      <c r="D19" s="159">
        <f>ROUND(VALUE(SUBSTITUTE(実質収支比率等に係る経年分析!H$48,"▲","-")),2)</f>
        <v>12.98</v>
      </c>
      <c r="E19" s="159">
        <f>ROUND(VALUE(SUBSTITUTE(実質収支比率等に係る経年分析!I$48,"▲","-")),2)</f>
        <v>12.05</v>
      </c>
      <c r="F19" s="159">
        <f>ROUND(VALUE(SUBSTITUTE(実質収支比率等に係る経年分析!J$48,"▲","-")),2)</f>
        <v>8.75</v>
      </c>
    </row>
    <row r="20" spans="1:11" x14ac:dyDescent="0.15">
      <c r="A20" s="159" t="s">
        <v>47</v>
      </c>
      <c r="B20" s="159">
        <f>ROUND(VALUE(SUBSTITUTE(実質収支比率等に係る経年分析!F$47,"▲","-")),2)</f>
        <v>72.33</v>
      </c>
      <c r="C20" s="159">
        <f>ROUND(VALUE(SUBSTITUTE(実質収支比率等に係る経年分析!G$47,"▲","-")),2)</f>
        <v>55.01</v>
      </c>
      <c r="D20" s="159">
        <f>ROUND(VALUE(SUBSTITUTE(実質収支比率等に係る経年分析!H$47,"▲","-")),2)</f>
        <v>60.35</v>
      </c>
      <c r="E20" s="159">
        <f>ROUND(VALUE(SUBSTITUTE(実質収支比率等に係る経年分析!I$47,"▲","-")),2)</f>
        <v>66.62</v>
      </c>
      <c r="F20" s="159">
        <f>ROUND(VALUE(SUBSTITUTE(実質収支比率等に係る経年分析!J$47,"▲","-")),2)</f>
        <v>76.66</v>
      </c>
    </row>
    <row r="21" spans="1:11" x14ac:dyDescent="0.15">
      <c r="A21" s="159" t="s">
        <v>48</v>
      </c>
      <c r="B21" s="159">
        <f>IF(ISNUMBER(VALUE(SUBSTITUTE(実質収支比率等に係る経年分析!F$49,"▲","-"))),ROUND(VALUE(SUBSTITUTE(実質収支比率等に係る経年分析!F$49,"▲","-")),2),NA())</f>
        <v>10.25</v>
      </c>
      <c r="C21" s="159">
        <f>IF(ISNUMBER(VALUE(SUBSTITUTE(実質収支比率等に係る経年分析!G$49,"▲","-"))),ROUND(VALUE(SUBSTITUTE(実質収支比率等に係る経年分析!G$49,"▲","-")),2),NA())</f>
        <v>-21.02</v>
      </c>
      <c r="D21" s="159">
        <f>IF(ISNUMBER(VALUE(SUBSTITUTE(実質収支比率等に係る経年分析!H$49,"▲","-"))),ROUND(VALUE(SUBSTITUTE(実質収支比率等に係る経年分析!H$49,"▲","-")),2),NA())</f>
        <v>12.86</v>
      </c>
      <c r="E21" s="159">
        <f>IF(ISNUMBER(VALUE(SUBSTITUTE(実質収支比率等に係る経年分析!I$49,"▲","-"))),ROUND(VALUE(SUBSTITUTE(実質収支比率等に係る経年分析!I$49,"▲","-")),2),NA())</f>
        <v>2.73</v>
      </c>
      <c r="F21" s="159">
        <f>IF(ISNUMBER(VALUE(SUBSTITUTE(実質収支比率等に係る経年分析!J$49,"▲","-"))),ROUND(VALUE(SUBSTITUTE(実質収支比率等に係る経年分析!J$49,"▲","-")),2),NA())</f>
        <v>6.46</v>
      </c>
    </row>
    <row r="24" spans="1:11" x14ac:dyDescent="0.15">
      <c r="A24" s="129" t="s">
        <v>49</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4.1500000000000004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8.74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9.0399999999999991</v>
      </c>
    </row>
    <row r="39" spans="1:16" x14ac:dyDescent="0.15">
      <c r="A39" s="129" t="s">
        <v>52</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f>'実質公債費比率（分子）の構造'!K$52</f>
        <v>254</v>
      </c>
      <c r="E42" s="161"/>
      <c r="F42" s="161"/>
      <c r="G42" s="161">
        <f>'実質公債費比率（分子）の構造'!L$52</f>
        <v>268</v>
      </c>
      <c r="H42" s="161"/>
      <c r="I42" s="161"/>
      <c r="J42" s="161">
        <f>'実質公債費比率（分子）の構造'!M$52</f>
        <v>248</v>
      </c>
      <c r="K42" s="161"/>
      <c r="L42" s="161"/>
      <c r="M42" s="161">
        <f>'実質公債費比率（分子）の構造'!N$52</f>
        <v>200</v>
      </c>
      <c r="N42" s="161"/>
      <c r="O42" s="161"/>
      <c r="P42" s="161">
        <f>'実質公債費比率（分子）の構造'!O$52</f>
        <v>200</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56</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57</v>
      </c>
      <c r="B45" s="161">
        <f>'実質公債費比率（分子）の構造'!K$49</f>
        <v>22</v>
      </c>
      <c r="C45" s="161"/>
      <c r="D45" s="161"/>
      <c r="E45" s="161">
        <f>'実質公債費比率（分子）の構造'!L$49</f>
        <v>22</v>
      </c>
      <c r="F45" s="161"/>
      <c r="G45" s="161"/>
      <c r="H45" s="161">
        <f>'実質公債費比率（分子）の構造'!M$49</f>
        <v>22</v>
      </c>
      <c r="I45" s="161"/>
      <c r="J45" s="161"/>
      <c r="K45" s="161">
        <f>'実質公債費比率（分子）の構造'!N$49</f>
        <v>30</v>
      </c>
      <c r="L45" s="161"/>
      <c r="M45" s="161"/>
      <c r="N45" s="161">
        <f>'実質公債費比率（分子）の構造'!O$49</f>
        <v>36</v>
      </c>
      <c r="O45" s="161"/>
      <c r="P45" s="161"/>
    </row>
    <row r="46" spans="1:16" x14ac:dyDescent="0.15">
      <c r="A46" s="161" t="s">
        <v>58</v>
      </c>
      <c r="B46" s="161">
        <f>'実質公債費比率（分子）の構造'!K$48</f>
        <v>6</v>
      </c>
      <c r="C46" s="161"/>
      <c r="D46" s="161"/>
      <c r="E46" s="161">
        <f>'実質公債費比率（分子）の構造'!L$48</f>
        <v>9</v>
      </c>
      <c r="F46" s="161"/>
      <c r="G46" s="161"/>
      <c r="H46" s="161">
        <f>'実質公債費比率（分子）の構造'!M$48</f>
        <v>10</v>
      </c>
      <c r="I46" s="161"/>
      <c r="J46" s="161"/>
      <c r="K46" s="161">
        <f>'実質公債費比率（分子）の構造'!N$48</f>
        <v>11</v>
      </c>
      <c r="L46" s="161"/>
      <c r="M46" s="161"/>
      <c r="N46" s="161">
        <f>'実質公債費比率（分子）の構造'!O$48</f>
        <v>10</v>
      </c>
      <c r="O46" s="161"/>
      <c r="P46" s="161"/>
    </row>
    <row r="47" spans="1:16" x14ac:dyDescent="0.15">
      <c r="A47" s="161" t="s">
        <v>59</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245</v>
      </c>
      <c r="C49" s="161"/>
      <c r="D49" s="161"/>
      <c r="E49" s="161">
        <f>'実質公債費比率（分子）の構造'!L$45</f>
        <v>247</v>
      </c>
      <c r="F49" s="161"/>
      <c r="G49" s="161"/>
      <c r="H49" s="161">
        <f>'実質公債費比率（分子）の構造'!M$45</f>
        <v>234</v>
      </c>
      <c r="I49" s="161"/>
      <c r="J49" s="161"/>
      <c r="K49" s="161">
        <f>'実質公債費比率（分子）の構造'!N$45</f>
        <v>228</v>
      </c>
      <c r="L49" s="161"/>
      <c r="M49" s="161"/>
      <c r="N49" s="161">
        <f>'実質公債費比率（分子）の構造'!O$45</f>
        <v>222</v>
      </c>
      <c r="O49" s="161"/>
      <c r="P49" s="161"/>
    </row>
    <row r="50" spans="1:16" x14ac:dyDescent="0.15">
      <c r="A50" s="161" t="s">
        <v>62</v>
      </c>
      <c r="B50" s="161" t="e">
        <f>NA()</f>
        <v>#N/A</v>
      </c>
      <c r="C50" s="161">
        <f>IF(ISNUMBER('実質公債費比率（分子）の構造'!K$53),'実質公債費比率（分子）の構造'!K$53,NA())</f>
        <v>19</v>
      </c>
      <c r="D50" s="161" t="e">
        <f>NA()</f>
        <v>#N/A</v>
      </c>
      <c r="E50" s="161" t="e">
        <f>NA()</f>
        <v>#N/A</v>
      </c>
      <c r="F50" s="161">
        <f>IF(ISNUMBER('実質公債費比率（分子）の構造'!L$53),'実質公債費比率（分子）の構造'!L$53,NA())</f>
        <v>10</v>
      </c>
      <c r="G50" s="161" t="e">
        <f>NA()</f>
        <v>#N/A</v>
      </c>
      <c r="H50" s="161" t="e">
        <f>NA()</f>
        <v>#N/A</v>
      </c>
      <c r="I50" s="161">
        <f>IF(ISNUMBER('実質公債費比率（分子）の構造'!M$53),'実質公債費比率（分子）の構造'!M$53,NA())</f>
        <v>18</v>
      </c>
      <c r="J50" s="161" t="e">
        <f>NA()</f>
        <v>#N/A</v>
      </c>
      <c r="K50" s="161" t="e">
        <f>NA()</f>
        <v>#N/A</v>
      </c>
      <c r="L50" s="161">
        <f>IF(ISNUMBER('実質公債費比率（分子）の構造'!N$53),'実質公債費比率（分子）の構造'!N$53,NA())</f>
        <v>69</v>
      </c>
      <c r="M50" s="161" t="e">
        <f>NA()</f>
        <v>#N/A</v>
      </c>
      <c r="N50" s="161" t="e">
        <f>NA()</f>
        <v>#N/A</v>
      </c>
      <c r="O50" s="161">
        <f>IF(ISNUMBER('実質公債費比率（分子）の構造'!O$53),'実質公債費比率（分子）の構造'!O$53,NA())</f>
        <v>68</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36</v>
      </c>
      <c r="B56" s="160"/>
      <c r="C56" s="160"/>
      <c r="D56" s="160">
        <f>'将来負担比率（分子）の構造'!I$52</f>
        <v>2300</v>
      </c>
      <c r="E56" s="160"/>
      <c r="F56" s="160"/>
      <c r="G56" s="160">
        <f>'将来負担比率（分子）の構造'!J$52</f>
        <v>2263</v>
      </c>
      <c r="H56" s="160"/>
      <c r="I56" s="160"/>
      <c r="J56" s="160">
        <f>'将来負担比率（分子）の構造'!K$52</f>
        <v>2242</v>
      </c>
      <c r="K56" s="160"/>
      <c r="L56" s="160"/>
      <c r="M56" s="160">
        <f>'将来負担比率（分子）の構造'!L$52</f>
        <v>2179</v>
      </c>
      <c r="N56" s="160"/>
      <c r="O56" s="160"/>
      <c r="P56" s="160">
        <f>'将来負担比率（分子）の構造'!M$52</f>
        <v>2096</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1687</v>
      </c>
      <c r="E58" s="160"/>
      <c r="F58" s="160"/>
      <c r="G58" s="160">
        <f>'将来負担比率（分子）の構造'!J$50</f>
        <v>1362</v>
      </c>
      <c r="H58" s="160"/>
      <c r="I58" s="160"/>
      <c r="J58" s="160">
        <f>'将来負担比率（分子）の構造'!K$50</f>
        <v>1503</v>
      </c>
      <c r="K58" s="160"/>
      <c r="L58" s="160"/>
      <c r="M58" s="160">
        <f>'将来負担比率（分子）の構造'!L$50</f>
        <v>1575</v>
      </c>
      <c r="N58" s="160"/>
      <c r="O58" s="160"/>
      <c r="P58" s="160">
        <f>'将来負担比率（分子）の構造'!M$50</f>
        <v>1804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811</v>
      </c>
      <c r="C62" s="160"/>
      <c r="D62" s="160"/>
      <c r="E62" s="160">
        <f>'将来負担比率（分子）の構造'!J$45</f>
        <v>764</v>
      </c>
      <c r="F62" s="160"/>
      <c r="G62" s="160"/>
      <c r="H62" s="160">
        <f>'将来負担比率（分子）の構造'!K$45</f>
        <v>353</v>
      </c>
      <c r="I62" s="160"/>
      <c r="J62" s="160"/>
      <c r="K62" s="160">
        <f>'将来負担比率（分子）の構造'!L$45</f>
        <v>668</v>
      </c>
      <c r="L62" s="160"/>
      <c r="M62" s="160"/>
      <c r="N62" s="160">
        <f>'将来負担比率（分子）の構造'!M$45</f>
        <v>634</v>
      </c>
      <c r="O62" s="160"/>
      <c r="P62" s="160"/>
    </row>
    <row r="63" spans="1:16" x14ac:dyDescent="0.15">
      <c r="A63" s="160" t="s">
        <v>27</v>
      </c>
      <c r="B63" s="160">
        <f>'将来負担比率（分子）の構造'!I$44</f>
        <v>198</v>
      </c>
      <c r="C63" s="160"/>
      <c r="D63" s="160"/>
      <c r="E63" s="160">
        <f>'将来負担比率（分子）の構造'!J$44</f>
        <v>204</v>
      </c>
      <c r="F63" s="160"/>
      <c r="G63" s="160"/>
      <c r="H63" s="160">
        <f>'将来負担比率（分子）の構造'!K$44</f>
        <v>238</v>
      </c>
      <c r="I63" s="160"/>
      <c r="J63" s="160"/>
      <c r="K63" s="160">
        <f>'将来負担比率（分子）の構造'!L$44</f>
        <v>211</v>
      </c>
      <c r="L63" s="160"/>
      <c r="M63" s="160"/>
      <c r="N63" s="160">
        <f>'将来負担比率（分子）の構造'!M$44</f>
        <v>177</v>
      </c>
      <c r="O63" s="160"/>
      <c r="P63" s="160"/>
    </row>
    <row r="64" spans="1:16" x14ac:dyDescent="0.15">
      <c r="A64" s="160" t="s">
        <v>26</v>
      </c>
      <c r="B64" s="160">
        <f>'将来負担比率（分子）の構造'!I$43</f>
        <v>81</v>
      </c>
      <c r="C64" s="160"/>
      <c r="D64" s="160"/>
      <c r="E64" s="160">
        <f>'将来負担比率（分子）の構造'!J$43</f>
        <v>87</v>
      </c>
      <c r="F64" s="160"/>
      <c r="G64" s="160"/>
      <c r="H64" s="160">
        <f>'将来負担比率（分子）の構造'!K$43</f>
        <v>76</v>
      </c>
      <c r="I64" s="160"/>
      <c r="J64" s="160"/>
      <c r="K64" s="160">
        <f>'将来負担比率（分子）の構造'!L$43</f>
        <v>86</v>
      </c>
      <c r="L64" s="160"/>
      <c r="M64" s="160"/>
      <c r="N64" s="160">
        <f>'将来負担比率（分子）の構造'!M$43</f>
        <v>77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2386</v>
      </c>
      <c r="C66" s="160"/>
      <c r="D66" s="160"/>
      <c r="E66" s="160">
        <f>'将来負担比率（分子）の構造'!J$41</f>
        <v>2470</v>
      </c>
      <c r="F66" s="160"/>
      <c r="G66" s="160"/>
      <c r="H66" s="160">
        <f>'将来負担比率（分子）の構造'!K$41</f>
        <v>2456</v>
      </c>
      <c r="I66" s="160"/>
      <c r="J66" s="160"/>
      <c r="K66" s="160">
        <f>'将来負担比率（分子）の構造'!L$41</f>
        <v>2387</v>
      </c>
      <c r="L66" s="160"/>
      <c r="M66" s="160"/>
      <c r="N66" s="160">
        <f>'将来負担比率（分子）の構造'!M$41</f>
        <v>2299</v>
      </c>
      <c r="O66" s="160"/>
      <c r="P66" s="160"/>
    </row>
    <row r="67" spans="1:16" x14ac:dyDescent="0.15">
      <c r="A67" s="160" t="s">
        <v>66</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1166</v>
      </c>
      <c r="C72" s="164">
        <f>基金残高に係る経年分析!G55</f>
        <v>1242</v>
      </c>
      <c r="D72" s="164">
        <f>基金残高に係る経年分析!H55</f>
        <v>1425</v>
      </c>
    </row>
    <row r="73" spans="1:16" x14ac:dyDescent="0.15">
      <c r="A73" s="163" t="s">
        <v>69</v>
      </c>
      <c r="B73" s="164">
        <f>基金残高に係る経年分析!F56</f>
        <v>51</v>
      </c>
      <c r="C73" s="164">
        <f>基金残高に係る経年分析!G56</f>
        <v>51</v>
      </c>
      <c r="D73" s="164">
        <f>基金残高に係る経年分析!H56</f>
        <v>51</v>
      </c>
    </row>
    <row r="74" spans="1:16" x14ac:dyDescent="0.15">
      <c r="A74" s="163" t="s">
        <v>70</v>
      </c>
      <c r="B74" s="164">
        <f>基金残高に係る経年分析!F57</f>
        <v>73</v>
      </c>
      <c r="C74" s="164">
        <f>基金残高に係る経年分析!G57</f>
        <v>71</v>
      </c>
      <c r="D74" s="164">
        <f>基金残高に係る経年分析!H57</f>
        <v>69</v>
      </c>
    </row>
  </sheetData>
  <sheetProtection algorithmName="SHA-512" hashValue="Vw8WXJl04bG1mNSj1o6Z4FnyQbei5Y5kmwJhYWVfqqF1IoajGv0vBSu5noYUGNrloe4hG3he9KhFnzHlxBgciQ==" saltValue="Lp1bv/euPTkJ0lgr9BN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705930</v>
      </c>
      <c r="S5" s="707"/>
      <c r="T5" s="707"/>
      <c r="U5" s="707"/>
      <c r="V5" s="707"/>
      <c r="W5" s="707"/>
      <c r="X5" s="707"/>
      <c r="Y5" s="753"/>
      <c r="Z5" s="771">
        <v>25.3</v>
      </c>
      <c r="AA5" s="771"/>
      <c r="AB5" s="771"/>
      <c r="AC5" s="771"/>
      <c r="AD5" s="772">
        <v>705930</v>
      </c>
      <c r="AE5" s="772"/>
      <c r="AF5" s="772"/>
      <c r="AG5" s="772"/>
      <c r="AH5" s="772"/>
      <c r="AI5" s="772"/>
      <c r="AJ5" s="772"/>
      <c r="AK5" s="772"/>
      <c r="AL5" s="754">
        <v>39.9</v>
      </c>
      <c r="AM5" s="723"/>
      <c r="AN5" s="723"/>
      <c r="AO5" s="755"/>
      <c r="AP5" s="740" t="s">
        <v>220</v>
      </c>
      <c r="AQ5" s="741"/>
      <c r="AR5" s="741"/>
      <c r="AS5" s="741"/>
      <c r="AT5" s="741"/>
      <c r="AU5" s="741"/>
      <c r="AV5" s="741"/>
      <c r="AW5" s="741"/>
      <c r="AX5" s="741"/>
      <c r="AY5" s="741"/>
      <c r="AZ5" s="741"/>
      <c r="BA5" s="741"/>
      <c r="BB5" s="741"/>
      <c r="BC5" s="741"/>
      <c r="BD5" s="741"/>
      <c r="BE5" s="741"/>
      <c r="BF5" s="742"/>
      <c r="BG5" s="641">
        <v>705930</v>
      </c>
      <c r="BH5" s="644"/>
      <c r="BI5" s="644"/>
      <c r="BJ5" s="644"/>
      <c r="BK5" s="644"/>
      <c r="BL5" s="644"/>
      <c r="BM5" s="644"/>
      <c r="BN5" s="645"/>
      <c r="BO5" s="703">
        <v>100</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30368</v>
      </c>
      <c r="S6" s="644"/>
      <c r="T6" s="644"/>
      <c r="U6" s="644"/>
      <c r="V6" s="644"/>
      <c r="W6" s="644"/>
      <c r="X6" s="644"/>
      <c r="Y6" s="645"/>
      <c r="Z6" s="703">
        <v>1.1000000000000001</v>
      </c>
      <c r="AA6" s="703"/>
      <c r="AB6" s="703"/>
      <c r="AC6" s="703"/>
      <c r="AD6" s="704">
        <v>30368</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705930</v>
      </c>
      <c r="BH6" s="644"/>
      <c r="BI6" s="644"/>
      <c r="BJ6" s="644"/>
      <c r="BK6" s="644"/>
      <c r="BL6" s="644"/>
      <c r="BM6" s="644"/>
      <c r="BN6" s="645"/>
      <c r="BO6" s="703">
        <v>100</v>
      </c>
      <c r="BP6" s="703"/>
      <c r="BQ6" s="703"/>
      <c r="BR6" s="703"/>
      <c r="BS6" s="704" t="s">
        <v>167</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50033</v>
      </c>
      <c r="CS6" s="644"/>
      <c r="CT6" s="644"/>
      <c r="CU6" s="644"/>
      <c r="CV6" s="644"/>
      <c r="CW6" s="644"/>
      <c r="CX6" s="644"/>
      <c r="CY6" s="645"/>
      <c r="CZ6" s="754">
        <v>1.9</v>
      </c>
      <c r="DA6" s="723"/>
      <c r="DB6" s="723"/>
      <c r="DC6" s="757"/>
      <c r="DD6" s="649">
        <v>2700</v>
      </c>
      <c r="DE6" s="644"/>
      <c r="DF6" s="644"/>
      <c r="DG6" s="644"/>
      <c r="DH6" s="644"/>
      <c r="DI6" s="644"/>
      <c r="DJ6" s="644"/>
      <c r="DK6" s="644"/>
      <c r="DL6" s="644"/>
      <c r="DM6" s="644"/>
      <c r="DN6" s="644"/>
      <c r="DO6" s="644"/>
      <c r="DP6" s="645"/>
      <c r="DQ6" s="649">
        <v>50033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962</v>
      </c>
      <c r="S7" s="644"/>
      <c r="T7" s="644"/>
      <c r="U7" s="644"/>
      <c r="V7" s="644"/>
      <c r="W7" s="644"/>
      <c r="X7" s="644"/>
      <c r="Y7" s="645"/>
      <c r="Z7" s="703">
        <v>0</v>
      </c>
      <c r="AA7" s="703"/>
      <c r="AB7" s="703"/>
      <c r="AC7" s="703"/>
      <c r="AD7" s="704">
        <v>962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335858</v>
      </c>
      <c r="BH7" s="644"/>
      <c r="BI7" s="644"/>
      <c r="BJ7" s="644"/>
      <c r="BK7" s="644"/>
      <c r="BL7" s="644"/>
      <c r="BM7" s="644"/>
      <c r="BN7" s="645"/>
      <c r="BO7" s="703">
        <v>47.6</v>
      </c>
      <c r="BP7" s="703"/>
      <c r="BQ7" s="703"/>
      <c r="BR7" s="703"/>
      <c r="BS7" s="704" t="s">
        <v>167</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669769</v>
      </c>
      <c r="CS7" s="644"/>
      <c r="CT7" s="644"/>
      <c r="CU7" s="644"/>
      <c r="CV7" s="644"/>
      <c r="CW7" s="644"/>
      <c r="CX7" s="644"/>
      <c r="CY7" s="645"/>
      <c r="CZ7" s="703">
        <v>25.6</v>
      </c>
      <c r="DA7" s="703"/>
      <c r="DB7" s="703"/>
      <c r="DC7" s="703"/>
      <c r="DD7" s="649">
        <v>39112</v>
      </c>
      <c r="DE7" s="644"/>
      <c r="DF7" s="644"/>
      <c r="DG7" s="644"/>
      <c r="DH7" s="644"/>
      <c r="DI7" s="644"/>
      <c r="DJ7" s="644"/>
      <c r="DK7" s="644"/>
      <c r="DL7" s="644"/>
      <c r="DM7" s="644"/>
      <c r="DN7" s="644"/>
      <c r="DO7" s="644"/>
      <c r="DP7" s="645"/>
      <c r="DQ7" s="649">
        <v>643845</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3692</v>
      </c>
      <c r="S8" s="644"/>
      <c r="T8" s="644"/>
      <c r="U8" s="644"/>
      <c r="V8" s="644"/>
      <c r="W8" s="644"/>
      <c r="X8" s="644"/>
      <c r="Y8" s="645"/>
      <c r="Z8" s="703">
        <v>0.1</v>
      </c>
      <c r="AA8" s="703"/>
      <c r="AB8" s="703"/>
      <c r="AC8" s="703"/>
      <c r="AD8" s="704">
        <v>3692</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11408</v>
      </c>
      <c r="BH8" s="644"/>
      <c r="BI8" s="644"/>
      <c r="BJ8" s="644"/>
      <c r="BK8" s="644"/>
      <c r="BL8" s="644"/>
      <c r="BM8" s="644"/>
      <c r="BN8" s="645"/>
      <c r="BO8" s="703">
        <v>1.6</v>
      </c>
      <c r="BP8" s="703"/>
      <c r="BQ8" s="703"/>
      <c r="BR8" s="703"/>
      <c r="BS8" s="649" t="s">
        <v>167</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719261</v>
      </c>
      <c r="CS8" s="644"/>
      <c r="CT8" s="644"/>
      <c r="CU8" s="644"/>
      <c r="CV8" s="644"/>
      <c r="CW8" s="644"/>
      <c r="CX8" s="644"/>
      <c r="CY8" s="645"/>
      <c r="CZ8" s="703">
        <v>27.5</v>
      </c>
      <c r="DA8" s="703"/>
      <c r="DB8" s="703"/>
      <c r="DC8" s="703"/>
      <c r="DD8" s="649">
        <v>3320</v>
      </c>
      <c r="DE8" s="644"/>
      <c r="DF8" s="644"/>
      <c r="DG8" s="644"/>
      <c r="DH8" s="644"/>
      <c r="DI8" s="644"/>
      <c r="DJ8" s="644"/>
      <c r="DK8" s="644"/>
      <c r="DL8" s="644"/>
      <c r="DM8" s="644"/>
      <c r="DN8" s="644"/>
      <c r="DO8" s="644"/>
      <c r="DP8" s="645"/>
      <c r="DQ8" s="649">
        <v>481507</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4300</v>
      </c>
      <c r="S9" s="644"/>
      <c r="T9" s="644"/>
      <c r="U9" s="644"/>
      <c r="V9" s="644"/>
      <c r="W9" s="644"/>
      <c r="X9" s="644"/>
      <c r="Y9" s="645"/>
      <c r="Z9" s="703">
        <v>0.2</v>
      </c>
      <c r="AA9" s="703"/>
      <c r="AB9" s="703"/>
      <c r="AC9" s="703"/>
      <c r="AD9" s="704">
        <v>4300</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266831</v>
      </c>
      <c r="BH9" s="644"/>
      <c r="BI9" s="644"/>
      <c r="BJ9" s="644"/>
      <c r="BK9" s="644"/>
      <c r="BL9" s="644"/>
      <c r="BM9" s="644"/>
      <c r="BN9" s="645"/>
      <c r="BO9" s="703">
        <v>37.799999999999997</v>
      </c>
      <c r="BP9" s="703"/>
      <c r="BQ9" s="703"/>
      <c r="BR9" s="703"/>
      <c r="BS9" s="649" t="s">
        <v>221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209612</v>
      </c>
      <c r="CS9" s="644"/>
      <c r="CT9" s="644"/>
      <c r="CU9" s="644"/>
      <c r="CV9" s="644"/>
      <c r="CW9" s="644"/>
      <c r="CX9" s="644"/>
      <c r="CY9" s="645"/>
      <c r="CZ9" s="703">
        <v>8</v>
      </c>
      <c r="DA9" s="703"/>
      <c r="DB9" s="703"/>
      <c r="DC9" s="703"/>
      <c r="DD9" s="649">
        <v>2101</v>
      </c>
      <c r="DE9" s="644"/>
      <c r="DF9" s="644"/>
      <c r="DG9" s="644"/>
      <c r="DH9" s="644"/>
      <c r="DI9" s="644"/>
      <c r="DJ9" s="644"/>
      <c r="DK9" s="644"/>
      <c r="DL9" s="644"/>
      <c r="DM9" s="644"/>
      <c r="DN9" s="644"/>
      <c r="DO9" s="644"/>
      <c r="DP9" s="645"/>
      <c r="DQ9" s="649">
        <v>191060</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167</v>
      </c>
      <c r="S10" s="644"/>
      <c r="T10" s="644"/>
      <c r="U10" s="644"/>
      <c r="V10" s="644"/>
      <c r="W10" s="644"/>
      <c r="X10" s="644"/>
      <c r="Y10" s="645"/>
      <c r="Z10" s="703" t="s">
        <v>167</v>
      </c>
      <c r="AA10" s="703"/>
      <c r="AB10" s="703"/>
      <c r="AC10" s="703"/>
      <c r="AD10" s="704" t="s">
        <v>221</v>
      </c>
      <c r="AE10" s="704"/>
      <c r="AF10" s="704"/>
      <c r="AG10" s="704"/>
      <c r="AH10" s="704"/>
      <c r="AI10" s="704"/>
      <c r="AJ10" s="704"/>
      <c r="AK10" s="704"/>
      <c r="AL10" s="646" t="s">
        <v>221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14337</v>
      </c>
      <c r="BH10" s="644"/>
      <c r="BI10" s="644"/>
      <c r="BJ10" s="644"/>
      <c r="BK10" s="644"/>
      <c r="BL10" s="644"/>
      <c r="BM10" s="644"/>
      <c r="BN10" s="645"/>
      <c r="BO10" s="703">
        <v>2</v>
      </c>
      <c r="BP10" s="703"/>
      <c r="BQ10" s="703"/>
      <c r="BR10" s="703"/>
      <c r="BS10" s="649" t="s">
        <v>167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5</v>
      </c>
      <c r="CS10" s="644"/>
      <c r="CT10" s="644"/>
      <c r="CU10" s="644"/>
      <c r="CV10" s="644"/>
      <c r="CW10" s="644"/>
      <c r="CX10" s="644"/>
      <c r="CY10" s="645"/>
      <c r="CZ10" s="703">
        <v>0</v>
      </c>
      <c r="DA10" s="703"/>
      <c r="DB10" s="703"/>
      <c r="DC10" s="703"/>
      <c r="DD10" s="649" t="s">
        <v>221</v>
      </c>
      <c r="DE10" s="644"/>
      <c r="DF10" s="644"/>
      <c r="DG10" s="644"/>
      <c r="DH10" s="644"/>
      <c r="DI10" s="644"/>
      <c r="DJ10" s="644"/>
      <c r="DK10" s="644"/>
      <c r="DL10" s="644"/>
      <c r="DM10" s="644"/>
      <c r="DN10" s="644"/>
      <c r="DO10" s="644"/>
      <c r="DP10" s="645"/>
      <c r="DQ10" s="649">
        <v>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221</v>
      </c>
      <c r="AA11" s="703"/>
      <c r="AB11" s="703"/>
      <c r="AC11" s="703"/>
      <c r="AD11" s="704" t="s">
        <v>167</v>
      </c>
      <c r="AE11" s="704"/>
      <c r="AF11" s="704"/>
      <c r="AG11" s="704"/>
      <c r="AH11" s="704"/>
      <c r="AI11" s="704"/>
      <c r="AJ11" s="704"/>
      <c r="AK11" s="704"/>
      <c r="AL11" s="646" t="s">
        <v>221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43282</v>
      </c>
      <c r="BH11" s="644"/>
      <c r="BI11" s="644"/>
      <c r="BJ11" s="644"/>
      <c r="BK11" s="644"/>
      <c r="BL11" s="644"/>
      <c r="BM11" s="644"/>
      <c r="BN11" s="645"/>
      <c r="BO11" s="703">
        <v>6.1</v>
      </c>
      <c r="BP11" s="703"/>
      <c r="BQ11" s="703"/>
      <c r="BR11" s="703"/>
      <c r="BS11" s="649" t="s">
        <v>167</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139640</v>
      </c>
      <c r="CS11" s="644"/>
      <c r="CT11" s="644"/>
      <c r="CU11" s="644"/>
      <c r="CV11" s="644"/>
      <c r="CW11" s="644"/>
      <c r="CX11" s="644"/>
      <c r="CY11" s="645"/>
      <c r="CZ11" s="703">
        <v>5.3</v>
      </c>
      <c r="DA11" s="703"/>
      <c r="DB11" s="703"/>
      <c r="DC11" s="703"/>
      <c r="DD11" s="649">
        <v>12619</v>
      </c>
      <c r="DE11" s="644"/>
      <c r="DF11" s="644"/>
      <c r="DG11" s="644"/>
      <c r="DH11" s="644"/>
      <c r="DI11" s="644"/>
      <c r="DJ11" s="644"/>
      <c r="DK11" s="644"/>
      <c r="DL11" s="644"/>
      <c r="DM11" s="644"/>
      <c r="DN11" s="644"/>
      <c r="DO11" s="644"/>
      <c r="DP11" s="645"/>
      <c r="DQ11" s="649">
        <v>67856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101738</v>
      </c>
      <c r="S12" s="644"/>
      <c r="T12" s="644"/>
      <c r="U12" s="644"/>
      <c r="V12" s="644"/>
      <c r="W12" s="644"/>
      <c r="X12" s="644"/>
      <c r="Y12" s="645"/>
      <c r="Z12" s="703">
        <v>3.6</v>
      </c>
      <c r="AA12" s="703"/>
      <c r="AB12" s="703"/>
      <c r="AC12" s="703"/>
      <c r="AD12" s="704">
        <v>101738</v>
      </c>
      <c r="AE12" s="704"/>
      <c r="AF12" s="704"/>
      <c r="AG12" s="704"/>
      <c r="AH12" s="704"/>
      <c r="AI12" s="704"/>
      <c r="AJ12" s="704"/>
      <c r="AK12" s="704"/>
      <c r="AL12" s="646">
        <v>5.7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302468</v>
      </c>
      <c r="BH12" s="644"/>
      <c r="BI12" s="644"/>
      <c r="BJ12" s="644"/>
      <c r="BK12" s="644"/>
      <c r="BL12" s="644"/>
      <c r="BM12" s="644"/>
      <c r="BN12" s="645"/>
      <c r="BO12" s="703">
        <v>42.8</v>
      </c>
      <c r="BP12" s="703"/>
      <c r="BQ12" s="703"/>
      <c r="BR12" s="703"/>
      <c r="BS12" s="649" t="s">
        <v>167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99229</v>
      </c>
      <c r="CS12" s="644"/>
      <c r="CT12" s="644"/>
      <c r="CU12" s="644"/>
      <c r="CV12" s="644"/>
      <c r="CW12" s="644"/>
      <c r="CX12" s="644"/>
      <c r="CY12" s="645"/>
      <c r="CZ12" s="703">
        <v>3.8</v>
      </c>
      <c r="DA12" s="703"/>
      <c r="DB12" s="703"/>
      <c r="DC12" s="703"/>
      <c r="DD12" s="649">
        <v>87987</v>
      </c>
      <c r="DE12" s="644"/>
      <c r="DF12" s="644"/>
      <c r="DG12" s="644"/>
      <c r="DH12" s="644"/>
      <c r="DI12" s="644"/>
      <c r="DJ12" s="644"/>
      <c r="DK12" s="644"/>
      <c r="DL12" s="644"/>
      <c r="DM12" s="644"/>
      <c r="DN12" s="644"/>
      <c r="DO12" s="644"/>
      <c r="DP12" s="645"/>
      <c r="DQ12" s="649">
        <v>11217</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14365</v>
      </c>
      <c r="S13" s="644"/>
      <c r="T13" s="644"/>
      <c r="U13" s="644"/>
      <c r="V13" s="644"/>
      <c r="W13" s="644"/>
      <c r="X13" s="644"/>
      <c r="Y13" s="645"/>
      <c r="Z13" s="703">
        <v>0.5</v>
      </c>
      <c r="AA13" s="703"/>
      <c r="AB13" s="703"/>
      <c r="AC13" s="703"/>
      <c r="AD13" s="704">
        <v>14365</v>
      </c>
      <c r="AE13" s="704"/>
      <c r="AF13" s="704"/>
      <c r="AG13" s="704"/>
      <c r="AH13" s="704"/>
      <c r="AI13" s="704"/>
      <c r="AJ13" s="704"/>
      <c r="AK13" s="704"/>
      <c r="AL13" s="646">
        <v>0.8</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302468</v>
      </c>
      <c r="BH13" s="644"/>
      <c r="BI13" s="644"/>
      <c r="BJ13" s="644"/>
      <c r="BK13" s="644"/>
      <c r="BL13" s="644"/>
      <c r="BM13" s="644"/>
      <c r="BN13" s="645"/>
      <c r="BO13" s="703">
        <v>42.8</v>
      </c>
      <c r="BP13" s="703"/>
      <c r="BQ13" s="703"/>
      <c r="BR13" s="703"/>
      <c r="BS13" s="649" t="s">
        <v>167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124097</v>
      </c>
      <c r="CS13" s="644"/>
      <c r="CT13" s="644"/>
      <c r="CU13" s="644"/>
      <c r="CV13" s="644"/>
      <c r="CW13" s="644"/>
      <c r="CX13" s="644"/>
      <c r="CY13" s="645"/>
      <c r="CZ13" s="703">
        <v>4.7</v>
      </c>
      <c r="DA13" s="703"/>
      <c r="DB13" s="703"/>
      <c r="DC13" s="703"/>
      <c r="DD13" s="649">
        <v>89557</v>
      </c>
      <c r="DE13" s="644"/>
      <c r="DF13" s="644"/>
      <c r="DG13" s="644"/>
      <c r="DH13" s="644"/>
      <c r="DI13" s="644"/>
      <c r="DJ13" s="644"/>
      <c r="DK13" s="644"/>
      <c r="DL13" s="644"/>
      <c r="DM13" s="644"/>
      <c r="DN13" s="644"/>
      <c r="DO13" s="644"/>
      <c r="DP13" s="645"/>
      <c r="DQ13" s="649">
        <v>59190</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221</v>
      </c>
      <c r="S14" s="644"/>
      <c r="T14" s="644"/>
      <c r="U14" s="644"/>
      <c r="V14" s="644"/>
      <c r="W14" s="644"/>
      <c r="X14" s="644"/>
      <c r="Y14" s="645"/>
      <c r="Z14" s="703" t="s">
        <v>221</v>
      </c>
      <c r="AA14" s="703"/>
      <c r="AB14" s="703"/>
      <c r="AC14" s="703"/>
      <c r="AD14" s="704" t="s">
        <v>167</v>
      </c>
      <c r="AE14" s="704"/>
      <c r="AF14" s="704"/>
      <c r="AG14" s="704"/>
      <c r="AH14" s="704"/>
      <c r="AI14" s="704"/>
      <c r="AJ14" s="704"/>
      <c r="AK14" s="704"/>
      <c r="AL14" s="646" t="s">
        <v>167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17633</v>
      </c>
      <c r="BH14" s="644"/>
      <c r="BI14" s="644"/>
      <c r="BJ14" s="644"/>
      <c r="BK14" s="644"/>
      <c r="BL14" s="644"/>
      <c r="BM14" s="644"/>
      <c r="BN14" s="645"/>
      <c r="BO14" s="703">
        <v>2.5</v>
      </c>
      <c r="BP14" s="703"/>
      <c r="BQ14" s="703"/>
      <c r="BR14" s="703"/>
      <c r="BS14" s="649" t="s">
        <v>221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120301</v>
      </c>
      <c r="CS14" s="644"/>
      <c r="CT14" s="644"/>
      <c r="CU14" s="644"/>
      <c r="CV14" s="644"/>
      <c r="CW14" s="644"/>
      <c r="CX14" s="644"/>
      <c r="CY14" s="645"/>
      <c r="CZ14" s="703">
        <v>4.5999999999999996</v>
      </c>
      <c r="DA14" s="703"/>
      <c r="DB14" s="703"/>
      <c r="DC14" s="703"/>
      <c r="DD14" s="649">
        <v>1188</v>
      </c>
      <c r="DE14" s="644"/>
      <c r="DF14" s="644"/>
      <c r="DG14" s="644"/>
      <c r="DH14" s="644"/>
      <c r="DI14" s="644"/>
      <c r="DJ14" s="644"/>
      <c r="DK14" s="644"/>
      <c r="DL14" s="644"/>
      <c r="DM14" s="644"/>
      <c r="DN14" s="644"/>
      <c r="DO14" s="644"/>
      <c r="DP14" s="645"/>
      <c r="DQ14" s="649">
        <v>119472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12099</v>
      </c>
      <c r="S15" s="644"/>
      <c r="T15" s="644"/>
      <c r="U15" s="644"/>
      <c r="V15" s="644"/>
      <c r="W15" s="644"/>
      <c r="X15" s="644"/>
      <c r="Y15" s="645"/>
      <c r="Z15" s="703">
        <v>0.4</v>
      </c>
      <c r="AA15" s="703"/>
      <c r="AB15" s="703"/>
      <c r="AC15" s="703"/>
      <c r="AD15" s="704">
        <v>12099</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49971</v>
      </c>
      <c r="BH15" s="644"/>
      <c r="BI15" s="644"/>
      <c r="BJ15" s="644"/>
      <c r="BK15" s="644"/>
      <c r="BL15" s="644"/>
      <c r="BM15" s="644"/>
      <c r="BN15" s="645"/>
      <c r="BO15" s="703">
        <v>7.1</v>
      </c>
      <c r="BP15" s="703"/>
      <c r="BQ15" s="703"/>
      <c r="BR15" s="703"/>
      <c r="BS15" s="649" t="s">
        <v>221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257252</v>
      </c>
      <c r="CS15" s="644"/>
      <c r="CT15" s="644"/>
      <c r="CU15" s="644"/>
      <c r="CV15" s="644"/>
      <c r="CW15" s="644"/>
      <c r="CX15" s="644"/>
      <c r="CY15" s="645"/>
      <c r="CZ15" s="703">
        <v>9.8000000000000007</v>
      </c>
      <c r="DA15" s="703"/>
      <c r="DB15" s="703"/>
      <c r="DC15" s="703"/>
      <c r="DD15" s="649">
        <v>19081</v>
      </c>
      <c r="DE15" s="644"/>
      <c r="DF15" s="644"/>
      <c r="DG15" s="644"/>
      <c r="DH15" s="644"/>
      <c r="DI15" s="644"/>
      <c r="DJ15" s="644"/>
      <c r="DK15" s="644"/>
      <c r="DL15" s="644"/>
      <c r="DM15" s="644"/>
      <c r="DN15" s="644"/>
      <c r="DO15" s="644"/>
      <c r="DP15" s="645"/>
      <c r="DQ15" s="649">
        <v>228965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167</v>
      </c>
      <c r="S16" s="644"/>
      <c r="T16" s="644"/>
      <c r="U16" s="644"/>
      <c r="V16" s="644"/>
      <c r="W16" s="644"/>
      <c r="X16" s="644"/>
      <c r="Y16" s="645"/>
      <c r="Z16" s="703" t="s">
        <v>221</v>
      </c>
      <c r="AA16" s="703"/>
      <c r="AB16" s="703"/>
      <c r="AC16" s="703"/>
      <c r="AD16" s="704" t="s">
        <v>167</v>
      </c>
      <c r="AE16" s="704"/>
      <c r="AF16" s="704"/>
      <c r="AG16" s="704"/>
      <c r="AH16" s="704"/>
      <c r="AI16" s="704"/>
      <c r="AJ16" s="704"/>
      <c r="AK16" s="704"/>
      <c r="AL16" s="646" t="s">
        <v>221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167</v>
      </c>
      <c r="BH16" s="644"/>
      <c r="BI16" s="644"/>
      <c r="BJ16" s="644"/>
      <c r="BK16" s="644"/>
      <c r="BL16" s="644"/>
      <c r="BM16" s="644"/>
      <c r="BN16" s="645"/>
      <c r="BO16" s="703" t="s">
        <v>221</v>
      </c>
      <c r="BP16" s="703"/>
      <c r="BQ16" s="703"/>
      <c r="BR16" s="703"/>
      <c r="BS16" s="649" t="s">
        <v>221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3402</v>
      </c>
      <c r="CS16" s="644"/>
      <c r="CT16" s="644"/>
      <c r="CU16" s="644"/>
      <c r="CV16" s="644"/>
      <c r="CW16" s="644"/>
      <c r="CX16" s="644"/>
      <c r="CY16" s="645"/>
      <c r="CZ16" s="703">
        <v>0.1</v>
      </c>
      <c r="DA16" s="703"/>
      <c r="DB16" s="703"/>
      <c r="DC16" s="703"/>
      <c r="DD16" s="649" t="s">
        <v>167</v>
      </c>
      <c r="DE16" s="644"/>
      <c r="DF16" s="644"/>
      <c r="DG16" s="644"/>
      <c r="DH16" s="644"/>
      <c r="DI16" s="644"/>
      <c r="DJ16" s="644"/>
      <c r="DK16" s="644"/>
      <c r="DL16" s="644"/>
      <c r="DM16" s="644"/>
      <c r="DN16" s="644"/>
      <c r="DO16" s="644"/>
      <c r="DP16" s="645"/>
      <c r="DQ16" s="649">
        <v>3402</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3025</v>
      </c>
      <c r="S17" s="644"/>
      <c r="T17" s="644"/>
      <c r="U17" s="644"/>
      <c r="V17" s="644"/>
      <c r="W17" s="644"/>
      <c r="X17" s="644"/>
      <c r="Y17" s="645"/>
      <c r="Z17" s="703">
        <v>0.1</v>
      </c>
      <c r="AA17" s="703"/>
      <c r="AB17" s="703"/>
      <c r="AC17" s="703"/>
      <c r="AD17" s="704">
        <v>3025</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221</v>
      </c>
      <c r="BH17" s="644"/>
      <c r="BI17" s="644"/>
      <c r="BJ17" s="644"/>
      <c r="BK17" s="644"/>
      <c r="BL17" s="644"/>
      <c r="BM17" s="644"/>
      <c r="BN17" s="645"/>
      <c r="BO17" s="703" t="s">
        <v>167</v>
      </c>
      <c r="BP17" s="703"/>
      <c r="BQ17" s="703"/>
      <c r="BR17" s="703"/>
      <c r="BS17" s="649" t="s">
        <v>167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221563</v>
      </c>
      <c r="CS17" s="644"/>
      <c r="CT17" s="644"/>
      <c r="CU17" s="644"/>
      <c r="CV17" s="644"/>
      <c r="CW17" s="644"/>
      <c r="CX17" s="644"/>
      <c r="CY17" s="645"/>
      <c r="CZ17" s="703">
        <v>8.5</v>
      </c>
      <c r="DA17" s="703"/>
      <c r="DB17" s="703"/>
      <c r="DC17" s="703"/>
      <c r="DD17" s="649" t="s">
        <v>167</v>
      </c>
      <c r="DE17" s="644"/>
      <c r="DF17" s="644"/>
      <c r="DG17" s="644"/>
      <c r="DH17" s="644"/>
      <c r="DI17" s="644"/>
      <c r="DJ17" s="644"/>
      <c r="DK17" s="644"/>
      <c r="DL17" s="644"/>
      <c r="DM17" s="644"/>
      <c r="DN17" s="644"/>
      <c r="DO17" s="644"/>
      <c r="DP17" s="645"/>
      <c r="DQ17" s="649">
        <v>221563</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951042</v>
      </c>
      <c r="S18" s="644"/>
      <c r="T18" s="644"/>
      <c r="U18" s="644"/>
      <c r="V18" s="644"/>
      <c r="W18" s="644"/>
      <c r="X18" s="644"/>
      <c r="Y18" s="645"/>
      <c r="Z18" s="703">
        <v>34.1</v>
      </c>
      <c r="AA18" s="703"/>
      <c r="AB18" s="703"/>
      <c r="AC18" s="703"/>
      <c r="AD18" s="704">
        <v>889611</v>
      </c>
      <c r="AE18" s="704"/>
      <c r="AF18" s="704"/>
      <c r="AG18" s="704"/>
      <c r="AH18" s="704"/>
      <c r="AI18" s="704"/>
      <c r="AJ18" s="704"/>
      <c r="AK18" s="704"/>
      <c r="AL18" s="646">
        <v>50.3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167</v>
      </c>
      <c r="BH18" s="644"/>
      <c r="BI18" s="644"/>
      <c r="BJ18" s="644"/>
      <c r="BK18" s="644"/>
      <c r="BL18" s="644"/>
      <c r="BM18" s="644"/>
      <c r="BN18" s="645"/>
      <c r="BO18" s="703" t="s">
        <v>167</v>
      </c>
      <c r="BP18" s="703"/>
      <c r="BQ18" s="703"/>
      <c r="BR18" s="703"/>
      <c r="BS18" s="649" t="s">
        <v>167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221</v>
      </c>
      <c r="DA18" s="703"/>
      <c r="DB18" s="703"/>
      <c r="DC18" s="703"/>
      <c r="DD18" s="649" t="s">
        <v>221</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889611</v>
      </c>
      <c r="S19" s="644"/>
      <c r="T19" s="644"/>
      <c r="U19" s="644"/>
      <c r="V19" s="644"/>
      <c r="W19" s="644"/>
      <c r="X19" s="644"/>
      <c r="Y19" s="645"/>
      <c r="Z19" s="703">
        <v>31.9</v>
      </c>
      <c r="AA19" s="703"/>
      <c r="AB19" s="703"/>
      <c r="AC19" s="703"/>
      <c r="AD19" s="704">
        <v>889611</v>
      </c>
      <c r="AE19" s="704"/>
      <c r="AF19" s="704"/>
      <c r="AG19" s="704"/>
      <c r="AH19" s="704"/>
      <c r="AI19" s="704"/>
      <c r="AJ19" s="704"/>
      <c r="AK19" s="704"/>
      <c r="AL19" s="646">
        <v>50.3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167</v>
      </c>
      <c r="BH19" s="644"/>
      <c r="BI19" s="644"/>
      <c r="BJ19" s="644"/>
      <c r="BK19" s="644"/>
      <c r="BL19" s="644"/>
      <c r="BM19" s="644"/>
      <c r="BN19" s="645"/>
      <c r="BO19" s="703" t="s">
        <v>167</v>
      </c>
      <c r="BP19" s="703"/>
      <c r="BQ19" s="703"/>
      <c r="BR19" s="703"/>
      <c r="BS19" s="649" t="s">
        <v>221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167</v>
      </c>
      <c r="CS19" s="644"/>
      <c r="CT19" s="644"/>
      <c r="CU19" s="644"/>
      <c r="CV19" s="644"/>
      <c r="CW19" s="644"/>
      <c r="CX19" s="644"/>
      <c r="CY19" s="645"/>
      <c r="CZ19" s="703" t="s">
        <v>167</v>
      </c>
      <c r="DA19" s="703"/>
      <c r="DB19" s="703"/>
      <c r="DC19" s="703"/>
      <c r="DD19" s="649" t="s">
        <v>221</v>
      </c>
      <c r="DE19" s="644"/>
      <c r="DF19" s="644"/>
      <c r="DG19" s="644"/>
      <c r="DH19" s="644"/>
      <c r="DI19" s="644"/>
      <c r="DJ19" s="644"/>
      <c r="DK19" s="644"/>
      <c r="DL19" s="644"/>
      <c r="DM19" s="644"/>
      <c r="DN19" s="644"/>
      <c r="DO19" s="644"/>
      <c r="DP19" s="645"/>
      <c r="DQ19" s="649" t="s">
        <v>167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60653</v>
      </c>
      <c r="S20" s="644"/>
      <c r="T20" s="644"/>
      <c r="U20" s="644"/>
      <c r="V20" s="644"/>
      <c r="W20" s="644"/>
      <c r="X20" s="644"/>
      <c r="Y20" s="645"/>
      <c r="Z20" s="703">
        <v>2.2000000000000002</v>
      </c>
      <c r="AA20" s="703"/>
      <c r="AB20" s="703"/>
      <c r="AC20" s="703"/>
      <c r="AD20" s="704" t="s">
        <v>167</v>
      </c>
      <c r="AE20" s="704"/>
      <c r="AF20" s="704"/>
      <c r="AG20" s="704"/>
      <c r="AH20" s="704"/>
      <c r="AI20" s="704"/>
      <c r="AJ20" s="704"/>
      <c r="AK20" s="704"/>
      <c r="AL20" s="646" t="s">
        <v>167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221</v>
      </c>
      <c r="BH20" s="644"/>
      <c r="BI20" s="644"/>
      <c r="BJ20" s="644"/>
      <c r="BK20" s="644"/>
      <c r="BL20" s="644"/>
      <c r="BM20" s="644"/>
      <c r="BN20" s="645"/>
      <c r="BO20" s="703" t="s">
        <v>167</v>
      </c>
      <c r="BP20" s="703"/>
      <c r="BQ20" s="703"/>
      <c r="BR20" s="703"/>
      <c r="BS20" s="649" t="s">
        <v>167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2614164</v>
      </c>
      <c r="CS20" s="644"/>
      <c r="CT20" s="644"/>
      <c r="CU20" s="644"/>
      <c r="CV20" s="644"/>
      <c r="CW20" s="644"/>
      <c r="CX20" s="644"/>
      <c r="CY20" s="645"/>
      <c r="CZ20" s="703">
        <v>100</v>
      </c>
      <c r="DA20" s="703"/>
      <c r="DB20" s="703"/>
      <c r="DC20" s="703"/>
      <c r="DD20" s="649">
        <v>257665</v>
      </c>
      <c r="DE20" s="644"/>
      <c r="DF20" s="644"/>
      <c r="DG20" s="644"/>
      <c r="DH20" s="644"/>
      <c r="DI20" s="644"/>
      <c r="DJ20" s="644"/>
      <c r="DK20" s="644"/>
      <c r="DL20" s="644"/>
      <c r="DM20" s="644"/>
      <c r="DN20" s="644"/>
      <c r="DO20" s="644"/>
      <c r="DP20" s="645"/>
      <c r="DQ20" s="649">
        <v>2078115</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778</v>
      </c>
      <c r="S21" s="644"/>
      <c r="T21" s="644"/>
      <c r="U21" s="644"/>
      <c r="V21" s="644"/>
      <c r="W21" s="644"/>
      <c r="X21" s="644"/>
      <c r="Y21" s="645"/>
      <c r="Z21" s="703">
        <v>0</v>
      </c>
      <c r="AA21" s="703"/>
      <c r="AB21" s="703"/>
      <c r="AC21" s="703"/>
      <c r="AD21" s="704" t="s">
        <v>221</v>
      </c>
      <c r="AE21" s="704"/>
      <c r="AF21" s="704"/>
      <c r="AG21" s="704"/>
      <c r="AH21" s="704"/>
      <c r="AI21" s="704"/>
      <c r="AJ21" s="704"/>
      <c r="AK21" s="704"/>
      <c r="AL21" s="646" t="s">
        <v>221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221</v>
      </c>
      <c r="BH21" s="644"/>
      <c r="BI21" s="644"/>
      <c r="BJ21" s="644"/>
      <c r="BK21" s="644"/>
      <c r="BL21" s="644"/>
      <c r="BM21" s="644"/>
      <c r="BN21" s="645"/>
      <c r="BO21" s="703" t="s">
        <v>167</v>
      </c>
      <c r="BP21" s="703"/>
      <c r="BQ21" s="703"/>
      <c r="BR21" s="703"/>
      <c r="BS21" s="649" t="s">
        <v>221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1827521</v>
      </c>
      <c r="S22" s="644"/>
      <c r="T22" s="644"/>
      <c r="U22" s="644"/>
      <c r="V22" s="644"/>
      <c r="W22" s="644"/>
      <c r="X22" s="644"/>
      <c r="Y22" s="645"/>
      <c r="Z22" s="703">
        <v>65.400000000000006</v>
      </c>
      <c r="AA22" s="703"/>
      <c r="AB22" s="703"/>
      <c r="AC22" s="703"/>
      <c r="AD22" s="704">
        <v>1766090</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221</v>
      </c>
      <c r="BP22" s="703"/>
      <c r="BQ22" s="703"/>
      <c r="BR22" s="703"/>
      <c r="BS22" s="649" t="s">
        <v>167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954</v>
      </c>
      <c r="S23" s="644"/>
      <c r="T23" s="644"/>
      <c r="U23" s="644"/>
      <c r="V23" s="644"/>
      <c r="W23" s="644"/>
      <c r="X23" s="644"/>
      <c r="Y23" s="645"/>
      <c r="Z23" s="703">
        <v>0</v>
      </c>
      <c r="AA23" s="703"/>
      <c r="AB23" s="703"/>
      <c r="AC23" s="703"/>
      <c r="AD23" s="704">
        <v>954</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167</v>
      </c>
      <c r="BH23" s="644"/>
      <c r="BI23" s="644"/>
      <c r="BJ23" s="644"/>
      <c r="BK23" s="644"/>
      <c r="BL23" s="644"/>
      <c r="BM23" s="644"/>
      <c r="BN23" s="645"/>
      <c r="BO23" s="703" t="s">
        <v>221</v>
      </c>
      <c r="BP23" s="703"/>
      <c r="BQ23" s="703"/>
      <c r="BR23" s="703"/>
      <c r="BS23" s="649" t="s">
        <v>167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30988</v>
      </c>
      <c r="S24" s="644"/>
      <c r="T24" s="644"/>
      <c r="U24" s="644"/>
      <c r="V24" s="644"/>
      <c r="W24" s="644"/>
      <c r="X24" s="644"/>
      <c r="Y24" s="645"/>
      <c r="Z24" s="703">
        <v>1.1000000000000001</v>
      </c>
      <c r="AA24" s="703"/>
      <c r="AB24" s="703"/>
      <c r="AC24" s="703"/>
      <c r="AD24" s="704" t="s">
        <v>221</v>
      </c>
      <c r="AE24" s="704"/>
      <c r="AF24" s="704"/>
      <c r="AG24" s="704"/>
      <c r="AH24" s="704"/>
      <c r="AI24" s="704"/>
      <c r="AJ24" s="704"/>
      <c r="AK24" s="704"/>
      <c r="AL24" s="646" t="s">
        <v>221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221</v>
      </c>
      <c r="BP24" s="703"/>
      <c r="BQ24" s="703"/>
      <c r="BR24" s="703"/>
      <c r="BS24" s="649" t="s">
        <v>167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1057886</v>
      </c>
      <c r="CS24" s="707"/>
      <c r="CT24" s="707"/>
      <c r="CU24" s="707"/>
      <c r="CV24" s="707"/>
      <c r="CW24" s="707"/>
      <c r="CX24" s="707"/>
      <c r="CY24" s="753"/>
      <c r="CZ24" s="754">
        <v>40.5</v>
      </c>
      <c r="DA24" s="723"/>
      <c r="DB24" s="723"/>
      <c r="DC24" s="757"/>
      <c r="DD24" s="752">
        <v>878383</v>
      </c>
      <c r="DE24" s="707"/>
      <c r="DF24" s="707"/>
      <c r="DG24" s="707"/>
      <c r="DH24" s="707"/>
      <c r="DI24" s="707"/>
      <c r="DJ24" s="707"/>
      <c r="DK24" s="753"/>
      <c r="DL24" s="752">
        <v>878086</v>
      </c>
      <c r="DM24" s="707"/>
      <c r="DN24" s="707"/>
      <c r="DO24" s="707"/>
      <c r="DP24" s="707"/>
      <c r="DQ24" s="707"/>
      <c r="DR24" s="707"/>
      <c r="DS24" s="707"/>
      <c r="DT24" s="707"/>
      <c r="DU24" s="707"/>
      <c r="DV24" s="753"/>
      <c r="DW24" s="754">
        <v>47.1</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31141</v>
      </c>
      <c r="S25" s="644"/>
      <c r="T25" s="644"/>
      <c r="U25" s="644"/>
      <c r="V25" s="644"/>
      <c r="W25" s="644"/>
      <c r="X25" s="644"/>
      <c r="Y25" s="645"/>
      <c r="Z25" s="703">
        <v>1.1000000000000001</v>
      </c>
      <c r="AA25" s="703"/>
      <c r="AB25" s="703"/>
      <c r="AC25" s="703"/>
      <c r="AD25" s="704">
        <v>2230</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167</v>
      </c>
      <c r="BH25" s="644"/>
      <c r="BI25" s="644"/>
      <c r="BJ25" s="644"/>
      <c r="BK25" s="644"/>
      <c r="BL25" s="644"/>
      <c r="BM25" s="644"/>
      <c r="BN25" s="645"/>
      <c r="BO25" s="703" t="s">
        <v>167</v>
      </c>
      <c r="BP25" s="703"/>
      <c r="BQ25" s="703"/>
      <c r="BR25" s="703"/>
      <c r="BS25" s="649" t="s">
        <v>221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587185</v>
      </c>
      <c r="CS25" s="642"/>
      <c r="CT25" s="642"/>
      <c r="CU25" s="642"/>
      <c r="CV25" s="642"/>
      <c r="CW25" s="642"/>
      <c r="CX25" s="642"/>
      <c r="CY25" s="643"/>
      <c r="CZ25" s="646">
        <v>22.5</v>
      </c>
      <c r="DA25" s="675"/>
      <c r="DB25" s="675"/>
      <c r="DC25" s="676"/>
      <c r="DD25" s="649">
        <v>559189</v>
      </c>
      <c r="DE25" s="642"/>
      <c r="DF25" s="642"/>
      <c r="DG25" s="642"/>
      <c r="DH25" s="642"/>
      <c r="DI25" s="642"/>
      <c r="DJ25" s="642"/>
      <c r="DK25" s="643"/>
      <c r="DL25" s="649">
        <v>558892</v>
      </c>
      <c r="DM25" s="642"/>
      <c r="DN25" s="642"/>
      <c r="DO25" s="642"/>
      <c r="DP25" s="642"/>
      <c r="DQ25" s="642"/>
      <c r="DR25" s="642"/>
      <c r="DS25" s="642"/>
      <c r="DT25" s="642"/>
      <c r="DU25" s="642"/>
      <c r="DV25" s="643"/>
      <c r="DW25" s="646">
        <v>30</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12433</v>
      </c>
      <c r="S26" s="644"/>
      <c r="T26" s="644"/>
      <c r="U26" s="644"/>
      <c r="V26" s="644"/>
      <c r="W26" s="644"/>
      <c r="X26" s="644"/>
      <c r="Y26" s="645"/>
      <c r="Z26" s="703">
        <v>0.4</v>
      </c>
      <c r="AA26" s="703"/>
      <c r="AB26" s="703"/>
      <c r="AC26" s="703"/>
      <c r="AD26" s="704" t="s">
        <v>221</v>
      </c>
      <c r="AE26" s="704"/>
      <c r="AF26" s="704"/>
      <c r="AG26" s="704"/>
      <c r="AH26" s="704"/>
      <c r="AI26" s="704"/>
      <c r="AJ26" s="704"/>
      <c r="AK26" s="704"/>
      <c r="AL26" s="646" t="s">
        <v>221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167</v>
      </c>
      <c r="BH26" s="644"/>
      <c r="BI26" s="644"/>
      <c r="BJ26" s="644"/>
      <c r="BK26" s="644"/>
      <c r="BL26" s="644"/>
      <c r="BM26" s="644"/>
      <c r="BN26" s="645"/>
      <c r="BO26" s="703" t="s">
        <v>167</v>
      </c>
      <c r="BP26" s="703"/>
      <c r="BQ26" s="703"/>
      <c r="BR26" s="703"/>
      <c r="BS26" s="649" t="s">
        <v>167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365483</v>
      </c>
      <c r="CS26" s="644"/>
      <c r="CT26" s="644"/>
      <c r="CU26" s="644"/>
      <c r="CV26" s="644"/>
      <c r="CW26" s="644"/>
      <c r="CX26" s="644"/>
      <c r="CY26" s="645"/>
      <c r="CZ26" s="646">
        <v>14</v>
      </c>
      <c r="DA26" s="675"/>
      <c r="DB26" s="675"/>
      <c r="DC26" s="676"/>
      <c r="DD26" s="649">
        <v>342426</v>
      </c>
      <c r="DE26" s="644"/>
      <c r="DF26" s="644"/>
      <c r="DG26" s="644"/>
      <c r="DH26" s="644"/>
      <c r="DI26" s="644"/>
      <c r="DJ26" s="644"/>
      <c r="DK26" s="645"/>
      <c r="DL26" s="649" t="s">
        <v>221</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190043</v>
      </c>
      <c r="S27" s="644"/>
      <c r="T27" s="644"/>
      <c r="U27" s="644"/>
      <c r="V27" s="644"/>
      <c r="W27" s="644"/>
      <c r="X27" s="644"/>
      <c r="Y27" s="645"/>
      <c r="Z27" s="703">
        <v>6.8</v>
      </c>
      <c r="AA27" s="703"/>
      <c r="AB27" s="703"/>
      <c r="AC27" s="703"/>
      <c r="AD27" s="704" t="s">
        <v>167</v>
      </c>
      <c r="AE27" s="704"/>
      <c r="AF27" s="704"/>
      <c r="AG27" s="704"/>
      <c r="AH27" s="704"/>
      <c r="AI27" s="704"/>
      <c r="AJ27" s="704"/>
      <c r="AK27" s="704"/>
      <c r="AL27" s="646" t="s">
        <v>167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705930</v>
      </c>
      <c r="BH27" s="644"/>
      <c r="BI27" s="644"/>
      <c r="BJ27" s="644"/>
      <c r="BK27" s="644"/>
      <c r="BL27" s="644"/>
      <c r="BM27" s="644"/>
      <c r="BN27" s="645"/>
      <c r="BO27" s="703">
        <v>100</v>
      </c>
      <c r="BP27" s="703"/>
      <c r="BQ27" s="703"/>
      <c r="BR27" s="703"/>
      <c r="BS27" s="649" t="s">
        <v>167</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249138</v>
      </c>
      <c r="CS27" s="642"/>
      <c r="CT27" s="642"/>
      <c r="CU27" s="642"/>
      <c r="CV27" s="642"/>
      <c r="CW27" s="642"/>
      <c r="CX27" s="642"/>
      <c r="CY27" s="643"/>
      <c r="CZ27" s="646">
        <v>9.5</v>
      </c>
      <c r="DA27" s="675"/>
      <c r="DB27" s="675"/>
      <c r="DC27" s="676"/>
      <c r="DD27" s="649">
        <v>97631</v>
      </c>
      <c r="DE27" s="642"/>
      <c r="DF27" s="642"/>
      <c r="DG27" s="642"/>
      <c r="DH27" s="642"/>
      <c r="DI27" s="642"/>
      <c r="DJ27" s="642"/>
      <c r="DK27" s="643"/>
      <c r="DL27" s="649">
        <v>97631</v>
      </c>
      <c r="DM27" s="642"/>
      <c r="DN27" s="642"/>
      <c r="DO27" s="642"/>
      <c r="DP27" s="642"/>
      <c r="DQ27" s="642"/>
      <c r="DR27" s="642"/>
      <c r="DS27" s="642"/>
      <c r="DT27" s="642"/>
      <c r="DU27" s="642"/>
      <c r="DV27" s="643"/>
      <c r="DW27" s="646">
        <v>5.2</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167</v>
      </c>
      <c r="S28" s="644"/>
      <c r="T28" s="644"/>
      <c r="U28" s="644"/>
      <c r="V28" s="644"/>
      <c r="W28" s="644"/>
      <c r="X28" s="644"/>
      <c r="Y28" s="645"/>
      <c r="Z28" s="703" t="s">
        <v>221</v>
      </c>
      <c r="AA28" s="703"/>
      <c r="AB28" s="703"/>
      <c r="AC28" s="703"/>
      <c r="AD28" s="704" t="s">
        <v>167</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221563</v>
      </c>
      <c r="CS28" s="644"/>
      <c r="CT28" s="644"/>
      <c r="CU28" s="644"/>
      <c r="CV28" s="644"/>
      <c r="CW28" s="644"/>
      <c r="CX28" s="644"/>
      <c r="CY28" s="645"/>
      <c r="CZ28" s="646">
        <v>8.5</v>
      </c>
      <c r="DA28" s="675"/>
      <c r="DB28" s="675"/>
      <c r="DC28" s="676"/>
      <c r="DD28" s="649">
        <v>221563</v>
      </c>
      <c r="DE28" s="644"/>
      <c r="DF28" s="644"/>
      <c r="DG28" s="644"/>
      <c r="DH28" s="644"/>
      <c r="DI28" s="644"/>
      <c r="DJ28" s="644"/>
      <c r="DK28" s="645"/>
      <c r="DL28" s="649">
        <v>221563</v>
      </c>
      <c r="DM28" s="644"/>
      <c r="DN28" s="644"/>
      <c r="DO28" s="644"/>
      <c r="DP28" s="644"/>
      <c r="DQ28" s="644"/>
      <c r="DR28" s="644"/>
      <c r="DS28" s="644"/>
      <c r="DT28" s="644"/>
      <c r="DU28" s="644"/>
      <c r="DV28" s="645"/>
      <c r="DW28" s="646">
        <v>11.9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168980</v>
      </c>
      <c r="S29" s="644"/>
      <c r="T29" s="644"/>
      <c r="U29" s="644"/>
      <c r="V29" s="644"/>
      <c r="W29" s="644"/>
      <c r="X29" s="644"/>
      <c r="Y29" s="645"/>
      <c r="Z29" s="703">
        <v>6.1</v>
      </c>
      <c r="AA29" s="703"/>
      <c r="AB29" s="703"/>
      <c r="AC29" s="703"/>
      <c r="AD29" s="704" t="s">
        <v>221</v>
      </c>
      <c r="AE29" s="704"/>
      <c r="AF29" s="704"/>
      <c r="AG29" s="704"/>
      <c r="AH29" s="704"/>
      <c r="AI29" s="704"/>
      <c r="AJ29" s="704"/>
      <c r="AK29" s="704"/>
      <c r="AL29" s="646" t="s">
        <v>167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221563</v>
      </c>
      <c r="CS29" s="642"/>
      <c r="CT29" s="642"/>
      <c r="CU29" s="642"/>
      <c r="CV29" s="642"/>
      <c r="CW29" s="642"/>
      <c r="CX29" s="642"/>
      <c r="CY29" s="643"/>
      <c r="CZ29" s="646">
        <v>8.5</v>
      </c>
      <c r="DA29" s="675"/>
      <c r="DB29" s="675"/>
      <c r="DC29" s="676"/>
      <c r="DD29" s="649">
        <v>221563</v>
      </c>
      <c r="DE29" s="642"/>
      <c r="DF29" s="642"/>
      <c r="DG29" s="642"/>
      <c r="DH29" s="642"/>
      <c r="DI29" s="642"/>
      <c r="DJ29" s="642"/>
      <c r="DK29" s="643"/>
      <c r="DL29" s="649">
        <v>221563</v>
      </c>
      <c r="DM29" s="642"/>
      <c r="DN29" s="642"/>
      <c r="DO29" s="642"/>
      <c r="DP29" s="642"/>
      <c r="DQ29" s="642"/>
      <c r="DR29" s="642"/>
      <c r="DS29" s="642"/>
      <c r="DT29" s="642"/>
      <c r="DU29" s="642"/>
      <c r="DV29" s="643"/>
      <c r="DW29" s="646">
        <v>11.9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2129</v>
      </c>
      <c r="S30" s="644"/>
      <c r="T30" s="644"/>
      <c r="U30" s="644"/>
      <c r="V30" s="644"/>
      <c r="W30" s="644"/>
      <c r="X30" s="644"/>
      <c r="Y30" s="645"/>
      <c r="Z30" s="703">
        <v>0.1</v>
      </c>
      <c r="AA30" s="703"/>
      <c r="AB30" s="703"/>
      <c r="AC30" s="703"/>
      <c r="AD30" s="704" t="s">
        <v>167</v>
      </c>
      <c r="AE30" s="704"/>
      <c r="AF30" s="704"/>
      <c r="AG30" s="704"/>
      <c r="AH30" s="704"/>
      <c r="AI30" s="704"/>
      <c r="AJ30" s="704"/>
      <c r="AK30" s="704"/>
      <c r="AL30" s="646" t="s">
        <v>221</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98.3</v>
      </c>
      <c r="BH30" s="722"/>
      <c r="BI30" s="722"/>
      <c r="BJ30" s="722"/>
      <c r="BK30" s="722"/>
      <c r="BL30" s="722"/>
      <c r="BM30" s="723">
        <v>91.9</v>
      </c>
      <c r="BN30" s="722"/>
      <c r="BO30" s="722"/>
      <c r="BP30" s="722"/>
      <c r="BQ30" s="724"/>
      <c r="BR30" s="721">
        <v>98.3</v>
      </c>
      <c r="BS30" s="722"/>
      <c r="BT30" s="722"/>
      <c r="BU30" s="722"/>
      <c r="BV30" s="722"/>
      <c r="BW30" s="722"/>
      <c r="BX30" s="723">
        <v>91.9</v>
      </c>
      <c r="BY30" s="722"/>
      <c r="BZ30" s="722"/>
      <c r="CA30" s="722"/>
      <c r="CB30" s="724"/>
      <c r="CD30" s="727"/>
      <c r="CE30" s="728"/>
      <c r="CF30" s="685" t="s">
        <v>304</v>
      </c>
      <c r="CG30" s="682"/>
      <c r="CH30" s="682"/>
      <c r="CI30" s="682"/>
      <c r="CJ30" s="682"/>
      <c r="CK30" s="682"/>
      <c r="CL30" s="682"/>
      <c r="CM30" s="682"/>
      <c r="CN30" s="682"/>
      <c r="CO30" s="682"/>
      <c r="CP30" s="682"/>
      <c r="CQ30" s="683"/>
      <c r="CR30" s="641">
        <v>202801</v>
      </c>
      <c r="CS30" s="644"/>
      <c r="CT30" s="644"/>
      <c r="CU30" s="644"/>
      <c r="CV30" s="644"/>
      <c r="CW30" s="644"/>
      <c r="CX30" s="644"/>
      <c r="CY30" s="645"/>
      <c r="CZ30" s="646">
        <v>7.8</v>
      </c>
      <c r="DA30" s="675"/>
      <c r="DB30" s="675"/>
      <c r="DC30" s="676"/>
      <c r="DD30" s="649">
        <v>202801</v>
      </c>
      <c r="DE30" s="644"/>
      <c r="DF30" s="644"/>
      <c r="DG30" s="644"/>
      <c r="DH30" s="644"/>
      <c r="DI30" s="644"/>
      <c r="DJ30" s="644"/>
      <c r="DK30" s="645"/>
      <c r="DL30" s="649">
        <v>202801</v>
      </c>
      <c r="DM30" s="644"/>
      <c r="DN30" s="644"/>
      <c r="DO30" s="644"/>
      <c r="DP30" s="644"/>
      <c r="DQ30" s="644"/>
      <c r="DR30" s="644"/>
      <c r="DS30" s="644"/>
      <c r="DT30" s="644"/>
      <c r="DU30" s="644"/>
      <c r="DV30" s="645"/>
      <c r="DW30" s="646">
        <v>10.9</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25463</v>
      </c>
      <c r="S31" s="644"/>
      <c r="T31" s="644"/>
      <c r="U31" s="644"/>
      <c r="V31" s="644"/>
      <c r="W31" s="644"/>
      <c r="X31" s="644"/>
      <c r="Y31" s="645"/>
      <c r="Z31" s="703">
        <v>0.9</v>
      </c>
      <c r="AA31" s="703"/>
      <c r="AB31" s="703"/>
      <c r="AC31" s="703"/>
      <c r="AD31" s="704" t="s">
        <v>221</v>
      </c>
      <c r="AE31" s="704"/>
      <c r="AF31" s="704"/>
      <c r="AG31" s="704"/>
      <c r="AH31" s="704"/>
      <c r="AI31" s="704"/>
      <c r="AJ31" s="704"/>
      <c r="AK31" s="704"/>
      <c r="AL31" s="646" t="s">
        <v>167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98.5</v>
      </c>
      <c r="BH31" s="642"/>
      <c r="BI31" s="642"/>
      <c r="BJ31" s="642"/>
      <c r="BK31" s="642"/>
      <c r="BL31" s="642"/>
      <c r="BM31" s="647">
        <v>92.4</v>
      </c>
      <c r="BN31" s="720"/>
      <c r="BO31" s="720"/>
      <c r="BP31" s="720"/>
      <c r="BQ31" s="681"/>
      <c r="BR31" s="719">
        <v>98.2</v>
      </c>
      <c r="BS31" s="642"/>
      <c r="BT31" s="642"/>
      <c r="BU31" s="642"/>
      <c r="BV31" s="642"/>
      <c r="BW31" s="642"/>
      <c r="BX31" s="647">
        <v>91.8</v>
      </c>
      <c r="BY31" s="720"/>
      <c r="BZ31" s="720"/>
      <c r="CA31" s="720"/>
      <c r="CB31" s="681"/>
      <c r="CD31" s="727"/>
      <c r="CE31" s="728"/>
      <c r="CF31" s="685" t="s">
        <v>308</v>
      </c>
      <c r="CG31" s="682"/>
      <c r="CH31" s="682"/>
      <c r="CI31" s="682"/>
      <c r="CJ31" s="682"/>
      <c r="CK31" s="682"/>
      <c r="CL31" s="682"/>
      <c r="CM31" s="682"/>
      <c r="CN31" s="682"/>
      <c r="CO31" s="682"/>
      <c r="CP31" s="682"/>
      <c r="CQ31" s="683"/>
      <c r="CR31" s="641">
        <v>18762</v>
      </c>
      <c r="CS31" s="642"/>
      <c r="CT31" s="642"/>
      <c r="CU31" s="642"/>
      <c r="CV31" s="642"/>
      <c r="CW31" s="642"/>
      <c r="CX31" s="642"/>
      <c r="CY31" s="643"/>
      <c r="CZ31" s="646">
        <v>0.7</v>
      </c>
      <c r="DA31" s="675"/>
      <c r="DB31" s="675"/>
      <c r="DC31" s="676"/>
      <c r="DD31" s="649">
        <v>18762</v>
      </c>
      <c r="DE31" s="642"/>
      <c r="DF31" s="642"/>
      <c r="DG31" s="642"/>
      <c r="DH31" s="642"/>
      <c r="DI31" s="642"/>
      <c r="DJ31" s="642"/>
      <c r="DK31" s="643"/>
      <c r="DL31" s="649">
        <v>18762</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3002</v>
      </c>
      <c r="S32" s="644"/>
      <c r="T32" s="644"/>
      <c r="U32" s="644"/>
      <c r="V32" s="644"/>
      <c r="W32" s="644"/>
      <c r="X32" s="644"/>
      <c r="Y32" s="645"/>
      <c r="Z32" s="703">
        <v>0.1</v>
      </c>
      <c r="AA32" s="703"/>
      <c r="AB32" s="703"/>
      <c r="AC32" s="703"/>
      <c r="AD32" s="704" t="s">
        <v>221</v>
      </c>
      <c r="AE32" s="704"/>
      <c r="AF32" s="704"/>
      <c r="AG32" s="704"/>
      <c r="AH32" s="704"/>
      <c r="AI32" s="704"/>
      <c r="AJ32" s="704"/>
      <c r="AK32" s="704"/>
      <c r="AL32" s="646" t="s">
        <v>167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v>
      </c>
      <c r="BH32" s="657"/>
      <c r="BI32" s="657"/>
      <c r="BJ32" s="657"/>
      <c r="BK32" s="657"/>
      <c r="BL32" s="657"/>
      <c r="BM32" s="701">
        <v>90.6</v>
      </c>
      <c r="BN32" s="657"/>
      <c r="BO32" s="657"/>
      <c r="BP32" s="657"/>
      <c r="BQ32" s="694"/>
      <c r="BR32" s="718">
        <v>98.4</v>
      </c>
      <c r="BS32" s="657"/>
      <c r="BT32" s="657"/>
      <c r="BU32" s="657"/>
      <c r="BV32" s="657"/>
      <c r="BW32" s="657"/>
      <c r="BX32" s="701">
        <v>91.1</v>
      </c>
      <c r="BY32" s="657"/>
      <c r="BZ32" s="657"/>
      <c r="CA32" s="657"/>
      <c r="CB32" s="694"/>
      <c r="CD32" s="729"/>
      <c r="CE32" s="730"/>
      <c r="CF32" s="685" t="s">
        <v>311</v>
      </c>
      <c r="CG32" s="682"/>
      <c r="CH32" s="682"/>
      <c r="CI32" s="682"/>
      <c r="CJ32" s="682"/>
      <c r="CK32" s="682"/>
      <c r="CL32" s="682"/>
      <c r="CM32" s="682"/>
      <c r="CN32" s="682"/>
      <c r="CO32" s="682"/>
      <c r="CP32" s="682"/>
      <c r="CQ32" s="683"/>
      <c r="CR32" s="641" t="s">
        <v>167</v>
      </c>
      <c r="CS32" s="644"/>
      <c r="CT32" s="644"/>
      <c r="CU32" s="644"/>
      <c r="CV32" s="644"/>
      <c r="CW32" s="644"/>
      <c r="CX32" s="644"/>
      <c r="CY32" s="645"/>
      <c r="CZ32" s="646" t="s">
        <v>167</v>
      </c>
      <c r="DA32" s="675"/>
      <c r="DB32" s="675"/>
      <c r="DC32" s="676"/>
      <c r="DD32" s="649" t="s">
        <v>221</v>
      </c>
      <c r="DE32" s="644"/>
      <c r="DF32" s="644"/>
      <c r="DG32" s="644"/>
      <c r="DH32" s="644"/>
      <c r="DI32" s="644"/>
      <c r="DJ32" s="644"/>
      <c r="DK32" s="645"/>
      <c r="DL32" s="649" t="s">
        <v>167</v>
      </c>
      <c r="DM32" s="644"/>
      <c r="DN32" s="644"/>
      <c r="DO32" s="644"/>
      <c r="DP32" s="644"/>
      <c r="DQ32" s="644"/>
      <c r="DR32" s="644"/>
      <c r="DS32" s="644"/>
      <c r="DT32" s="644"/>
      <c r="DU32" s="644"/>
      <c r="DV32" s="645"/>
      <c r="DW32" s="646" t="s">
        <v>167</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242819</v>
      </c>
      <c r="S33" s="644"/>
      <c r="T33" s="644"/>
      <c r="U33" s="644"/>
      <c r="V33" s="644"/>
      <c r="W33" s="644"/>
      <c r="X33" s="644"/>
      <c r="Y33" s="645"/>
      <c r="Z33" s="703">
        <v>8.6999999999999993</v>
      </c>
      <c r="AA33" s="703"/>
      <c r="AB33" s="703"/>
      <c r="AC33" s="703"/>
      <c r="AD33" s="704" t="s">
        <v>167</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1295211</v>
      </c>
      <c r="CS33" s="642"/>
      <c r="CT33" s="642"/>
      <c r="CU33" s="642"/>
      <c r="CV33" s="642"/>
      <c r="CW33" s="642"/>
      <c r="CX33" s="642"/>
      <c r="CY33" s="643"/>
      <c r="CZ33" s="646">
        <v>49.5</v>
      </c>
      <c r="DA33" s="675"/>
      <c r="DB33" s="675"/>
      <c r="DC33" s="676"/>
      <c r="DD33" s="649">
        <v>1094822</v>
      </c>
      <c r="DE33" s="642"/>
      <c r="DF33" s="642"/>
      <c r="DG33" s="642"/>
      <c r="DH33" s="642"/>
      <c r="DI33" s="642"/>
      <c r="DJ33" s="642"/>
      <c r="DK33" s="643"/>
      <c r="DL33" s="649">
        <v>800456</v>
      </c>
      <c r="DM33" s="642"/>
      <c r="DN33" s="642"/>
      <c r="DO33" s="642"/>
      <c r="DP33" s="642"/>
      <c r="DQ33" s="642"/>
      <c r="DR33" s="642"/>
      <c r="DS33" s="642"/>
      <c r="DT33" s="642"/>
      <c r="DU33" s="642"/>
      <c r="DV33" s="643"/>
      <c r="DW33" s="646">
        <v>42.9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142679</v>
      </c>
      <c r="S34" s="644"/>
      <c r="T34" s="644"/>
      <c r="U34" s="644"/>
      <c r="V34" s="644"/>
      <c r="W34" s="644"/>
      <c r="X34" s="644"/>
      <c r="Y34" s="645"/>
      <c r="Z34" s="703">
        <v>5.0999999999999996</v>
      </c>
      <c r="AA34" s="703"/>
      <c r="AB34" s="703"/>
      <c r="AC34" s="703"/>
      <c r="AD34" s="704">
        <v>409</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404504</v>
      </c>
      <c r="CS34" s="644"/>
      <c r="CT34" s="644"/>
      <c r="CU34" s="644"/>
      <c r="CV34" s="644"/>
      <c r="CW34" s="644"/>
      <c r="CX34" s="644"/>
      <c r="CY34" s="645"/>
      <c r="CZ34" s="646">
        <v>15.5</v>
      </c>
      <c r="DA34" s="675"/>
      <c r="DB34" s="675"/>
      <c r="DC34" s="676"/>
      <c r="DD34" s="649">
        <v>317043</v>
      </c>
      <c r="DE34" s="644"/>
      <c r="DF34" s="644"/>
      <c r="DG34" s="644"/>
      <c r="DH34" s="644"/>
      <c r="DI34" s="644"/>
      <c r="DJ34" s="644"/>
      <c r="DK34" s="645"/>
      <c r="DL34" s="649">
        <v>266923</v>
      </c>
      <c r="DM34" s="644"/>
      <c r="DN34" s="644"/>
      <c r="DO34" s="644"/>
      <c r="DP34" s="644"/>
      <c r="DQ34" s="644"/>
      <c r="DR34" s="644"/>
      <c r="DS34" s="644"/>
      <c r="DT34" s="644"/>
      <c r="DU34" s="644"/>
      <c r="DV34" s="645"/>
      <c r="DW34" s="646">
        <v>14.3</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114472</v>
      </c>
      <c r="S35" s="644"/>
      <c r="T35" s="644"/>
      <c r="U35" s="644"/>
      <c r="V35" s="644"/>
      <c r="W35" s="644"/>
      <c r="X35" s="644"/>
      <c r="Y35" s="645"/>
      <c r="Z35" s="703">
        <v>4.0999999999999996</v>
      </c>
      <c r="AA35" s="703"/>
      <c r="AB35" s="703"/>
      <c r="AC35" s="703"/>
      <c r="AD35" s="704" t="s">
        <v>167</v>
      </c>
      <c r="AE35" s="704"/>
      <c r="AF35" s="704"/>
      <c r="AG35" s="704"/>
      <c r="AH35" s="704"/>
      <c r="AI35" s="704"/>
      <c r="AJ35" s="704"/>
      <c r="AK35" s="704"/>
      <c r="AL35" s="646" t="s">
        <v>167</v>
      </c>
      <c r="AM35" s="647"/>
      <c r="AN35" s="647"/>
      <c r="AO35" s="705"/>
      <c r="AP35" s="214"/>
      <c r="AQ35" s="709" t="s">
        <v>319</v>
      </c>
      <c r="AR35" s="710"/>
      <c r="AS35" s="710"/>
      <c r="AT35" s="710"/>
      <c r="AU35" s="710"/>
      <c r="AV35" s="710"/>
      <c r="AW35" s="710"/>
      <c r="AX35" s="710"/>
      <c r="AY35" s="711"/>
      <c r="AZ35" s="706">
        <v>291520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64702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22736</v>
      </c>
      <c r="CS35" s="642"/>
      <c r="CT35" s="642"/>
      <c r="CU35" s="642"/>
      <c r="CV35" s="642"/>
      <c r="CW35" s="642"/>
      <c r="CX35" s="642"/>
      <c r="CY35" s="643"/>
      <c r="CZ35" s="646">
        <v>0.9</v>
      </c>
      <c r="DA35" s="675"/>
      <c r="DB35" s="675"/>
      <c r="DC35" s="676"/>
      <c r="DD35" s="649">
        <v>22704</v>
      </c>
      <c r="DE35" s="642"/>
      <c r="DF35" s="642"/>
      <c r="DG35" s="642"/>
      <c r="DH35" s="642"/>
      <c r="DI35" s="642"/>
      <c r="DJ35" s="642"/>
      <c r="DK35" s="643"/>
      <c r="DL35" s="649">
        <v>22704</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167</v>
      </c>
      <c r="S36" s="644"/>
      <c r="T36" s="644"/>
      <c r="U36" s="644"/>
      <c r="V36" s="644"/>
      <c r="W36" s="644"/>
      <c r="X36" s="644"/>
      <c r="Y36" s="645"/>
      <c r="Z36" s="703" t="s">
        <v>167</v>
      </c>
      <c r="AA36" s="703"/>
      <c r="AB36" s="703"/>
      <c r="AC36" s="703"/>
      <c r="AD36" s="704" t="s">
        <v>221</v>
      </c>
      <c r="AE36" s="704"/>
      <c r="AF36" s="704"/>
      <c r="AG36" s="704"/>
      <c r="AH36" s="704"/>
      <c r="AI36" s="704"/>
      <c r="AJ36" s="704"/>
      <c r="AK36" s="704"/>
      <c r="AL36" s="646" t="s">
        <v>167</v>
      </c>
      <c r="AM36" s="647"/>
      <c r="AN36" s="647"/>
      <c r="AO36" s="705"/>
      <c r="AQ36" s="678" t="s">
        <v>323</v>
      </c>
      <c r="AR36" s="679"/>
      <c r="AS36" s="679"/>
      <c r="AT36" s="679"/>
      <c r="AU36" s="679"/>
      <c r="AV36" s="679"/>
      <c r="AW36" s="679"/>
      <c r="AX36" s="679"/>
      <c r="AY36" s="680"/>
      <c r="AZ36" s="641">
        <v>25337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57892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419520</v>
      </c>
      <c r="CS36" s="644"/>
      <c r="CT36" s="644"/>
      <c r="CU36" s="644"/>
      <c r="CV36" s="644"/>
      <c r="CW36" s="644"/>
      <c r="CX36" s="644"/>
      <c r="CY36" s="645"/>
      <c r="CZ36" s="646">
        <v>16</v>
      </c>
      <c r="DA36" s="675"/>
      <c r="DB36" s="675"/>
      <c r="DC36" s="676"/>
      <c r="DD36" s="649">
        <v>350765</v>
      </c>
      <c r="DE36" s="644"/>
      <c r="DF36" s="644"/>
      <c r="DG36" s="644"/>
      <c r="DH36" s="644"/>
      <c r="DI36" s="644"/>
      <c r="DJ36" s="644"/>
      <c r="DK36" s="645"/>
      <c r="DL36" s="649">
        <v>291940</v>
      </c>
      <c r="DM36" s="644"/>
      <c r="DN36" s="644"/>
      <c r="DO36" s="644"/>
      <c r="DP36" s="644"/>
      <c r="DQ36" s="644"/>
      <c r="DR36" s="644"/>
      <c r="DS36" s="644"/>
      <c r="DT36" s="644"/>
      <c r="DU36" s="644"/>
      <c r="DV36" s="645"/>
      <c r="DW36" s="646">
        <v>15.7</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94332</v>
      </c>
      <c r="S37" s="644"/>
      <c r="T37" s="644"/>
      <c r="U37" s="644"/>
      <c r="V37" s="644"/>
      <c r="W37" s="644"/>
      <c r="X37" s="644"/>
      <c r="Y37" s="645"/>
      <c r="Z37" s="703">
        <v>3.4</v>
      </c>
      <c r="AA37" s="703"/>
      <c r="AB37" s="703"/>
      <c r="AC37" s="703"/>
      <c r="AD37" s="704" t="s">
        <v>167</v>
      </c>
      <c r="AE37" s="704"/>
      <c r="AF37" s="704"/>
      <c r="AG37" s="704"/>
      <c r="AH37" s="704"/>
      <c r="AI37" s="704"/>
      <c r="AJ37" s="704"/>
      <c r="AK37" s="704"/>
      <c r="AL37" s="646" t="s">
        <v>167</v>
      </c>
      <c r="AM37" s="647"/>
      <c r="AN37" s="647"/>
      <c r="AO37" s="705"/>
      <c r="AQ37" s="678" t="s">
        <v>327</v>
      </c>
      <c r="AR37" s="679"/>
      <c r="AS37" s="679"/>
      <c r="AT37" s="679"/>
      <c r="AU37" s="679"/>
      <c r="AV37" s="679"/>
      <c r="AW37" s="679"/>
      <c r="AX37" s="679"/>
      <c r="AY37" s="680"/>
      <c r="AZ37" s="641" t="s">
        <v>167</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1036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90296</v>
      </c>
      <c r="CS37" s="642"/>
      <c r="CT37" s="642"/>
      <c r="CU37" s="642"/>
      <c r="CV37" s="642"/>
      <c r="CW37" s="642"/>
      <c r="CX37" s="642"/>
      <c r="CY37" s="643"/>
      <c r="CZ37" s="646">
        <v>3.5</v>
      </c>
      <c r="DA37" s="675"/>
      <c r="DB37" s="675"/>
      <c r="DC37" s="676"/>
      <c r="DD37" s="649">
        <v>90296</v>
      </c>
      <c r="DE37" s="642"/>
      <c r="DF37" s="642"/>
      <c r="DG37" s="642"/>
      <c r="DH37" s="642"/>
      <c r="DI37" s="642"/>
      <c r="DJ37" s="642"/>
      <c r="DK37" s="643"/>
      <c r="DL37" s="649">
        <v>90296</v>
      </c>
      <c r="DM37" s="642"/>
      <c r="DN37" s="642"/>
      <c r="DO37" s="642"/>
      <c r="DP37" s="642"/>
      <c r="DQ37" s="642"/>
      <c r="DR37" s="642"/>
      <c r="DS37" s="642"/>
      <c r="DT37" s="642"/>
      <c r="DU37" s="642"/>
      <c r="DV37" s="643"/>
      <c r="DW37" s="646">
        <v>4.8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2792624</v>
      </c>
      <c r="S38" s="693"/>
      <c r="T38" s="693"/>
      <c r="U38" s="693"/>
      <c r="V38" s="693"/>
      <c r="W38" s="693"/>
      <c r="X38" s="693"/>
      <c r="Y38" s="698"/>
      <c r="Z38" s="699">
        <v>100</v>
      </c>
      <c r="AA38" s="699"/>
      <c r="AB38" s="699"/>
      <c r="AC38" s="699"/>
      <c r="AD38" s="700">
        <v>1769683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167</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1715</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266183</v>
      </c>
      <c r="CS38" s="644"/>
      <c r="CT38" s="644"/>
      <c r="CU38" s="644"/>
      <c r="CV38" s="644"/>
      <c r="CW38" s="644"/>
      <c r="CX38" s="644"/>
      <c r="CY38" s="645"/>
      <c r="CZ38" s="646">
        <v>10.199999999999999</v>
      </c>
      <c r="DA38" s="675"/>
      <c r="DB38" s="675"/>
      <c r="DC38" s="676"/>
      <c r="DD38" s="649">
        <v>222833</v>
      </c>
      <c r="DE38" s="644"/>
      <c r="DF38" s="644"/>
      <c r="DG38" s="644"/>
      <c r="DH38" s="644"/>
      <c r="DI38" s="644"/>
      <c r="DJ38" s="644"/>
      <c r="DK38" s="645"/>
      <c r="DL38" s="649">
        <v>218889</v>
      </c>
      <c r="DM38" s="644"/>
      <c r="DN38" s="644"/>
      <c r="DO38" s="644"/>
      <c r="DP38" s="644"/>
      <c r="DQ38" s="644"/>
      <c r="DR38" s="644"/>
      <c r="DS38" s="644"/>
      <c r="DT38" s="644"/>
      <c r="DU38" s="644"/>
      <c r="DV38" s="645"/>
      <c r="DW38" s="646">
        <v>11.7</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167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110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182268</v>
      </c>
      <c r="CS39" s="642"/>
      <c r="CT39" s="642"/>
      <c r="CU39" s="642"/>
      <c r="CV39" s="642"/>
      <c r="CW39" s="642"/>
      <c r="CX39" s="642"/>
      <c r="CY39" s="643"/>
      <c r="CZ39" s="646">
        <v>7</v>
      </c>
      <c r="DA39" s="675"/>
      <c r="DB39" s="675"/>
      <c r="DC39" s="676"/>
      <c r="DD39" s="649">
        <v>181477</v>
      </c>
      <c r="DE39" s="642"/>
      <c r="DF39" s="642"/>
      <c r="DG39" s="642"/>
      <c r="DH39" s="642"/>
      <c r="DI39" s="642"/>
      <c r="DJ39" s="642"/>
      <c r="DK39" s="643"/>
      <c r="DL39" s="649" t="s">
        <v>167</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65087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167</v>
      </c>
      <c r="CS40" s="644"/>
      <c r="CT40" s="644"/>
      <c r="CU40" s="644"/>
      <c r="CV40" s="644"/>
      <c r="CW40" s="644"/>
      <c r="CX40" s="644"/>
      <c r="CY40" s="645"/>
      <c r="CZ40" s="646" t="s">
        <v>167</v>
      </c>
      <c r="DA40" s="675"/>
      <c r="DB40" s="675"/>
      <c r="DC40" s="676"/>
      <c r="DD40" s="649" t="s">
        <v>167</v>
      </c>
      <c r="DE40" s="644"/>
      <c r="DF40" s="644"/>
      <c r="DG40" s="644"/>
      <c r="DH40" s="644"/>
      <c r="DI40" s="644"/>
      <c r="DJ40" s="644"/>
      <c r="DK40" s="645"/>
      <c r="DL40" s="649" t="s">
        <v>221</v>
      </c>
      <c r="DM40" s="644"/>
      <c r="DN40" s="644"/>
      <c r="DO40" s="644"/>
      <c r="DP40" s="644"/>
      <c r="DQ40" s="644"/>
      <c r="DR40" s="644"/>
      <c r="DS40" s="644"/>
      <c r="DT40" s="644"/>
      <c r="DU40" s="644"/>
      <c r="DV40" s="645"/>
      <c r="DW40" s="646" t="s">
        <v>167</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201096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167</v>
      </c>
      <c r="CS41" s="642"/>
      <c r="CT41" s="642"/>
      <c r="CU41" s="642"/>
      <c r="CV41" s="642"/>
      <c r="CW41" s="642"/>
      <c r="CX41" s="642"/>
      <c r="CY41" s="643"/>
      <c r="CZ41" s="646" t="s">
        <v>221</v>
      </c>
      <c r="DA41" s="675"/>
      <c r="DB41" s="675"/>
      <c r="DC41" s="676"/>
      <c r="DD41" s="649" t="s">
        <v>167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261067</v>
      </c>
      <c r="CS42" s="644"/>
      <c r="CT42" s="644"/>
      <c r="CU42" s="644"/>
      <c r="CV42" s="644"/>
      <c r="CW42" s="644"/>
      <c r="CX42" s="644"/>
      <c r="CY42" s="645"/>
      <c r="CZ42" s="646">
        <v>10</v>
      </c>
      <c r="DA42" s="647"/>
      <c r="DB42" s="647"/>
      <c r="DC42" s="648"/>
      <c r="DD42" s="649">
        <v>104910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13875</v>
      </c>
      <c r="CS43" s="642"/>
      <c r="CT43" s="642"/>
      <c r="CU43" s="642"/>
      <c r="CV43" s="642"/>
      <c r="CW43" s="642"/>
      <c r="CX43" s="642"/>
      <c r="CY43" s="643"/>
      <c r="CZ43" s="646">
        <v>0.5</v>
      </c>
      <c r="DA43" s="675"/>
      <c r="DB43" s="675"/>
      <c r="DC43" s="676"/>
      <c r="DD43" s="649">
        <v>13875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257665</v>
      </c>
      <c r="CS44" s="644"/>
      <c r="CT44" s="644"/>
      <c r="CU44" s="644"/>
      <c r="CV44" s="644"/>
      <c r="CW44" s="644"/>
      <c r="CX44" s="644"/>
      <c r="CY44" s="645"/>
      <c r="CZ44" s="646">
        <v>9.9</v>
      </c>
      <c r="DA44" s="647"/>
      <c r="DB44" s="647"/>
      <c r="DC44" s="648"/>
      <c r="DD44" s="649">
        <v>101508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84422</v>
      </c>
      <c r="CS45" s="642"/>
      <c r="CT45" s="642"/>
      <c r="CU45" s="642"/>
      <c r="CV45" s="642"/>
      <c r="CW45" s="642"/>
      <c r="CX45" s="642"/>
      <c r="CY45" s="643"/>
      <c r="CZ45" s="646">
        <v>3.2</v>
      </c>
      <c r="DA45" s="675"/>
      <c r="DB45" s="675"/>
      <c r="DC45" s="676"/>
      <c r="DD45" s="649">
        <v>6211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168783</v>
      </c>
      <c r="CS46" s="644"/>
      <c r="CT46" s="644"/>
      <c r="CU46" s="644"/>
      <c r="CV46" s="644"/>
      <c r="CW46" s="644"/>
      <c r="CX46" s="644"/>
      <c r="CY46" s="645"/>
      <c r="CZ46" s="646">
        <v>6.5</v>
      </c>
      <c r="DA46" s="647"/>
      <c r="DB46" s="647"/>
      <c r="DC46" s="648"/>
      <c r="DD46" s="649">
        <v>90837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3402</v>
      </c>
      <c r="CS47" s="642"/>
      <c r="CT47" s="642"/>
      <c r="CU47" s="642"/>
      <c r="CV47" s="642"/>
      <c r="CW47" s="642"/>
      <c r="CX47" s="642"/>
      <c r="CY47" s="643"/>
      <c r="CZ47" s="646">
        <v>0.1</v>
      </c>
      <c r="DA47" s="675"/>
      <c r="DB47" s="675"/>
      <c r="DC47" s="676"/>
      <c r="DD47" s="649">
        <v>3402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167</v>
      </c>
      <c r="CS48" s="644"/>
      <c r="CT48" s="644"/>
      <c r="CU48" s="644"/>
      <c r="CV48" s="644"/>
      <c r="CW48" s="644"/>
      <c r="CX48" s="644"/>
      <c r="CY48" s="645"/>
      <c r="CZ48" s="646" t="s">
        <v>167</v>
      </c>
      <c r="DA48" s="647"/>
      <c r="DB48" s="647"/>
      <c r="DC48" s="648"/>
      <c r="DD48" s="649" t="s">
        <v>167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2614164</v>
      </c>
      <c r="CS49" s="657"/>
      <c r="CT49" s="657"/>
      <c r="CU49" s="657"/>
      <c r="CV49" s="657"/>
      <c r="CW49" s="657"/>
      <c r="CX49" s="657"/>
      <c r="CY49" s="658"/>
      <c r="CZ49" s="659">
        <v>100</v>
      </c>
      <c r="DA49" s="660"/>
      <c r="DB49" s="660"/>
      <c r="DC49" s="661"/>
      <c r="DD49" s="662">
        <v>2078115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ceQGR2J95f1rVX6l0ni/REELxUZ4e++N15w+VbpPTv2cCAj0Le2fe0Li3TNQNgDR5GyCIT14Y7S/KkZV/CWIw==" saltValue="DuW+1dcYZDsBiP7vFDc2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2793</v>
      </c>
      <c r="R7" s="1174"/>
      <c r="S7" s="1174"/>
      <c r="T7" s="1174"/>
      <c r="U7" s="1174"/>
      <c r="V7" s="1174">
        <v>2614</v>
      </c>
      <c r="W7" s="1174"/>
      <c r="X7" s="1174"/>
      <c r="Y7" s="1174"/>
      <c r="Z7" s="1174"/>
      <c r="AA7" s="1174">
        <v>178</v>
      </c>
      <c r="AB7" s="1174"/>
      <c r="AC7" s="1174"/>
      <c r="AD7" s="1174"/>
      <c r="AE7" s="1175"/>
      <c r="AF7" s="1176">
        <v>163</v>
      </c>
      <c r="AG7" s="1177"/>
      <c r="AH7" s="1177"/>
      <c r="AI7" s="1177"/>
      <c r="AJ7" s="1178"/>
      <c r="AK7" s="1160"/>
      <c r="AL7" s="1161"/>
      <c r="AM7" s="1161"/>
      <c r="AN7" s="1161"/>
      <c r="AO7" s="1161"/>
      <c r="AP7" s="1161">
        <v>2299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18</v>
      </c>
      <c r="CI7" s="1158"/>
      <c r="CJ7" s="1158"/>
      <c r="CK7" s="1158"/>
      <c r="CL7" s="1159"/>
      <c r="CM7" s="1157">
        <v>73</v>
      </c>
      <c r="CN7" s="1158"/>
      <c r="CO7" s="1158"/>
      <c r="CP7" s="1158"/>
      <c r="CQ7" s="1159"/>
      <c r="CR7" s="1157">
        <v>40</v>
      </c>
      <c r="CS7" s="1158"/>
      <c r="CT7" s="1158"/>
      <c r="CU7" s="1158"/>
      <c r="CV7" s="1159"/>
      <c r="CW7" s="1157">
        <v>0</v>
      </c>
      <c r="CX7" s="1158"/>
      <c r="CY7" s="1158"/>
      <c r="CZ7" s="1158"/>
      <c r="DA7" s="1159"/>
      <c r="DB7" s="1157" t="s">
        <v>560</v>
      </c>
      <c r="DC7" s="1158"/>
      <c r="DD7" s="1158"/>
      <c r="DE7" s="1158"/>
      <c r="DF7" s="1159"/>
      <c r="DG7" s="1157" t="s">
        <v>560</v>
      </c>
      <c r="DH7" s="1158"/>
      <c r="DI7" s="1158"/>
      <c r="DJ7" s="1158"/>
      <c r="DK7" s="1159"/>
      <c r="DL7" s="1157" t="s">
        <v>565</v>
      </c>
      <c r="DM7" s="1158"/>
      <c r="DN7" s="1158"/>
      <c r="DO7" s="1158"/>
      <c r="DP7" s="1159"/>
      <c r="DQ7" s="1157" t="s">
        <v>560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2793</v>
      </c>
      <c r="R23" s="1138"/>
      <c r="S23" s="1138"/>
      <c r="T23" s="1138"/>
      <c r="U23" s="1138"/>
      <c r="V23" s="1138">
        <v>2614</v>
      </c>
      <c r="W23" s="1138"/>
      <c r="X23" s="1138"/>
      <c r="Y23" s="1138"/>
      <c r="Z23" s="1138"/>
      <c r="AA23" s="1138">
        <v>178</v>
      </c>
      <c r="AB23" s="1138"/>
      <c r="AC23" s="1138"/>
      <c r="AD23" s="1138"/>
      <c r="AE23" s="1139"/>
      <c r="AF23" s="1140">
        <v>163</v>
      </c>
      <c r="AG23" s="1138"/>
      <c r="AH23" s="1138"/>
      <c r="AI23" s="1138"/>
      <c r="AJ23" s="1141"/>
      <c r="AK23" s="1142"/>
      <c r="AL23" s="1143"/>
      <c r="AM23" s="1143"/>
      <c r="AN23" s="1143"/>
      <c r="AO23" s="1143"/>
      <c r="AP23" s="1138">
        <v>2299</v>
      </c>
      <c r="AQ23" s="1138"/>
      <c r="AR23" s="1138"/>
      <c r="AS23" s="1138"/>
      <c r="AT23" s="1138"/>
      <c r="AU23" s="1144"/>
      <c r="AV23" s="1144"/>
      <c r="AW23" s="1144"/>
      <c r="AX23" s="1144"/>
      <c r="AY23" s="1145"/>
      <c r="AZ23" s="1134" t="s">
        <v>167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993</v>
      </c>
      <c r="R28" s="1123"/>
      <c r="S28" s="1123"/>
      <c r="T28" s="1123"/>
      <c r="U28" s="1123"/>
      <c r="V28" s="1123">
        <v>929</v>
      </c>
      <c r="W28" s="1123"/>
      <c r="X28" s="1123"/>
      <c r="Y28" s="1123"/>
      <c r="Z28" s="1123"/>
      <c r="AA28" s="1123">
        <v>65</v>
      </c>
      <c r="AB28" s="1123"/>
      <c r="AC28" s="1123"/>
      <c r="AD28" s="1123"/>
      <c r="AE28" s="1124"/>
      <c r="AF28" s="1125">
        <v>65</v>
      </c>
      <c r="AG28" s="1123"/>
      <c r="AH28" s="1123"/>
      <c r="AI28" s="1123"/>
      <c r="AJ28" s="1126"/>
      <c r="AK28" s="1127">
        <v>65</v>
      </c>
      <c r="AL28" s="1115"/>
      <c r="AM28" s="1115"/>
      <c r="AN28" s="1115"/>
      <c r="AO28" s="1115"/>
      <c r="AP28" s="1115" t="s">
        <v>560</v>
      </c>
      <c r="AQ28" s="1115"/>
      <c r="AR28" s="1115"/>
      <c r="AS28" s="1115"/>
      <c r="AT28" s="1115"/>
      <c r="AU28" s="1115" t="s">
        <v>560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570</v>
      </c>
      <c r="R29" s="1113"/>
      <c r="S29" s="1113"/>
      <c r="T29" s="1113"/>
      <c r="U29" s="1113"/>
      <c r="V29" s="1113">
        <v>569</v>
      </c>
      <c r="W29" s="1113"/>
      <c r="X29" s="1113"/>
      <c r="Y29" s="1113"/>
      <c r="Z29" s="1113"/>
      <c r="AA29" s="1113">
        <v>1</v>
      </c>
      <c r="AB29" s="1113"/>
      <c r="AC29" s="1113"/>
      <c r="AD29" s="1113"/>
      <c r="AE29" s="1114"/>
      <c r="AF29" s="1088">
        <v>1</v>
      </c>
      <c r="AG29" s="1089"/>
      <c r="AH29" s="1089"/>
      <c r="AI29" s="1089"/>
      <c r="AJ29" s="1090"/>
      <c r="AK29" s="1049">
        <v>99</v>
      </c>
      <c r="AL29" s="1040"/>
      <c r="AM29" s="1040"/>
      <c r="AN29" s="1040"/>
      <c r="AO29" s="1040"/>
      <c r="AP29" s="1040" t="s">
        <v>560</v>
      </c>
      <c r="AQ29" s="1040"/>
      <c r="AR29" s="1040"/>
      <c r="AS29" s="1040"/>
      <c r="AT29" s="1040"/>
      <c r="AU29" s="1040" t="s">
        <v>560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79</v>
      </c>
      <c r="R30" s="1113"/>
      <c r="S30" s="1113"/>
      <c r="T30" s="1113"/>
      <c r="U30" s="1113"/>
      <c r="V30" s="1113">
        <v>79</v>
      </c>
      <c r="W30" s="1113"/>
      <c r="X30" s="1113"/>
      <c r="Y30" s="1113"/>
      <c r="Z30" s="1113"/>
      <c r="AA30" s="1113">
        <v>0</v>
      </c>
      <c r="AB30" s="1113"/>
      <c r="AC30" s="1113"/>
      <c r="AD30" s="1113"/>
      <c r="AE30" s="1114"/>
      <c r="AF30" s="1088">
        <v>0</v>
      </c>
      <c r="AG30" s="1089"/>
      <c r="AH30" s="1089"/>
      <c r="AI30" s="1089"/>
      <c r="AJ30" s="1090"/>
      <c r="AK30" s="1049">
        <v>24</v>
      </c>
      <c r="AL30" s="1040"/>
      <c r="AM30" s="1040"/>
      <c r="AN30" s="1040"/>
      <c r="AO30" s="1040"/>
      <c r="AP30" s="1040" t="s">
        <v>561</v>
      </c>
      <c r="AQ30" s="1040"/>
      <c r="AR30" s="1040"/>
      <c r="AS30" s="1040"/>
      <c r="AT30" s="1040"/>
      <c r="AU30" s="1040" t="s">
        <v>562</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217</v>
      </c>
      <c r="R31" s="1113"/>
      <c r="S31" s="1113"/>
      <c r="T31" s="1113"/>
      <c r="U31" s="1113"/>
      <c r="V31" s="1113">
        <v>179</v>
      </c>
      <c r="W31" s="1113"/>
      <c r="X31" s="1113"/>
      <c r="Y31" s="1113"/>
      <c r="Z31" s="1113"/>
      <c r="AA31" s="1113">
        <v>38</v>
      </c>
      <c r="AB31" s="1113"/>
      <c r="AC31" s="1113"/>
      <c r="AD31" s="1113"/>
      <c r="AE31" s="1114"/>
      <c r="AF31" s="1088">
        <v>168</v>
      </c>
      <c r="AG31" s="1089"/>
      <c r="AH31" s="1089"/>
      <c r="AI31" s="1089"/>
      <c r="AJ31" s="1090"/>
      <c r="AK31" s="1049">
        <v>25</v>
      </c>
      <c r="AL31" s="1040"/>
      <c r="AM31" s="1040"/>
      <c r="AN31" s="1040"/>
      <c r="AO31" s="1040"/>
      <c r="AP31" s="1040">
        <v>365</v>
      </c>
      <c r="AQ31" s="1040"/>
      <c r="AR31" s="1040"/>
      <c r="AS31" s="1040"/>
      <c r="AT31" s="1040"/>
      <c r="AU31" s="1040">
        <v>77</v>
      </c>
      <c r="AV31" s="1040"/>
      <c r="AW31" s="1040"/>
      <c r="AX31" s="1040"/>
      <c r="AY31" s="1040"/>
      <c r="AZ31" s="1111"/>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234</v>
      </c>
      <c r="AG63" s="1028"/>
      <c r="AH63" s="1028"/>
      <c r="AI63" s="1028"/>
      <c r="AJ63" s="1099"/>
      <c r="AK63" s="1100"/>
      <c r="AL63" s="1032"/>
      <c r="AM63" s="1032"/>
      <c r="AN63" s="1032"/>
      <c r="AO63" s="1032"/>
      <c r="AP63" s="1028">
        <v>365</v>
      </c>
      <c r="AQ63" s="1028"/>
      <c r="AR63" s="1028"/>
      <c r="AS63" s="1028"/>
      <c r="AT63" s="1028"/>
      <c r="AU63" s="1028">
        <v>77</v>
      </c>
      <c r="AV63" s="1028"/>
      <c r="AW63" s="1028"/>
      <c r="AX63" s="1028"/>
      <c r="AY63" s="1028"/>
      <c r="AZ63" s="1094"/>
      <c r="BA63" s="1094"/>
      <c r="BB63" s="1094"/>
      <c r="BC63" s="1094"/>
      <c r="BD63" s="1094"/>
      <c r="BE63" s="1029"/>
      <c r="BF63" s="1029"/>
      <c r="BG63" s="1029"/>
      <c r="BH63" s="1029"/>
      <c r="BI63" s="1030"/>
      <c r="BJ63" s="1095" t="s">
        <v>398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404</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2217</v>
      </c>
      <c r="R68" s="1051"/>
      <c r="S68" s="1051"/>
      <c r="T68" s="1051"/>
      <c r="U68" s="1051"/>
      <c r="V68" s="1051">
        <v>1583</v>
      </c>
      <c r="W68" s="1051"/>
      <c r="X68" s="1051"/>
      <c r="Y68" s="1051"/>
      <c r="Z68" s="1051"/>
      <c r="AA68" s="1051">
        <v>634</v>
      </c>
      <c r="AB68" s="1051"/>
      <c r="AC68" s="1051"/>
      <c r="AD68" s="1051"/>
      <c r="AE68" s="1051"/>
      <c r="AF68" s="1051">
        <v>634</v>
      </c>
      <c r="AG68" s="1051"/>
      <c r="AH68" s="1051"/>
      <c r="AI68" s="1051"/>
      <c r="AJ68" s="1051"/>
      <c r="AK68" s="1051">
        <v>128</v>
      </c>
      <c r="AL68" s="1051"/>
      <c r="AM68" s="1051"/>
      <c r="AN68" s="1051"/>
      <c r="AO68" s="1051"/>
      <c r="AP68" s="1051" t="s">
        <v>560</v>
      </c>
      <c r="AQ68" s="1051"/>
      <c r="AR68" s="1051"/>
      <c r="AS68" s="1051"/>
      <c r="AT68" s="1051"/>
      <c r="AU68" s="1051" t="s">
        <v>560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597893</v>
      </c>
      <c r="R69" s="1040"/>
      <c r="S69" s="1040"/>
      <c r="T69" s="1040"/>
      <c r="U69" s="1040"/>
      <c r="V69" s="1040">
        <v>589317</v>
      </c>
      <c r="W69" s="1040"/>
      <c r="X69" s="1040"/>
      <c r="Y69" s="1040"/>
      <c r="Z69" s="1040"/>
      <c r="AA69" s="1040">
        <v>8576</v>
      </c>
      <c r="AB69" s="1040"/>
      <c r="AC69" s="1040"/>
      <c r="AD69" s="1040"/>
      <c r="AE69" s="1040"/>
      <c r="AF69" s="1040">
        <v>8576</v>
      </c>
      <c r="AG69" s="1040"/>
      <c r="AH69" s="1040"/>
      <c r="AI69" s="1040"/>
      <c r="AJ69" s="1040"/>
      <c r="AK69" s="1040">
        <v>3188</v>
      </c>
      <c r="AL69" s="1040"/>
      <c r="AM69" s="1040"/>
      <c r="AN69" s="1040"/>
      <c r="AO69" s="1040"/>
      <c r="AP69" s="1040" t="s">
        <v>560</v>
      </c>
      <c r="AQ69" s="1040"/>
      <c r="AR69" s="1040"/>
      <c r="AS69" s="1040"/>
      <c r="AT69" s="1040"/>
      <c r="AU69" s="1040" t="s">
        <v>560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553</v>
      </c>
      <c r="C70" s="1044"/>
      <c r="D70" s="1044"/>
      <c r="E70" s="1044"/>
      <c r="F70" s="1044"/>
      <c r="G70" s="1044"/>
      <c r="H70" s="1044"/>
      <c r="I70" s="1044"/>
      <c r="J70" s="1044"/>
      <c r="K70" s="1044"/>
      <c r="L70" s="1044"/>
      <c r="M70" s="1044"/>
      <c r="N70" s="1044"/>
      <c r="O70" s="1044"/>
      <c r="P70" s="1045"/>
      <c r="Q70" s="1046">
        <v>24203</v>
      </c>
      <c r="R70" s="1040"/>
      <c r="S70" s="1040"/>
      <c r="T70" s="1040"/>
      <c r="U70" s="1040"/>
      <c r="V70" s="1040">
        <v>22513</v>
      </c>
      <c r="W70" s="1040"/>
      <c r="X70" s="1040"/>
      <c r="Y70" s="1040"/>
      <c r="Z70" s="1040"/>
      <c r="AA70" s="1040">
        <v>1690</v>
      </c>
      <c r="AB70" s="1040"/>
      <c r="AC70" s="1040"/>
      <c r="AD70" s="1040"/>
      <c r="AE70" s="1040"/>
      <c r="AF70" s="1040">
        <v>1690</v>
      </c>
      <c r="AG70" s="1040"/>
      <c r="AH70" s="1040"/>
      <c r="AI70" s="1040"/>
      <c r="AJ70" s="1040"/>
      <c r="AK70" s="1040">
        <v>32</v>
      </c>
      <c r="AL70" s="1040"/>
      <c r="AM70" s="1040"/>
      <c r="AN70" s="1040"/>
      <c r="AO70" s="1040"/>
      <c r="AP70" s="1040" t="s">
        <v>560</v>
      </c>
      <c r="AQ70" s="1040"/>
      <c r="AR70" s="1040"/>
      <c r="AS70" s="1040"/>
      <c r="AT70" s="1040"/>
      <c r="AU70" s="1040" t="s">
        <v>563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554</v>
      </c>
      <c r="C71" s="1044"/>
      <c r="D71" s="1044"/>
      <c r="E71" s="1044"/>
      <c r="F71" s="1044"/>
      <c r="G71" s="1044"/>
      <c r="H71" s="1044"/>
      <c r="I71" s="1044"/>
      <c r="J71" s="1044"/>
      <c r="K71" s="1044"/>
      <c r="L71" s="1044"/>
      <c r="M71" s="1044"/>
      <c r="N71" s="1044"/>
      <c r="O71" s="1044"/>
      <c r="P71" s="1045"/>
      <c r="Q71" s="1046">
        <v>176</v>
      </c>
      <c r="R71" s="1040"/>
      <c r="S71" s="1040"/>
      <c r="T71" s="1040"/>
      <c r="U71" s="1040"/>
      <c r="V71" s="1040">
        <v>143</v>
      </c>
      <c r="W71" s="1040"/>
      <c r="X71" s="1040"/>
      <c r="Y71" s="1040"/>
      <c r="Z71" s="1040"/>
      <c r="AA71" s="1040">
        <v>33</v>
      </c>
      <c r="AB71" s="1040"/>
      <c r="AC71" s="1040"/>
      <c r="AD71" s="1040"/>
      <c r="AE71" s="1040"/>
      <c r="AF71" s="1040">
        <v>33</v>
      </c>
      <c r="AG71" s="1040"/>
      <c r="AH71" s="1040"/>
      <c r="AI71" s="1040"/>
      <c r="AJ71" s="1040"/>
      <c r="AK71" s="1040" t="s">
        <v>560</v>
      </c>
      <c r="AL71" s="1040"/>
      <c r="AM71" s="1040"/>
      <c r="AN71" s="1040"/>
      <c r="AO71" s="1040"/>
      <c r="AP71" s="1040" t="s">
        <v>560</v>
      </c>
      <c r="AQ71" s="1040"/>
      <c r="AR71" s="1040"/>
      <c r="AS71" s="1040"/>
      <c r="AT71" s="1040"/>
      <c r="AU71" s="1040" t="s">
        <v>560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555</v>
      </c>
      <c r="C72" s="1044"/>
      <c r="D72" s="1044"/>
      <c r="E72" s="1044"/>
      <c r="F72" s="1044"/>
      <c r="G72" s="1044"/>
      <c r="H72" s="1044"/>
      <c r="I72" s="1044"/>
      <c r="J72" s="1044"/>
      <c r="K72" s="1044"/>
      <c r="L72" s="1044"/>
      <c r="M72" s="1044"/>
      <c r="N72" s="1044"/>
      <c r="O72" s="1044"/>
      <c r="P72" s="1045"/>
      <c r="Q72" s="1046">
        <v>113</v>
      </c>
      <c r="R72" s="1040"/>
      <c r="S72" s="1040"/>
      <c r="T72" s="1040"/>
      <c r="U72" s="1040"/>
      <c r="V72" s="1040">
        <v>105</v>
      </c>
      <c r="W72" s="1040"/>
      <c r="X72" s="1040"/>
      <c r="Y72" s="1040"/>
      <c r="Z72" s="1040"/>
      <c r="AA72" s="1040">
        <v>7</v>
      </c>
      <c r="AB72" s="1040"/>
      <c r="AC72" s="1040"/>
      <c r="AD72" s="1040"/>
      <c r="AE72" s="1040"/>
      <c r="AF72" s="1040">
        <v>7</v>
      </c>
      <c r="AG72" s="1040"/>
      <c r="AH72" s="1040"/>
      <c r="AI72" s="1040"/>
      <c r="AJ72" s="1040"/>
      <c r="AK72" s="1040">
        <v>2</v>
      </c>
      <c r="AL72" s="1040"/>
      <c r="AM72" s="1040"/>
      <c r="AN72" s="1040"/>
      <c r="AO72" s="1040"/>
      <c r="AP72" s="1040" t="s">
        <v>560</v>
      </c>
      <c r="AQ72" s="1040"/>
      <c r="AR72" s="1040"/>
      <c r="AS72" s="1040"/>
      <c r="AT72" s="1040"/>
      <c r="AU72" s="1040" t="s">
        <v>561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556</v>
      </c>
      <c r="C73" s="1044"/>
      <c r="D73" s="1044"/>
      <c r="E73" s="1044"/>
      <c r="F73" s="1044"/>
      <c r="G73" s="1044"/>
      <c r="H73" s="1044"/>
      <c r="I73" s="1044"/>
      <c r="J73" s="1044"/>
      <c r="K73" s="1044"/>
      <c r="L73" s="1044"/>
      <c r="M73" s="1044"/>
      <c r="N73" s="1044"/>
      <c r="O73" s="1044"/>
      <c r="P73" s="1045"/>
      <c r="Q73" s="1046">
        <v>116</v>
      </c>
      <c r="R73" s="1040"/>
      <c r="S73" s="1040"/>
      <c r="T73" s="1040"/>
      <c r="U73" s="1040"/>
      <c r="V73" s="1040">
        <v>88</v>
      </c>
      <c r="W73" s="1040"/>
      <c r="X73" s="1040"/>
      <c r="Y73" s="1040"/>
      <c r="Z73" s="1040"/>
      <c r="AA73" s="1040">
        <v>27</v>
      </c>
      <c r="AB73" s="1040"/>
      <c r="AC73" s="1040"/>
      <c r="AD73" s="1040"/>
      <c r="AE73" s="1040"/>
      <c r="AF73" s="1040">
        <v>27</v>
      </c>
      <c r="AG73" s="1040"/>
      <c r="AH73" s="1040"/>
      <c r="AI73" s="1040"/>
      <c r="AJ73" s="1040"/>
      <c r="AK73" s="1040" t="s">
        <v>560</v>
      </c>
      <c r="AL73" s="1040"/>
      <c r="AM73" s="1040"/>
      <c r="AN73" s="1040"/>
      <c r="AO73" s="1040"/>
      <c r="AP73" s="1040" t="s">
        <v>560</v>
      </c>
      <c r="AQ73" s="1040"/>
      <c r="AR73" s="1040"/>
      <c r="AS73" s="1040"/>
      <c r="AT73" s="1040"/>
      <c r="AU73" s="1040" t="s">
        <v>560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559</v>
      </c>
      <c r="C74" s="1044"/>
      <c r="D74" s="1044"/>
      <c r="E74" s="1044"/>
      <c r="F74" s="1044"/>
      <c r="G74" s="1044"/>
      <c r="H74" s="1044"/>
      <c r="I74" s="1044"/>
      <c r="J74" s="1044"/>
      <c r="K74" s="1044"/>
      <c r="L74" s="1044"/>
      <c r="M74" s="1044"/>
      <c r="N74" s="1044"/>
      <c r="O74" s="1044"/>
      <c r="P74" s="1045"/>
      <c r="Q74" s="1046">
        <v>4372</v>
      </c>
      <c r="R74" s="1040"/>
      <c r="S74" s="1040"/>
      <c r="T74" s="1040"/>
      <c r="U74" s="1040"/>
      <c r="V74" s="1040">
        <v>4106</v>
      </c>
      <c r="W74" s="1040"/>
      <c r="X74" s="1040"/>
      <c r="Y74" s="1040"/>
      <c r="Z74" s="1040"/>
      <c r="AA74" s="1040">
        <v>266</v>
      </c>
      <c r="AB74" s="1040"/>
      <c r="AC74" s="1040"/>
      <c r="AD74" s="1040"/>
      <c r="AE74" s="1040"/>
      <c r="AF74" s="1040">
        <v>266</v>
      </c>
      <c r="AG74" s="1040"/>
      <c r="AH74" s="1040"/>
      <c r="AI74" s="1040"/>
      <c r="AJ74" s="1040"/>
      <c r="AK74" s="1040" t="s">
        <v>566</v>
      </c>
      <c r="AL74" s="1040"/>
      <c r="AM74" s="1040"/>
      <c r="AN74" s="1040"/>
      <c r="AO74" s="1040"/>
      <c r="AP74" s="1040">
        <v>1535</v>
      </c>
      <c r="AQ74" s="1040"/>
      <c r="AR74" s="1040"/>
      <c r="AS74" s="1040"/>
      <c r="AT74" s="1040"/>
      <c r="AU74" s="1040">
        <v>177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11233</v>
      </c>
      <c r="AG88" s="1028"/>
      <c r="AH88" s="1028"/>
      <c r="AI88" s="1028"/>
      <c r="AJ88" s="1028"/>
      <c r="AK88" s="1032"/>
      <c r="AL88" s="1032"/>
      <c r="AM88" s="1032"/>
      <c r="AN88" s="1032"/>
      <c r="AO88" s="1032"/>
      <c r="AP88" s="1028">
        <v>1535</v>
      </c>
      <c r="AQ88" s="1028"/>
      <c r="AR88" s="1028"/>
      <c r="AS88" s="1028"/>
      <c r="AT88" s="1028"/>
      <c r="AU88" s="1028">
        <v>177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40</v>
      </c>
      <c r="CS102" s="1020"/>
      <c r="CT102" s="1020"/>
      <c r="CU102" s="1020"/>
      <c r="CV102" s="1021"/>
      <c r="CW102" s="1019">
        <v>0</v>
      </c>
      <c r="CX102" s="1020"/>
      <c r="CY102" s="1020"/>
      <c r="CZ102" s="1020"/>
      <c r="DA102" s="1021"/>
      <c r="DB102" s="1019" t="s">
        <v>571</v>
      </c>
      <c r="DC102" s="1020"/>
      <c r="DD102" s="1020"/>
      <c r="DE102" s="1020"/>
      <c r="DF102" s="1021"/>
      <c r="DG102" s="1019" t="s">
        <v>571</v>
      </c>
      <c r="DH102" s="1020"/>
      <c r="DI102" s="1020"/>
      <c r="DJ102" s="1020"/>
      <c r="DK102" s="1021"/>
      <c r="DL102" s="1019" t="s">
        <v>572</v>
      </c>
      <c r="DM102" s="1020"/>
      <c r="DN102" s="1020"/>
      <c r="DO102" s="1020"/>
      <c r="DP102" s="1021"/>
      <c r="DQ102" s="1019" t="s">
        <v>571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298</v>
      </c>
      <c r="AG109" s="963"/>
      <c r="AH109" s="963"/>
      <c r="AI109" s="963"/>
      <c r="AJ109" s="964"/>
      <c r="AK109" s="965" t="s">
        <v>297</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298</v>
      </c>
      <c r="BW109" s="963"/>
      <c r="BX109" s="963"/>
      <c r="BY109" s="963"/>
      <c r="BZ109" s="964"/>
      <c r="CA109" s="965" t="s">
        <v>297</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298</v>
      </c>
      <c r="DM109" s="963"/>
      <c r="DN109" s="963"/>
      <c r="DO109" s="963"/>
      <c r="DP109" s="964"/>
      <c r="DQ109" s="965" t="s">
        <v>297</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233762</v>
      </c>
      <c r="AB110" s="956"/>
      <c r="AC110" s="956"/>
      <c r="AD110" s="956"/>
      <c r="AE110" s="957"/>
      <c r="AF110" s="958">
        <v>227788</v>
      </c>
      <c r="AG110" s="956"/>
      <c r="AH110" s="956"/>
      <c r="AI110" s="956"/>
      <c r="AJ110" s="957"/>
      <c r="AK110" s="958">
        <v>221563</v>
      </c>
      <c r="AL110" s="956"/>
      <c r="AM110" s="956"/>
      <c r="AN110" s="956"/>
      <c r="AO110" s="957"/>
      <c r="AP110" s="959">
        <v>13.4</v>
      </c>
      <c r="AQ110" s="960"/>
      <c r="AR110" s="960"/>
      <c r="AS110" s="960"/>
      <c r="AT110" s="961"/>
      <c r="AU110" s="995" t="s">
        <v>64</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2455906</v>
      </c>
      <c r="BR110" s="903"/>
      <c r="BS110" s="903"/>
      <c r="BT110" s="903"/>
      <c r="BU110" s="903"/>
      <c r="BV110" s="903">
        <v>2387461</v>
      </c>
      <c r="BW110" s="903"/>
      <c r="BX110" s="903"/>
      <c r="BY110" s="903"/>
      <c r="BZ110" s="903"/>
      <c r="CA110" s="903">
        <v>2299132</v>
      </c>
      <c r="CB110" s="903"/>
      <c r="CC110" s="903"/>
      <c r="CD110" s="903"/>
      <c r="CE110" s="903"/>
      <c r="CF110" s="927">
        <v>138.6</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424</v>
      </c>
      <c r="DM110" s="903"/>
      <c r="DN110" s="903"/>
      <c r="DO110" s="903"/>
      <c r="DP110" s="903"/>
      <c r="DQ110" s="903" t="s">
        <v>424</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167</v>
      </c>
      <c r="AG111" s="984"/>
      <c r="AH111" s="984"/>
      <c r="AI111" s="984"/>
      <c r="AJ111" s="985"/>
      <c r="AK111" s="986" t="s">
        <v>424</v>
      </c>
      <c r="AL111" s="984"/>
      <c r="AM111" s="984"/>
      <c r="AN111" s="984"/>
      <c r="AO111" s="985"/>
      <c r="AP111" s="987" t="s">
        <v>424</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167</v>
      </c>
      <c r="BR111" s="875"/>
      <c r="BS111" s="875"/>
      <c r="BT111" s="875"/>
      <c r="BU111" s="875"/>
      <c r="BV111" s="875" t="s">
        <v>167</v>
      </c>
      <c r="BW111" s="875"/>
      <c r="BX111" s="875"/>
      <c r="BY111" s="875"/>
      <c r="BZ111" s="875"/>
      <c r="CA111" s="875" t="s">
        <v>167</v>
      </c>
      <c r="CB111" s="875"/>
      <c r="CC111" s="875"/>
      <c r="CD111" s="875"/>
      <c r="CE111" s="875"/>
      <c r="CF111" s="936" t="s">
        <v>424</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167</v>
      </c>
      <c r="DH111" s="875"/>
      <c r="DI111" s="875"/>
      <c r="DJ111" s="875"/>
      <c r="DK111" s="875"/>
      <c r="DL111" s="875" t="s">
        <v>428</v>
      </c>
      <c r="DM111" s="875"/>
      <c r="DN111" s="875"/>
      <c r="DO111" s="875"/>
      <c r="DP111" s="875"/>
      <c r="DQ111" s="875" t="s">
        <v>167</v>
      </c>
      <c r="DR111" s="875"/>
      <c r="DS111" s="875"/>
      <c r="DT111" s="875"/>
      <c r="DU111" s="875"/>
      <c r="DV111" s="852" t="s">
        <v>167</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167</v>
      </c>
      <c r="AB112" s="838"/>
      <c r="AC112" s="838"/>
      <c r="AD112" s="838"/>
      <c r="AE112" s="839"/>
      <c r="AF112" s="840" t="s">
        <v>424</v>
      </c>
      <c r="AG112" s="838"/>
      <c r="AH112" s="838"/>
      <c r="AI112" s="838"/>
      <c r="AJ112" s="839"/>
      <c r="AK112" s="840" t="s">
        <v>167</v>
      </c>
      <c r="AL112" s="838"/>
      <c r="AM112" s="838"/>
      <c r="AN112" s="838"/>
      <c r="AO112" s="839"/>
      <c r="AP112" s="885" t="s">
        <v>424</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76188</v>
      </c>
      <c r="BR112" s="875"/>
      <c r="BS112" s="875"/>
      <c r="BT112" s="875"/>
      <c r="BU112" s="875"/>
      <c r="BV112" s="875">
        <v>86422</v>
      </c>
      <c r="BW112" s="875"/>
      <c r="BX112" s="875"/>
      <c r="BY112" s="875"/>
      <c r="BZ112" s="875"/>
      <c r="CA112" s="875">
        <v>77022</v>
      </c>
      <c r="CB112" s="875"/>
      <c r="CC112" s="875"/>
      <c r="CD112" s="875"/>
      <c r="CE112" s="875"/>
      <c r="CF112" s="936">
        <v>4.5999999999999996</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424</v>
      </c>
      <c r="DM112" s="875"/>
      <c r="DN112" s="875"/>
      <c r="DO112" s="875"/>
      <c r="DP112" s="875"/>
      <c r="DQ112" s="875" t="s">
        <v>424</v>
      </c>
      <c r="DR112" s="875"/>
      <c r="DS112" s="875"/>
      <c r="DT112" s="875"/>
      <c r="DU112" s="875"/>
      <c r="DV112" s="852" t="s">
        <v>424</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9617</v>
      </c>
      <c r="AB113" s="984"/>
      <c r="AC113" s="984"/>
      <c r="AD113" s="984"/>
      <c r="AE113" s="985"/>
      <c r="AF113" s="986">
        <v>10923</v>
      </c>
      <c r="AG113" s="984"/>
      <c r="AH113" s="984"/>
      <c r="AI113" s="984"/>
      <c r="AJ113" s="985"/>
      <c r="AK113" s="986">
        <v>9559</v>
      </c>
      <c r="AL113" s="984"/>
      <c r="AM113" s="984"/>
      <c r="AN113" s="984"/>
      <c r="AO113" s="985"/>
      <c r="AP113" s="987">
        <v>0.6</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238399</v>
      </c>
      <c r="BR113" s="875"/>
      <c r="BS113" s="875"/>
      <c r="BT113" s="875"/>
      <c r="BU113" s="875"/>
      <c r="BV113" s="875">
        <v>210889</v>
      </c>
      <c r="BW113" s="875"/>
      <c r="BX113" s="875"/>
      <c r="BY113" s="875"/>
      <c r="BZ113" s="875"/>
      <c r="CA113" s="875">
        <v>176854</v>
      </c>
      <c r="CB113" s="875"/>
      <c r="CC113" s="875"/>
      <c r="CD113" s="875"/>
      <c r="CE113" s="875"/>
      <c r="CF113" s="936">
        <v>10.7</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424</v>
      </c>
      <c r="DH113" s="838"/>
      <c r="DI113" s="838"/>
      <c r="DJ113" s="838"/>
      <c r="DK113" s="839"/>
      <c r="DL113" s="840" t="s">
        <v>167</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21960</v>
      </c>
      <c r="AB114" s="838"/>
      <c r="AC114" s="838"/>
      <c r="AD114" s="838"/>
      <c r="AE114" s="839"/>
      <c r="AF114" s="840">
        <v>29508</v>
      </c>
      <c r="AG114" s="838"/>
      <c r="AH114" s="838"/>
      <c r="AI114" s="838"/>
      <c r="AJ114" s="839"/>
      <c r="AK114" s="840">
        <v>36013</v>
      </c>
      <c r="AL114" s="838"/>
      <c r="AM114" s="838"/>
      <c r="AN114" s="838"/>
      <c r="AO114" s="839"/>
      <c r="AP114" s="885">
        <v>2.2000000000000002</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353008</v>
      </c>
      <c r="BR114" s="875"/>
      <c r="BS114" s="875"/>
      <c r="BT114" s="875"/>
      <c r="BU114" s="875"/>
      <c r="BV114" s="875">
        <v>668453</v>
      </c>
      <c r="BW114" s="875"/>
      <c r="BX114" s="875"/>
      <c r="BY114" s="875"/>
      <c r="BZ114" s="875"/>
      <c r="CA114" s="875">
        <v>633790</v>
      </c>
      <c r="CB114" s="875"/>
      <c r="CC114" s="875"/>
      <c r="CD114" s="875"/>
      <c r="CE114" s="875"/>
      <c r="CF114" s="936">
        <v>38.200000000000003</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167</v>
      </c>
      <c r="DM114" s="838"/>
      <c r="DN114" s="838"/>
      <c r="DO114" s="838"/>
      <c r="DP114" s="839"/>
      <c r="DQ114" s="840" t="s">
        <v>424</v>
      </c>
      <c r="DR114" s="838"/>
      <c r="DS114" s="838"/>
      <c r="DT114" s="838"/>
      <c r="DU114" s="839"/>
      <c r="DV114" s="885" t="s">
        <v>424</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167</v>
      </c>
      <c r="AB115" s="984"/>
      <c r="AC115" s="984"/>
      <c r="AD115" s="984"/>
      <c r="AE115" s="985"/>
      <c r="AF115" s="986" t="s">
        <v>424</v>
      </c>
      <c r="AG115" s="984"/>
      <c r="AH115" s="984"/>
      <c r="AI115" s="984"/>
      <c r="AJ115" s="985"/>
      <c r="AK115" s="986" t="s">
        <v>424</v>
      </c>
      <c r="AL115" s="984"/>
      <c r="AM115" s="984"/>
      <c r="AN115" s="984"/>
      <c r="AO115" s="985"/>
      <c r="AP115" s="987" t="s">
        <v>428</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167</v>
      </c>
      <c r="BW115" s="875"/>
      <c r="BX115" s="875"/>
      <c r="BY115" s="875"/>
      <c r="BZ115" s="875"/>
      <c r="CA115" s="875" t="s">
        <v>424</v>
      </c>
      <c r="CB115" s="875"/>
      <c r="CC115" s="875"/>
      <c r="CD115" s="875"/>
      <c r="CE115" s="875"/>
      <c r="CF115" s="936" t="s">
        <v>424</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167</v>
      </c>
      <c r="DH115" s="838"/>
      <c r="DI115" s="838"/>
      <c r="DJ115" s="838"/>
      <c r="DK115" s="839"/>
      <c r="DL115" s="840" t="s">
        <v>424</v>
      </c>
      <c r="DM115" s="838"/>
      <c r="DN115" s="838"/>
      <c r="DO115" s="838"/>
      <c r="DP115" s="839"/>
      <c r="DQ115" s="840" t="s">
        <v>167</v>
      </c>
      <c r="DR115" s="838"/>
      <c r="DS115" s="838"/>
      <c r="DT115" s="838"/>
      <c r="DU115" s="839"/>
      <c r="DV115" s="885" t="s">
        <v>424</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424</v>
      </c>
      <c r="AB116" s="838"/>
      <c r="AC116" s="838"/>
      <c r="AD116" s="838"/>
      <c r="AE116" s="839"/>
      <c r="AF116" s="840" t="s">
        <v>167</v>
      </c>
      <c r="AG116" s="838"/>
      <c r="AH116" s="838"/>
      <c r="AI116" s="838"/>
      <c r="AJ116" s="839"/>
      <c r="AK116" s="840" t="s">
        <v>424</v>
      </c>
      <c r="AL116" s="838"/>
      <c r="AM116" s="838"/>
      <c r="AN116" s="838"/>
      <c r="AO116" s="839"/>
      <c r="AP116" s="885" t="s">
        <v>167</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167</v>
      </c>
      <c r="BR116" s="875"/>
      <c r="BS116" s="875"/>
      <c r="BT116" s="875"/>
      <c r="BU116" s="875"/>
      <c r="BV116" s="875" t="s">
        <v>424</v>
      </c>
      <c r="BW116" s="875"/>
      <c r="BX116" s="875"/>
      <c r="BY116" s="875"/>
      <c r="BZ116" s="875"/>
      <c r="CA116" s="875" t="s">
        <v>167</v>
      </c>
      <c r="CB116" s="875"/>
      <c r="CC116" s="875"/>
      <c r="CD116" s="875"/>
      <c r="CE116" s="875"/>
      <c r="CF116" s="936" t="s">
        <v>424</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167</v>
      </c>
      <c r="DM116" s="838"/>
      <c r="DN116" s="838"/>
      <c r="DO116" s="838"/>
      <c r="DP116" s="839"/>
      <c r="DQ116" s="840" t="s">
        <v>167</v>
      </c>
      <c r="DR116" s="838"/>
      <c r="DS116" s="838"/>
      <c r="DT116" s="838"/>
      <c r="DU116" s="839"/>
      <c r="DV116" s="885" t="s">
        <v>428</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265339</v>
      </c>
      <c r="AB117" s="970"/>
      <c r="AC117" s="970"/>
      <c r="AD117" s="970"/>
      <c r="AE117" s="971"/>
      <c r="AF117" s="972">
        <v>268219</v>
      </c>
      <c r="AG117" s="970"/>
      <c r="AH117" s="970"/>
      <c r="AI117" s="970"/>
      <c r="AJ117" s="971"/>
      <c r="AK117" s="972">
        <v>267135</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424</v>
      </c>
      <c r="BR117" s="875"/>
      <c r="BS117" s="875"/>
      <c r="BT117" s="875"/>
      <c r="BU117" s="875"/>
      <c r="BV117" s="875" t="s">
        <v>167</v>
      </c>
      <c r="BW117" s="875"/>
      <c r="BX117" s="875"/>
      <c r="BY117" s="875"/>
      <c r="BZ117" s="875"/>
      <c r="CA117" s="875" t="s">
        <v>428</v>
      </c>
      <c r="CB117" s="875"/>
      <c r="CC117" s="875"/>
      <c r="CD117" s="875"/>
      <c r="CE117" s="875"/>
      <c r="CF117" s="936" t="s">
        <v>424</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167</v>
      </c>
      <c r="DM117" s="838"/>
      <c r="DN117" s="838"/>
      <c r="DO117" s="838"/>
      <c r="DP117" s="839"/>
      <c r="DQ117" s="840" t="s">
        <v>428</v>
      </c>
      <c r="DR117" s="838"/>
      <c r="DS117" s="838"/>
      <c r="DT117" s="838"/>
      <c r="DU117" s="839"/>
      <c r="DV117" s="885" t="s">
        <v>424</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298</v>
      </c>
      <c r="AG118" s="963"/>
      <c r="AH118" s="963"/>
      <c r="AI118" s="963"/>
      <c r="AJ118" s="964"/>
      <c r="AK118" s="965" t="s">
        <v>297</v>
      </c>
      <c r="AL118" s="963"/>
      <c r="AM118" s="963"/>
      <c r="AN118" s="963"/>
      <c r="AO118" s="964"/>
      <c r="AP118" s="966" t="s">
        <v>418</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167</v>
      </c>
      <c r="BR118" s="906"/>
      <c r="BS118" s="906"/>
      <c r="BT118" s="906"/>
      <c r="BU118" s="906"/>
      <c r="BV118" s="906" t="s">
        <v>167</v>
      </c>
      <c r="BW118" s="906"/>
      <c r="BX118" s="906"/>
      <c r="BY118" s="906"/>
      <c r="BZ118" s="906"/>
      <c r="CA118" s="906" t="s">
        <v>167</v>
      </c>
      <c r="CB118" s="906"/>
      <c r="CC118" s="906"/>
      <c r="CD118" s="906"/>
      <c r="CE118" s="906"/>
      <c r="CF118" s="936" t="s">
        <v>424</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167</v>
      </c>
      <c r="DH118" s="838"/>
      <c r="DI118" s="838"/>
      <c r="DJ118" s="838"/>
      <c r="DK118" s="839"/>
      <c r="DL118" s="840" t="s">
        <v>167</v>
      </c>
      <c r="DM118" s="838"/>
      <c r="DN118" s="838"/>
      <c r="DO118" s="838"/>
      <c r="DP118" s="839"/>
      <c r="DQ118" s="840" t="s">
        <v>167</v>
      </c>
      <c r="DR118" s="838"/>
      <c r="DS118" s="838"/>
      <c r="DT118" s="838"/>
      <c r="DU118" s="839"/>
      <c r="DV118" s="885" t="s">
        <v>428</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167</v>
      </c>
      <c r="AB119" s="956"/>
      <c r="AC119" s="956"/>
      <c r="AD119" s="956"/>
      <c r="AE119" s="957"/>
      <c r="AF119" s="958" t="s">
        <v>167</v>
      </c>
      <c r="AG119" s="956"/>
      <c r="AH119" s="956"/>
      <c r="AI119" s="956"/>
      <c r="AJ119" s="957"/>
      <c r="AK119" s="958" t="s">
        <v>424</v>
      </c>
      <c r="AL119" s="956"/>
      <c r="AM119" s="956"/>
      <c r="AN119" s="956"/>
      <c r="AO119" s="957"/>
      <c r="AP119" s="959" t="s">
        <v>424</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450</v>
      </c>
      <c r="BP119" s="939"/>
      <c r="BQ119" s="943">
        <v>3123501</v>
      </c>
      <c r="BR119" s="906"/>
      <c r="BS119" s="906"/>
      <c r="BT119" s="906"/>
      <c r="BU119" s="906"/>
      <c r="BV119" s="906">
        <v>3353225</v>
      </c>
      <c r="BW119" s="906"/>
      <c r="BX119" s="906"/>
      <c r="BY119" s="906"/>
      <c r="BZ119" s="906"/>
      <c r="CA119" s="906">
        <v>3186798</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424</v>
      </c>
      <c r="DH119" s="821"/>
      <c r="DI119" s="821"/>
      <c r="DJ119" s="821"/>
      <c r="DK119" s="822"/>
      <c r="DL119" s="823" t="s">
        <v>428</v>
      </c>
      <c r="DM119" s="821"/>
      <c r="DN119" s="821"/>
      <c r="DO119" s="821"/>
      <c r="DP119" s="822"/>
      <c r="DQ119" s="823" t="s">
        <v>167</v>
      </c>
      <c r="DR119" s="821"/>
      <c r="DS119" s="821"/>
      <c r="DT119" s="821"/>
      <c r="DU119" s="822"/>
      <c r="DV119" s="909" t="s">
        <v>424</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167</v>
      </c>
      <c r="AB120" s="838"/>
      <c r="AC120" s="838"/>
      <c r="AD120" s="838"/>
      <c r="AE120" s="839"/>
      <c r="AF120" s="840" t="s">
        <v>424</v>
      </c>
      <c r="AG120" s="838"/>
      <c r="AH120" s="838"/>
      <c r="AI120" s="838"/>
      <c r="AJ120" s="839"/>
      <c r="AK120" s="840" t="s">
        <v>428</v>
      </c>
      <c r="AL120" s="838"/>
      <c r="AM120" s="838"/>
      <c r="AN120" s="838"/>
      <c r="AO120" s="839"/>
      <c r="AP120" s="885" t="s">
        <v>424</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1502637</v>
      </c>
      <c r="BR120" s="903"/>
      <c r="BS120" s="903"/>
      <c r="BT120" s="903"/>
      <c r="BU120" s="903"/>
      <c r="BV120" s="903">
        <v>1575335</v>
      </c>
      <c r="BW120" s="903"/>
      <c r="BX120" s="903"/>
      <c r="BY120" s="903"/>
      <c r="BZ120" s="903"/>
      <c r="CA120" s="903">
        <v>1804236</v>
      </c>
      <c r="CB120" s="903"/>
      <c r="CC120" s="903"/>
      <c r="CD120" s="903"/>
      <c r="CE120" s="903"/>
      <c r="CF120" s="927">
        <v>108.8</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76188</v>
      </c>
      <c r="DH120" s="903"/>
      <c r="DI120" s="903"/>
      <c r="DJ120" s="903"/>
      <c r="DK120" s="903"/>
      <c r="DL120" s="903">
        <v>86422</v>
      </c>
      <c r="DM120" s="903"/>
      <c r="DN120" s="903"/>
      <c r="DO120" s="903"/>
      <c r="DP120" s="903"/>
      <c r="DQ120" s="903">
        <v>77022</v>
      </c>
      <c r="DR120" s="903"/>
      <c r="DS120" s="903"/>
      <c r="DT120" s="903"/>
      <c r="DU120" s="903"/>
      <c r="DV120" s="904">
        <v>4.5999999999999996</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167</v>
      </c>
      <c r="AB121" s="838"/>
      <c r="AC121" s="838"/>
      <c r="AD121" s="838"/>
      <c r="AE121" s="839"/>
      <c r="AF121" s="840" t="s">
        <v>167</v>
      </c>
      <c r="AG121" s="838"/>
      <c r="AH121" s="838"/>
      <c r="AI121" s="838"/>
      <c r="AJ121" s="839"/>
      <c r="AK121" s="840" t="s">
        <v>167</v>
      </c>
      <c r="AL121" s="838"/>
      <c r="AM121" s="838"/>
      <c r="AN121" s="838"/>
      <c r="AO121" s="839"/>
      <c r="AP121" s="885" t="s">
        <v>424</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t="s">
        <v>167</v>
      </c>
      <c r="BR121" s="875"/>
      <c r="BS121" s="875"/>
      <c r="BT121" s="875"/>
      <c r="BU121" s="875"/>
      <c r="BV121" s="875" t="s">
        <v>424</v>
      </c>
      <c r="BW121" s="875"/>
      <c r="BX121" s="875"/>
      <c r="BY121" s="875"/>
      <c r="BZ121" s="875"/>
      <c r="CA121" s="875" t="s">
        <v>167</v>
      </c>
      <c r="CB121" s="875"/>
      <c r="CC121" s="875"/>
      <c r="CD121" s="875"/>
      <c r="CE121" s="875"/>
      <c r="CF121" s="936" t="s">
        <v>424</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167</v>
      </c>
      <c r="AB122" s="838"/>
      <c r="AC122" s="838"/>
      <c r="AD122" s="838"/>
      <c r="AE122" s="839"/>
      <c r="AF122" s="840" t="s">
        <v>167</v>
      </c>
      <c r="AG122" s="838"/>
      <c r="AH122" s="838"/>
      <c r="AI122" s="838"/>
      <c r="AJ122" s="839"/>
      <c r="AK122" s="840" t="s">
        <v>428</v>
      </c>
      <c r="AL122" s="838"/>
      <c r="AM122" s="838"/>
      <c r="AN122" s="838"/>
      <c r="AO122" s="839"/>
      <c r="AP122" s="885" t="s">
        <v>167</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2241808</v>
      </c>
      <c r="BR122" s="906"/>
      <c r="BS122" s="906"/>
      <c r="BT122" s="906"/>
      <c r="BU122" s="906"/>
      <c r="BV122" s="906">
        <v>2178645</v>
      </c>
      <c r="BW122" s="906"/>
      <c r="BX122" s="906"/>
      <c r="BY122" s="906"/>
      <c r="BZ122" s="906"/>
      <c r="CA122" s="906">
        <v>2095696</v>
      </c>
      <c r="CB122" s="906"/>
      <c r="CC122" s="906"/>
      <c r="CD122" s="906"/>
      <c r="CE122" s="906"/>
      <c r="CF122" s="907">
        <v>126.4</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424</v>
      </c>
      <c r="AB123" s="838"/>
      <c r="AC123" s="838"/>
      <c r="AD123" s="838"/>
      <c r="AE123" s="839"/>
      <c r="AF123" s="840" t="s">
        <v>424</v>
      </c>
      <c r="AG123" s="838"/>
      <c r="AH123" s="838"/>
      <c r="AI123" s="838"/>
      <c r="AJ123" s="839"/>
      <c r="AK123" s="840" t="s">
        <v>428</v>
      </c>
      <c r="AL123" s="838"/>
      <c r="AM123" s="838"/>
      <c r="AN123" s="838"/>
      <c r="AO123" s="839"/>
      <c r="AP123" s="885" t="s">
        <v>167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459</v>
      </c>
      <c r="BP123" s="939"/>
      <c r="BQ123" s="893">
        <v>3744445</v>
      </c>
      <c r="BR123" s="894"/>
      <c r="BS123" s="894"/>
      <c r="BT123" s="894"/>
      <c r="BU123" s="894"/>
      <c r="BV123" s="894">
        <v>3753980</v>
      </c>
      <c r="BW123" s="894"/>
      <c r="BX123" s="894"/>
      <c r="BY123" s="894"/>
      <c r="BZ123" s="894"/>
      <c r="CA123" s="894">
        <v>3899932</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424</v>
      </c>
      <c r="AB124" s="838"/>
      <c r="AC124" s="838"/>
      <c r="AD124" s="838"/>
      <c r="AE124" s="839"/>
      <c r="AF124" s="840" t="s">
        <v>167</v>
      </c>
      <c r="AG124" s="838"/>
      <c r="AH124" s="838"/>
      <c r="AI124" s="838"/>
      <c r="AJ124" s="839"/>
      <c r="AK124" s="840" t="s">
        <v>424</v>
      </c>
      <c r="AL124" s="838"/>
      <c r="AM124" s="838"/>
      <c r="AN124" s="838"/>
      <c r="AO124" s="839"/>
      <c r="AP124" s="885" t="s">
        <v>424</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167</v>
      </c>
      <c r="BR124" s="892"/>
      <c r="BS124" s="892"/>
      <c r="BT124" s="892"/>
      <c r="BU124" s="892"/>
      <c r="BV124" s="892" t="s">
        <v>167</v>
      </c>
      <c r="BW124" s="892"/>
      <c r="BX124" s="892"/>
      <c r="BY124" s="892"/>
      <c r="BZ124" s="892"/>
      <c r="CA124" s="892" t="s">
        <v>167</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167</v>
      </c>
      <c r="DH124" s="821"/>
      <c r="DI124" s="821"/>
      <c r="DJ124" s="821"/>
      <c r="DK124" s="822"/>
      <c r="DL124" s="823" t="s">
        <v>424</v>
      </c>
      <c r="DM124" s="821"/>
      <c r="DN124" s="821"/>
      <c r="DO124" s="821"/>
      <c r="DP124" s="822"/>
      <c r="DQ124" s="823" t="s">
        <v>167</v>
      </c>
      <c r="DR124" s="821"/>
      <c r="DS124" s="821"/>
      <c r="DT124" s="821"/>
      <c r="DU124" s="822"/>
      <c r="DV124" s="909" t="s">
        <v>424</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424</v>
      </c>
      <c r="AB125" s="838"/>
      <c r="AC125" s="838"/>
      <c r="AD125" s="838"/>
      <c r="AE125" s="839"/>
      <c r="AF125" s="840" t="s">
        <v>167</v>
      </c>
      <c r="AG125" s="838"/>
      <c r="AH125" s="838"/>
      <c r="AI125" s="838"/>
      <c r="AJ125" s="839"/>
      <c r="AK125" s="840" t="s">
        <v>424</v>
      </c>
      <c r="AL125" s="838"/>
      <c r="AM125" s="838"/>
      <c r="AN125" s="838"/>
      <c r="AO125" s="839"/>
      <c r="AP125" s="885" t="s">
        <v>167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167</v>
      </c>
      <c r="DH125" s="903"/>
      <c r="DI125" s="903"/>
      <c r="DJ125" s="903"/>
      <c r="DK125" s="903"/>
      <c r="DL125" s="903" t="s">
        <v>167</v>
      </c>
      <c r="DM125" s="903"/>
      <c r="DN125" s="903"/>
      <c r="DO125" s="903"/>
      <c r="DP125" s="903"/>
      <c r="DQ125" s="903" t="s">
        <v>424</v>
      </c>
      <c r="DR125" s="903"/>
      <c r="DS125" s="903"/>
      <c r="DT125" s="903"/>
      <c r="DU125" s="903"/>
      <c r="DV125" s="904" t="s">
        <v>167</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167</v>
      </c>
      <c r="AB126" s="838"/>
      <c r="AC126" s="838"/>
      <c r="AD126" s="838"/>
      <c r="AE126" s="839"/>
      <c r="AF126" s="840" t="s">
        <v>424</v>
      </c>
      <c r="AG126" s="838"/>
      <c r="AH126" s="838"/>
      <c r="AI126" s="838"/>
      <c r="AJ126" s="839"/>
      <c r="AK126" s="840" t="s">
        <v>424</v>
      </c>
      <c r="AL126" s="838"/>
      <c r="AM126" s="838"/>
      <c r="AN126" s="838"/>
      <c r="AO126" s="839"/>
      <c r="AP126" s="885" t="s">
        <v>424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167</v>
      </c>
      <c r="DH126" s="875"/>
      <c r="DI126" s="875"/>
      <c r="DJ126" s="875"/>
      <c r="DK126" s="875"/>
      <c r="DL126" s="875" t="s">
        <v>167</v>
      </c>
      <c r="DM126" s="875"/>
      <c r="DN126" s="875"/>
      <c r="DO126" s="875"/>
      <c r="DP126" s="875"/>
      <c r="DQ126" s="875" t="s">
        <v>424</v>
      </c>
      <c r="DR126" s="875"/>
      <c r="DS126" s="875"/>
      <c r="DT126" s="875"/>
      <c r="DU126" s="875"/>
      <c r="DV126" s="852" t="s">
        <v>424</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167</v>
      </c>
      <c r="AB127" s="838"/>
      <c r="AC127" s="838"/>
      <c r="AD127" s="838"/>
      <c r="AE127" s="839"/>
      <c r="AF127" s="840" t="s">
        <v>424</v>
      </c>
      <c r="AG127" s="838"/>
      <c r="AH127" s="838"/>
      <c r="AI127" s="838"/>
      <c r="AJ127" s="839"/>
      <c r="AK127" s="840" t="s">
        <v>167</v>
      </c>
      <c r="AL127" s="838"/>
      <c r="AM127" s="838"/>
      <c r="AN127" s="838"/>
      <c r="AO127" s="839"/>
      <c r="AP127" s="885" t="s">
        <v>167</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424</v>
      </c>
      <c r="DH127" s="875"/>
      <c r="DI127" s="875"/>
      <c r="DJ127" s="875"/>
      <c r="DK127" s="875"/>
      <c r="DL127" s="875" t="s">
        <v>424</v>
      </c>
      <c r="DM127" s="875"/>
      <c r="DN127" s="875"/>
      <c r="DO127" s="875"/>
      <c r="DP127" s="875"/>
      <c r="DQ127" s="875" t="s">
        <v>167</v>
      </c>
      <c r="DR127" s="875"/>
      <c r="DS127" s="875"/>
      <c r="DT127" s="875"/>
      <c r="DU127" s="875"/>
      <c r="DV127" s="852" t="s">
        <v>424</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t="s">
        <v>167</v>
      </c>
      <c r="AB128" s="859"/>
      <c r="AC128" s="859"/>
      <c r="AD128" s="859"/>
      <c r="AE128" s="860"/>
      <c r="AF128" s="861" t="s">
        <v>167</v>
      </c>
      <c r="AG128" s="859"/>
      <c r="AH128" s="859"/>
      <c r="AI128" s="859"/>
      <c r="AJ128" s="860"/>
      <c r="AK128" s="861" t="s">
        <v>424</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167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167</v>
      </c>
      <c r="DH128" s="849"/>
      <c r="DI128" s="849"/>
      <c r="DJ128" s="849"/>
      <c r="DK128" s="849"/>
      <c r="DL128" s="849" t="s">
        <v>424</v>
      </c>
      <c r="DM128" s="849"/>
      <c r="DN128" s="849"/>
      <c r="DO128" s="849"/>
      <c r="DP128" s="849"/>
      <c r="DQ128" s="849" t="s">
        <v>424</v>
      </c>
      <c r="DR128" s="849"/>
      <c r="DS128" s="849"/>
      <c r="DT128" s="849"/>
      <c r="DU128" s="849"/>
      <c r="DV128" s="850" t="s">
        <v>424</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1931234</v>
      </c>
      <c r="AB129" s="838"/>
      <c r="AC129" s="838"/>
      <c r="AD129" s="838"/>
      <c r="AE129" s="839"/>
      <c r="AF129" s="840">
        <v>1864967</v>
      </c>
      <c r="AG129" s="838"/>
      <c r="AH129" s="838"/>
      <c r="AI129" s="838"/>
      <c r="AJ129" s="839"/>
      <c r="AK129" s="840">
        <v>1858335</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424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247987</v>
      </c>
      <c r="AB130" s="838"/>
      <c r="AC130" s="838"/>
      <c r="AD130" s="838"/>
      <c r="AE130" s="839"/>
      <c r="AF130" s="840">
        <v>201248</v>
      </c>
      <c r="AG130" s="838"/>
      <c r="AH130" s="838"/>
      <c r="AI130" s="838"/>
      <c r="AJ130" s="839"/>
      <c r="AK130" s="840">
        <v>199767</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1683247</v>
      </c>
      <c r="AB131" s="821"/>
      <c r="AC131" s="821"/>
      <c r="AD131" s="821"/>
      <c r="AE131" s="822"/>
      <c r="AF131" s="823">
        <v>1663719</v>
      </c>
      <c r="AG131" s="821"/>
      <c r="AH131" s="821"/>
      <c r="AI131" s="821"/>
      <c r="AJ131" s="822"/>
      <c r="AK131" s="823">
        <v>1658568</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t="s">
        <v>167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1.030864751</v>
      </c>
      <c r="AB132" s="801"/>
      <c r="AC132" s="801"/>
      <c r="AD132" s="801"/>
      <c r="AE132" s="802"/>
      <c r="AF132" s="803">
        <v>4.0253792859999997</v>
      </c>
      <c r="AG132" s="801"/>
      <c r="AH132" s="801"/>
      <c r="AI132" s="801"/>
      <c r="AJ132" s="802"/>
      <c r="AK132" s="803">
        <v>4.0618171820000004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0.9</v>
      </c>
      <c r="AB133" s="780"/>
      <c r="AC133" s="780"/>
      <c r="AD133" s="780"/>
      <c r="AE133" s="781"/>
      <c r="AF133" s="779">
        <v>1.9</v>
      </c>
      <c r="AG133" s="780"/>
      <c r="AH133" s="780"/>
      <c r="AI133" s="780"/>
      <c r="AJ133" s="781"/>
      <c r="AK133" s="779">
        <v>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hnbljyOz7pPH6iIJmzw6LrVBVgrXP+S6/n4plaugsO3qPCHt0OQa6SorrLpdiP5uPdtxi4r67+ZC9TL79MrRQ==" saltValue="w3zgRdF1ZdzqRpld0grS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I7ILq2QurABdoLmBJ4PgCK7C6CdC92454LrjXtFjX4uMSN1cd0RU1MlgsK16UkEM2aS7mSpI7k5gxJ3RcAsJA==" saltValue="cO89677KZJLgwmCuYfl8h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X+yQHxQXJktUjw/zcSrtVycHogTA57I622HQ62ITcwWHi8HEoqAQ8M39uDdMA2uwMuaqnJe91VrrAo70KUY/Q==" saltValue="WP3XqM6TGqIcdwrlJe7+h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587185</v>
      </c>
      <c r="AP9" s="292">
        <v>94494</v>
      </c>
      <c r="AQ9" s="293">
        <v>135358</v>
      </c>
      <c r="AR9" s="294">
        <v>-30.2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41779</v>
      </c>
      <c r="AP10" s="295">
        <v>6723</v>
      </c>
      <c r="AQ10" s="296">
        <v>16285</v>
      </c>
      <c r="AR10" s="297">
        <v>-58.7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25594</v>
      </c>
      <c r="AP11" s="295">
        <v>4119</v>
      </c>
      <c r="AQ11" s="296">
        <v>23139</v>
      </c>
      <c r="AR11" s="297">
        <v>-82.2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t="s">
        <v>497</v>
      </c>
      <c r="AP12" s="295" t="s">
        <v>497</v>
      </c>
      <c r="AQ12" s="296">
        <v>3507</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48611</v>
      </c>
      <c r="AP14" s="295">
        <v>7823</v>
      </c>
      <c r="AQ14" s="296">
        <v>6299</v>
      </c>
      <c r="AR14" s="297">
        <v>24.2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13875</v>
      </c>
      <c r="AP15" s="295">
        <v>2233</v>
      </c>
      <c r="AQ15" s="296">
        <v>3566</v>
      </c>
      <c r="AR15" s="297">
        <v>-37.4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-65297</v>
      </c>
      <c r="AP16" s="295">
        <v>-10508</v>
      </c>
      <c r="AQ16" s="296">
        <v>-14081</v>
      </c>
      <c r="AR16" s="297">
        <v>-25.4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651747</v>
      </c>
      <c r="AP17" s="295">
        <v>104884</v>
      </c>
      <c r="AQ17" s="296">
        <v>174073</v>
      </c>
      <c r="AR17" s="297">
        <v>-39.700000000000003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10.94</v>
      </c>
      <c r="AP21" s="308">
        <v>15.56</v>
      </c>
      <c r="AQ21" s="309">
        <v>-4.62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99.9</v>
      </c>
      <c r="AP22" s="313">
        <v>96</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221563</v>
      </c>
      <c r="AP32" s="322">
        <v>35655</v>
      </c>
      <c r="AQ32" s="323">
        <v>106722</v>
      </c>
      <c r="AR32" s="324">
        <v>-66.599999999999994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497</v>
      </c>
      <c r="AP33" s="322" t="s">
        <v>497</v>
      </c>
      <c r="AQ33" s="323">
        <v>147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497</v>
      </c>
      <c r="AP34" s="322" t="s">
        <v>497</v>
      </c>
      <c r="AQ34" s="323">
        <v>287</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9559</v>
      </c>
      <c r="AP35" s="322">
        <v>1538</v>
      </c>
      <c r="AQ35" s="323">
        <v>22428</v>
      </c>
      <c r="AR35" s="324">
        <v>-93.1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36013</v>
      </c>
      <c r="AP36" s="322">
        <v>5795</v>
      </c>
      <c r="AQ36" s="323">
        <v>4327</v>
      </c>
      <c r="AR36" s="324">
        <v>33.9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497</v>
      </c>
      <c r="AP37" s="322" t="s">
        <v>497</v>
      </c>
      <c r="AQ37" s="323">
        <v>1437</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497</v>
      </c>
      <c r="AP38" s="325" t="s">
        <v>497</v>
      </c>
      <c r="AQ38" s="326">
        <v>25</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t="s">
        <v>497</v>
      </c>
      <c r="AP39" s="322" t="s">
        <v>497</v>
      </c>
      <c r="AQ39" s="323">
        <v>-4811</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-199767</v>
      </c>
      <c r="AP40" s="322">
        <v>-32148</v>
      </c>
      <c r="AQ40" s="323">
        <v>-91754</v>
      </c>
      <c r="AR40" s="324">
        <v>-65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67368</v>
      </c>
      <c r="AP41" s="322">
        <v>10841</v>
      </c>
      <c r="AQ41" s="323">
        <v>38807</v>
      </c>
      <c r="AR41" s="324">
        <v>-72.099999999999994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372601</v>
      </c>
      <c r="AN51" s="344">
        <v>57323</v>
      </c>
      <c r="AO51" s="345">
        <v>85.9</v>
      </c>
      <c r="AP51" s="346">
        <v>119674</v>
      </c>
      <c r="AQ51" s="347">
        <v>26.2</v>
      </c>
      <c r="AR51" s="348">
        <v>59.7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193844</v>
      </c>
      <c r="AN52" s="352">
        <v>29822</v>
      </c>
      <c r="AO52" s="353">
        <v>112.1</v>
      </c>
      <c r="AP52" s="354">
        <v>57803</v>
      </c>
      <c r="AQ52" s="355">
        <v>4.8</v>
      </c>
      <c r="AR52" s="356">
        <v>107.3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885560</v>
      </c>
      <c r="AN53" s="344">
        <v>138716</v>
      </c>
      <c r="AO53" s="345">
        <v>142</v>
      </c>
      <c r="AP53" s="346">
        <v>119685</v>
      </c>
      <c r="AQ53" s="347">
        <v>0</v>
      </c>
      <c r="AR53" s="348">
        <v>142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440159</v>
      </c>
      <c r="AN54" s="352">
        <v>68947</v>
      </c>
      <c r="AO54" s="353">
        <v>131.19999999999999</v>
      </c>
      <c r="AP54" s="354">
        <v>68464</v>
      </c>
      <c r="AQ54" s="355">
        <v>18.399999999999999</v>
      </c>
      <c r="AR54" s="356">
        <v>112.8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537137</v>
      </c>
      <c r="AN55" s="344">
        <v>84977</v>
      </c>
      <c r="AO55" s="345">
        <v>-38.700000000000003</v>
      </c>
      <c r="AP55" s="346">
        <v>109920</v>
      </c>
      <c r="AQ55" s="347">
        <v>-8.1999999999999993</v>
      </c>
      <c r="AR55" s="348">
        <v>-30.5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335879</v>
      </c>
      <c r="AN56" s="352">
        <v>53137</v>
      </c>
      <c r="AO56" s="353">
        <v>-22.9</v>
      </c>
      <c r="AP56" s="354">
        <v>62739</v>
      </c>
      <c r="AQ56" s="355">
        <v>-8.4</v>
      </c>
      <c r="AR56" s="356">
        <v>-14.5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393629</v>
      </c>
      <c r="AN57" s="344">
        <v>62920</v>
      </c>
      <c r="AO57" s="345">
        <v>-26</v>
      </c>
      <c r="AP57" s="346">
        <v>168868</v>
      </c>
      <c r="AQ57" s="347">
        <v>53.6</v>
      </c>
      <c r="AR57" s="348">
        <v>-79.599999999999994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195787</v>
      </c>
      <c r="AN58" s="352">
        <v>31296</v>
      </c>
      <c r="AO58" s="353">
        <v>-41.1</v>
      </c>
      <c r="AP58" s="354">
        <v>79360</v>
      </c>
      <c r="AQ58" s="355">
        <v>26.5</v>
      </c>
      <c r="AR58" s="356">
        <v>-67.599999999999994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257665</v>
      </c>
      <c r="AN59" s="344">
        <v>41465</v>
      </c>
      <c r="AO59" s="345">
        <v>-34.1</v>
      </c>
      <c r="AP59" s="346">
        <v>202870</v>
      </c>
      <c r="AQ59" s="347">
        <v>20.100000000000001</v>
      </c>
      <c r="AR59" s="348">
        <v>-54.2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168783</v>
      </c>
      <c r="AN60" s="352">
        <v>27162</v>
      </c>
      <c r="AO60" s="353">
        <v>-13.2</v>
      </c>
      <c r="AP60" s="354">
        <v>79735</v>
      </c>
      <c r="AQ60" s="355">
        <v>0.5</v>
      </c>
      <c r="AR60" s="356">
        <v>-13.7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489318</v>
      </c>
      <c r="AN61" s="359">
        <v>77080</v>
      </c>
      <c r="AO61" s="360">
        <v>25.8</v>
      </c>
      <c r="AP61" s="361">
        <v>144203</v>
      </c>
      <c r="AQ61" s="362">
        <v>18.3</v>
      </c>
      <c r="AR61" s="348">
        <v>7.5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266890</v>
      </c>
      <c r="AN62" s="352">
        <v>42073</v>
      </c>
      <c r="AO62" s="353">
        <v>33.200000000000003</v>
      </c>
      <c r="AP62" s="354">
        <v>69620</v>
      </c>
      <c r="AQ62" s="355">
        <v>8.4</v>
      </c>
      <c r="AR62" s="356">
        <v>24.8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67xhF0sekomMZ4UpXj4BKETwoa/5kP626uUZmHLJo885WGUbFgXfAs/5YgYZPPGiWW5TQf+wNHU6OPmuYH8AQ==" saltValue="eW5a/sBk3EuQFufzP50j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JpiTzh1NlLs+dCGmP1/75cizXsGRZByb8n5Om4f7dlBdWnN8kje3I1Ll4/gpGMdMG6sZY00wOE/mwZ31puZQ==" saltValue="dTDeYbbN2KQOLWWY10QWr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PUgI94tVn+89BMmwji6XbqJh4uqlOkH2QBngXcL+GqZ6FTu3CUzaBkZsUA9nw2FW+BuR7nW9S2AF6EhTuL07Q==" saltValue="cFeeH/+g5ALv7wFRHb3tG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72.33</v>
      </c>
      <c r="G47" s="12">
        <v>55.01</v>
      </c>
      <c r="H47" s="12">
        <v>60.35</v>
      </c>
      <c r="I47" s="12">
        <v>66.62</v>
      </c>
      <c r="J47" s="13">
        <v>76.66</v>
      </c>
    </row>
    <row r="48" spans="2:10" ht="57.75" customHeight="1" x14ac:dyDescent="0.15">
      <c r="B48" s="14"/>
      <c r="C48" s="1214" t="s">
        <v>4</v>
      </c>
      <c r="D48" s="1214"/>
      <c r="E48" s="1215"/>
      <c r="F48" s="15">
        <v>11.64</v>
      </c>
      <c r="G48" s="16">
        <v>7.8</v>
      </c>
      <c r="H48" s="16">
        <v>12.98</v>
      </c>
      <c r="I48" s="16">
        <v>12.05</v>
      </c>
      <c r="J48" s="17">
        <v>8.75</v>
      </c>
    </row>
    <row r="49" spans="2:10" ht="57.75" customHeight="1" thickBot="1" x14ac:dyDescent="0.2">
      <c r="B49" s="18"/>
      <c r="C49" s="1216" t="s">
        <v>5</v>
      </c>
      <c r="D49" s="1216"/>
      <c r="E49" s="1217"/>
      <c r="F49" s="19">
        <v>10.25</v>
      </c>
      <c r="G49" s="20" t="s">
        <v>545</v>
      </c>
      <c r="H49" s="20">
        <v>12.86</v>
      </c>
      <c r="I49" s="20">
        <v>2.73</v>
      </c>
      <c r="J49" s="21">
        <v>6.46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WMDfPHzj29VPm2g7S2ciss1M4/P8//e7GT2e4LN8jXNvbKmiAX3CV/P7oITkjDqOhLN2UgrekkN0q2WYyvPAQ==" saltValue="NcyKTDo+Y5QyRZt6+9OyF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2019-10-23T08:05:12Z</cp:lastPrinted>
  <dcterms:created xsi:type="dcterms:W3CDTF">2019-02-14T02:16:19Z</dcterms:created>
  <dcterms:modified xsi:type="dcterms:W3CDTF">2019-10-29T04:14:04Z</dcterms:modified>
  <cp:category/>
</cp:coreProperties>
</file>