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W34" i="9"/>
  <c r="BW35" i="9" s="1"/>
  <c r="BW36" i="9" s="1"/>
  <c r="BW37" i="9" s="1"/>
  <c r="BW38" i="9" s="1"/>
  <c r="BW39" i="9" s="1"/>
  <c r="BW40" i="9" s="1"/>
  <c r="AM34" i="9"/>
  <c r="CO34" i="9" l="1"/>
</calcChain>
</file>

<file path=xl/sharedStrings.xml><?xml version="1.0" encoding="utf-8"?>
<sst xmlns="http://schemas.openxmlformats.org/spreadsheetml/2006/main" count="1114" uniqueCount="554">
  <si>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</si>
  <si>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</si>
  <si>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</si>
  <si>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</si>
  <si>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</si>
  <si>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</si>
  <si>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</si>
  <si>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</si>
  <si>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</si>
  <si>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</si>
  <si>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</si>
  <si>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</si>
  <si>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</si>
  <si>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</si>
  <si>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</si>
  <si>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</si>
  <si>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</si>
  <si>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</si>
  <si>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</si>
  <si>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</si>
  <si>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</si>
  <si>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</si>
  <si>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</si>
  <si>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</si>
  <si>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</si>
  <si>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</si>
  <si>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</si>
  <si>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</si>
  <si>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</si>
  <si>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</si>
  <si>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</si>
  <si>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</si>
  <si>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</si>
  <si>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</si>
  <si>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</si>
  <si>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</si>
  <si>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</si>
  <si>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</si>
  <si>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</si>
  <si>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</si>
  <si>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</si>
  <si>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</si>
  <si>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</si>
  <si>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</si>
  <si>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</si>
  <si>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</si>
  <si>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</si>
  <si>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</si>
  <si>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</si>
  <si>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</si>
  <si>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</si>
  <si>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</si>
  <si>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</si>
  <si>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</si>
  <si>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</si>
  <si>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</si>
  <si>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</si>
  <si>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</si>
  <si>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</si>
  <si>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</si>
  <si>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</si>
  <si>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</si>
  <si>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</si>
  <si>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</si>
  <si>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</si>
  <si>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</si>
  <si>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</si>
  <si>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</si>
  <si>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</si>
  <si>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</si>
  <si>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</si>
  <si>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</si>
  <si>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</si>
  <si>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</si>
  <si>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</si>
  <si>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</si>
  <si>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</si>
  <si>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</si>
  <si>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</si>
  <si>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</si>
  <si>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</si>
  <si>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</si>
  <si>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</si>
  <si>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</si>
  <si>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</si>
  <si>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</si>
  <si>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</si>
  <si>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</si>
  <si>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</si>
  <si>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</si>
  <si>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</si>
  <si>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</si>
  <si>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</si>
  <si>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</si>
  <si>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</si>
  <si>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</si>
  <si>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</si>
  <si>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</si>
  <si>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</si>
  <si>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</si>
  <si>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</si>
  <si>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</si>
  <si>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</si>
  <si>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</si>
  <si>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</si>
  <si>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</si>
  <si>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</si>
  <si>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</si>
  <si>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</si>
  <si>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</si>
  <si>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</si>
  <si>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</si>
  <si>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</si>
  <si>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</si>
  <si>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</si>
  <si>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</si>
  <si>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</si>
  <si>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</si>
  <si>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</si>
  <si>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</si>
  <si>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</si>
  <si>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</si>
  <si>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</si>
  <si>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</si>
  <si>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</si>
  <si>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</si>
  <si>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</si>
  <si>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</si>
  <si>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</si>
  <si>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</si>
  <si>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</si>
  <si>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</si>
  <si>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</si>
  <si>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</si>
  <si>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</si>
  <si>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</si>
  <si>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</si>
  <si>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</si>
  <si>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</si>
  <si>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</si>
  <si>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</si>
  <si>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</si>
  <si>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</si>
  <si>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</si>
  <si>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</si>
  <si>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</si>
  <si>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</si>
  <si>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</si>
  <si>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</si>
  <si>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</si>
  <si>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</si>
  <si>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</si>
  <si>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</si>
  <si>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</si>
  <si>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</si>
  <si>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</si>
  <si>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</si>
  <si>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</si>
  <si>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</si>
  <si>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</si>
  <si>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</si>
  <si>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</si>
  <si>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</si>
  <si>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</si>
  <si>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</si>
  <si>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</si>
  <si>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</si>
  <si>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</si>
  <si>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</si>
  <si>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</si>
  <si>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</si>
  <si>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</si>
  <si>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</si>
  <si>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</si>
  <si>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</si>
  <si>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</si>
  <si>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</si>
  <si>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</si>
  <si>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</si>
  <si>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</si>
  <si>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</si>
  <si>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</si>
  <si>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</si>
  <si>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</si>
  <si>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</si>
  <si>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</si>
  <si>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</si>
  <si>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</si>
  <si>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</si>
  <si>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</si>
  <si>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</si>
  <si>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</si>
  <si>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</si>
  <si>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</si>
  <si>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</si>
  <si>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</si>
  <si>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</si>
  <si>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千葉県神崎町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</si>
  <si>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</si>
  <si>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</si>
  <si>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</si>
  <si>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</si>
  <si>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</si>
  <si>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</si>
  <si>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</si>
  <si>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</si>
  <si>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</si>
  <si>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</si>
  <si>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</si>
  <si>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</si>
  <si>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</si>
  <si>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</si>
  <si>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</si>
  <si>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</si>
  <si>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</si>
  <si>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</si>
  <si>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</si>
  <si>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</si>
  <si>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</si>
  <si>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</si>
  <si>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</si>
  <si>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</si>
  <si>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</si>
  <si>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</si>
  <si>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</si>
  <si>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</si>
  <si>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</si>
  <si>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</si>
  <si>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</si>
  <si>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</si>
  <si>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</si>
  <si>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</si>
  <si>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</si>
  <si>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</si>
  <si>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</si>
  <si>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</si>
  <si>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</si>
  <si>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</si>
  <si>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</si>
  <si>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</si>
  <si>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</si>
  <si>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</si>
  <si>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</si>
  <si>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</si>
  <si>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</si>
  <si>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</si>
  <si>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</si>
  <si>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</si>
  <si>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</si>
  <si>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</si>
  <si>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</si>
  <si>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</si>
  <si>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</si>
  <si>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</si>
  <si>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</si>
  <si>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</si>
  <si>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</si>
  <si>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</si>
  <si>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</si>
  <si>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</si>
  <si>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</si>
  <si>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</si>
  <si>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</si>
  <si>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</si>
  <si>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</si>
  <si>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</si>
  <si>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</si>
  <si>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</si>
  <si>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</si>
  <si>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</si>
  <si>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</si>
  <si>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</si>
  <si>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</si>
  <si>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</si>
  <si>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</si>
  <si>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</si>
  <si>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</si>
  <si>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</si>
  <si>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</si>
  <si>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</si>
  <si>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</si>
  <si>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</si>
  <si>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</si>
  <si>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</si>
  <si>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</si>
  <si>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</si>
  <si>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</si>
  <si>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</si>
  <si>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</si>
  <si>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</si>
  <si>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</si>
  <si>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</si>
  <si>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</si>
  <si>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</si>
  <si>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</si>
  <si>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</si>
  <si>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</si>
  <si>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</si>
  <si>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</si>
  <si>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</si>
  <si>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</si>
  <si>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</si>
  <si>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</si>
  <si>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</si>
  <si>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</si>
  <si>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</si>
  <si>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</si>
  <si>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</si>
  <si>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</si>
  <si>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</si>
  <si>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</si>
  <si>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</si>
  <si>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</si>
  <si>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</si>
  <si>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</si>
  <si>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</si>
  <si>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</si>
  <si>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</si>
  <si>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</si>
  <si>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</si>
  <si>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</si>
  <si>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</si>
  <si>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</si>
  <si>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</si>
  <si>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</si>
  <si>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</si>
  <si>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</si>
  <si>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</si>
  <si>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</si>
  <si>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</si>
  <si>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</si>
  <si>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</si>
  <si>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</si>
  <si>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</si>
  <si>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</si>
  <si>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</si>
  <si>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</si>
  <si>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</si>
  <si>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</si>
  <si>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</si>
  <si>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</si>
  <si>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</si>
  <si>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</si>
  <si>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</si>
  <si>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</si>
  <si>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</si>
  <si>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千葉県神崎町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</si>
  <si>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</si>
  <si>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</si>
  <si>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</si>
  <si>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</si>
  <si>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</si>
  <si>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</si>
  <si>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</si>
  <si>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</si>
  <si>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</si>
  <si>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</si>
  <si>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</si>
  <si>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</si>
  <si>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</si>
  <si>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</si>
  <si>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</si>
  <si>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</si>
  <si>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</si>
  <si>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</si>
  <si>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</si>
  <si>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</si>
  <si>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</si>
  <si>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</si>
  <si>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</si>
  <si>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</si>
  <si>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</si>
  <si>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</si>
  <si>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</si>
  <si>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</si>
  <si>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</si>
  <si>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</si>
  <si>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</si>
  <si>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</si>
  <si>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</si>
  <si>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</si>
  <si>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</si>
  <si>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</si>
  <si>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</si>
  <si>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</si>
  <si>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</si>
  <si>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</si>
  <si>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</si>
  <si>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</si>
  <si>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</si>
  <si>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</si>
  <si>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</si>
  <si>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</si>
  <si>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</si>
  <si>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</si>
  <si>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</si>
  <si>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</si>
  <si>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</si>
  <si>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</si>
  <si>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</si>
  <si>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</si>
  <si>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</si>
  <si>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</si>
  <si>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</si>
  <si>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</si>
  <si>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</si>
  <si>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</si>
  <si>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</si>
  <si>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</si>
  <si>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</si>
  <si>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</si>
  <si>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</si>
  <si>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</si>
  <si>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</si>
  <si>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</si>
  <si>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</si>
  <si>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</si>
  <si>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</si>
  <si>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</si>
  <si>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</si>
  <si>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</si>
  <si>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</si>
  <si>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</si>
  <si>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</si>
  <si>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</si>
  <si>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</si>
  <si>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</si>
  <si>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</si>
  <si>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</si>
  <si>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</si>
  <si>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</si>
  <si>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</si>
  <si>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</si>
  <si>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</si>
  <si>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</si>
  <si>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</si>
  <si>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</si>
  <si>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</si>
  <si>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</si>
  <si>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</si>
  <si>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</si>
  <si>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</si>
  <si>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</si>
  <si>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</si>
  <si>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</si>
  <si>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</si>
  <si>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</si>
  <si>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</si>
  <si>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</si>
  <si>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</si>
  <si>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</si>
  <si>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</si>
  <si>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</si>
  <si>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</si>
  <si>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</si>
  <si>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</si>
  <si>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</si>
  <si>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</si>
  <si>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</si>
  <si>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</si>
  <si>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</si>
  <si>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</si>
  <si>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</si>
  <si>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</si>
  <si>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</si>
  <si>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</si>
  <si>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</si>
  <si>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</si>
  <si>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</si>
  <si>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</si>
  <si>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</si>
  <si>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</si>
  <si>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</si>
  <si>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</si>
  <si>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</si>
  <si>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</si>
  <si>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</si>
  <si>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</si>
  <si>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</si>
  <si>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</si>
  <si>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</si>
  <si>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</si>
  <si>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</si>
  <si>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</si>
  <si>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</si>
  <si>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</si>
  <si>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</si>
  <si>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</si>
  <si>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</si>
  <si>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</si>
  <si>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</si>
  <si>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</si>
  <si>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</si>
  <si>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</si>
  <si>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</si>
  <si>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</si>
  <si>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</si>
  <si>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</si>
  <si>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</si>
  <si>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</si>
  <si>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</si>
  <si>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</si>
  <si>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</si>
  <si>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</si>
  <si>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</si>
  <si>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</si>
  <si>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</si>
  <si>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</si>
  <si>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</si>
  <si>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</si>
  <si>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</si>
  <si>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</si>
  <si>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</si>
  <si>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</si>
  <si>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</si>
  <si>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</si>
  <si>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</si>
  <si>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</si>
  <si>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</si>
  <si>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</si>
  <si>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</si>
  <si>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21.02</t>
  </si>
  <si>
    <t>一般会計</t>
  </si>
  <si>
    <t>水道事業会計</t>
  </si>
  <si>
    <t>国民健康保険事業特別会計</t>
  </si>
  <si>
    <t>介護保険事業特別会計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</si>
  <si>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</si>
  <si>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</si>
  <si>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</si>
  <si>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</si>
  <si>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7">
      <t>カイ</t>
    </rPh>
    <rPh sb="27" eb="28">
      <t>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</si>
  <si>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7">
      <t>カイ</t>
    </rPh>
    <rPh sb="27" eb="28">
      <t>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</si>
  <si>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8">
      <t>カイ</t>
    </rPh>
    <rPh sb="28" eb="29">
      <t>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</si>
  <si>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</si>
  <si>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</si>
  <si>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</si>
  <si>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発酵の里</t>
    <phoneticPr fontId="2"/>
  </si>
  <si>
    <t>-</t>
    <phoneticPr fontId="2"/>
  </si>
  <si>
    <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</si>
  <si>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</si>
  <si>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</si>
  <si>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</si>
  <si>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</si>
  <si>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町債の新規発行を抑制してきたことや財政調整基金の積み増しが進んだことにより、将来負担比率がマイナスとなっており、一定の健全性が確保できている。一方、有形固定資産減価償却率では、施設の老朽化の度合いが類似団体平均並みに進んでいることを示している。今後は、今まで積み立ててきた財政調整基金などを活用しながら、公共施設の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</si>
  <si>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</si>
  <si>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</si>
  <si>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</si>
  <si>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</si>
  <si>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</si>
  <si>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</si>
  <si>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</si>
  <si>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実質公債費比率も低い水準となっている。これは、交付税措置のある地方債を除き、町債の新規発行を極力控えてきたことによるものである。今後も引き続き、町債残高を注視しながら、地方債に依存しない財政運営を実践し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</si>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</sst>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168868</c:v>
                </c:pt>
              </c:numCache>
            </c:numRef>
          </c:val>
          <c:smooth val="0"/>
          <c:extLst>
            <c:ext xmlns:c16="http://schemas.microsoft.com/office/drawing/2014/chart" uri="{C3380CC4-5D6E-409C-BE32-E72D297353CC}">
              <c16:uniqueId val="{00000000-650B-4FF1-A6A8-EB51E8AB18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30838</c:v>
                </c:pt>
                <c:pt idx="1">
                  <c:v>57323</c:v>
                </c:pt>
                <c:pt idx="2">
                  <c:v>138716</c:v>
                </c:pt>
                <c:pt idx="3">
                  <c:v>84977</c:v>
                </c:pt>
                <c:pt idx="4">
                  <c:v>62920</c:v>
                </c:pt>
              </c:numCache>
            </c:numRef>
          </c:val>
          <c:smooth val="0"/>
          <c:extLst>
            <c:ext xmlns:c16="http://schemas.microsoft.com/office/drawing/2014/chart" uri="{C3380CC4-5D6E-409C-BE32-E72D297353CC}">
              <c16:uniqueId val="{00000001-650B-4FF1-A6A8-EB51E8AB1887}"/>
            </c:ext>
          </c:extLst>
        </c:ser>
        <c:dLbls>
          <c:showLegendKey val="0"/>
          <c:showVal val="0"/>
          <c:showCatName val="0"/>
          <c:showSerName val="0"/>
          <c:showPercent val="0"/>
          <c:showBubbleSize val="0"/>
        </c:dLbls>
        <c:marker val="1"/>
        <c:smooth val="0"/>
        <c:axId val="394665416"/>
        <c:axId val="394665808"/>
      </c:lineChart>
      <c:catAx>
        <c:axId val="394665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665808"/>
        <c:crosses val="autoZero"/>
        <c:auto val="1"/>
        <c:lblAlgn val="ctr"/>
        <c:lblOffset val="100"/>
        <c:tickLblSkip val="1"/>
        <c:tickMarkSkip val="1"/>
        <c:noMultiLvlLbl val="0"/>
      </c:catAx>
      <c:valAx>
        <c:axId val="39466580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665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14.47</c:v>
                </c:pt>
                <c:pt idx="1">
                  <c:v>11.64</c:v>
                </c:pt>
                <c:pt idx="2">
                  <c:v>7.8</c:v>
                </c:pt>
                <c:pt idx="3">
                  <c:v>12.98</c:v>
                </c:pt>
                <c:pt idx="4">
                  <c:v>12.05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57.81</c:v>
                </c:pt>
                <c:pt idx="1">
                  <c:v>72.33</c:v>
                </c:pt>
                <c:pt idx="2">
                  <c:v>55.01</c:v>
                </c:pt>
                <c:pt idx="3">
                  <c:v>60.35</c:v>
                </c:pt>
                <c:pt idx="4">
                  <c:v>66.62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94667376"/>
        <c:axId val="394667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6.89</c:v>
                </c:pt>
                <c:pt idx="1">
                  <c:v>10.25</c:v>
                </c:pt>
                <c:pt idx="2">
                  <c:v>-21.02</c:v>
                </c:pt>
                <c:pt idx="3">
                  <c:v>12.86</c:v>
                </c:pt>
                <c:pt idx="4">
                  <c:v>2.73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94667376"/>
        <c:axId val="394667768"/>
      </c:lineChart>
      <c:catAx>
        <c:axId val="39466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667768"/>
        <c:crosses val="autoZero"/>
        <c:auto val="1"/>
        <c:lblAlgn val="ctr"/>
        <c:lblOffset val="100"/>
        <c:tickLblSkip val="1"/>
        <c:tickMarkSkip val="1"/>
        <c:noMultiLvlLbl val="0"/>
      </c:catAx>
      <c:valAx>
        <c:axId val="394667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66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0.1</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0.45</c:v>
                </c:pt>
                <c:pt idx="2">
                  <c:v>#N/A</c:v>
                </c:pt>
                <c:pt idx="3">
                  <c:v>0.35</c:v>
                </c:pt>
                <c:pt idx="4">
                  <c:v>#N/A</c:v>
                </c:pt>
                <c:pt idx="5">
                  <c:v>0.42</c:v>
                </c:pt>
                <c:pt idx="6">
                  <c:v>#N/A</c:v>
                </c:pt>
                <c:pt idx="7">
                  <c:v>0.24</c:v>
                </c:pt>
                <c:pt idx="8">
                  <c:v>#N/A</c:v>
                </c:pt>
                <c:pt idx="9">
                  <c:v>1.46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4.3099999999999996</c:v>
                </c:pt>
                <c:pt idx="2">
                  <c:v>#N/A</c:v>
                </c:pt>
                <c:pt idx="3">
                  <c:v>4.97</c:v>
                </c:pt>
                <c:pt idx="4">
                  <c:v>#N/A</c:v>
                </c:pt>
                <c:pt idx="5">
                  <c:v>4.1500000000000004</c:v>
                </c:pt>
                <c:pt idx="6">
                  <c:v>#N/A</c:v>
                </c:pt>
                <c:pt idx="7">
                  <c:v>4.3</c:v>
                </c:pt>
                <c:pt idx="8">
                  <c:v>#N/A</c:v>
                </c:pt>
                <c:pt idx="9">
                  <c:v>5.14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3.66</c:v>
                </c:pt>
                <c:pt idx="2">
                  <c:v>#N/A</c:v>
                </c:pt>
                <c:pt idx="3">
                  <c:v>4.54</c:v>
                </c:pt>
                <c:pt idx="4">
                  <c:v>#N/A</c:v>
                </c:pt>
                <c:pt idx="5">
                  <c:v>5.12</c:v>
                </c:pt>
                <c:pt idx="6">
                  <c:v>#N/A</c:v>
                </c:pt>
                <c:pt idx="7">
                  <c:v>6.08</c:v>
                </c:pt>
                <c:pt idx="8">
                  <c:v>#N/A</c:v>
                </c:pt>
                <c:pt idx="9">
                  <c:v>7.56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14.47</c:v>
                </c:pt>
                <c:pt idx="2">
                  <c:v>#N/A</c:v>
                </c:pt>
                <c:pt idx="3">
                  <c:v>11.63</c:v>
                </c:pt>
                <c:pt idx="4">
                  <c:v>#N/A</c:v>
                </c:pt>
                <c:pt idx="5">
                  <c:v>7.8</c:v>
                </c:pt>
                <c:pt idx="6">
                  <c:v>#N/A</c:v>
                </c:pt>
                <c:pt idx="7">
                  <c:v>12.98</c:v>
                </c:pt>
                <c:pt idx="8">
                  <c:v>#N/A</c:v>
                </c:pt>
                <c:pt idx="9">
                  <c:v>12.05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94668552"/>
        <c:axId val="394668944"/>
      </c:barChart>
      <c:catAx>
        <c:axId val="39466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668944"/>
        <c:crosses val="autoZero"/>
        <c:auto val="1"/>
        <c:lblAlgn val="ctr"/>
        <c:lblOffset val="100"/>
        <c:tickLblSkip val="1"/>
        <c:tickMarkSkip val="1"/>
        <c:noMultiLvlLbl val="0"/>
      </c:catAx>
      <c:valAx>
        <c:axId val="39466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668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247</c:v>
                </c:pt>
                <c:pt idx="5">
                  <c:v>254</c:v>
                </c:pt>
                <c:pt idx="8">
                  <c:v>268</c:v>
                </c:pt>
                <c:pt idx="11">
                  <c:v>248</c:v>
                </c:pt>
                <c:pt idx="14">
                  <c:v>200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22</c:v>
                </c:pt>
                <c:pt idx="6">
                  <c:v>22</c:v>
                </c:pt>
                <c:pt idx="9">
                  <c:v>22</c:v>
                </c:pt>
                <c:pt idx="12">
                  <c:v>30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c:v>
                </c:pt>
                <c:pt idx="3">
                  <c:v>6</c:v>
                </c:pt>
                <c:pt idx="6">
                  <c:v>9</c:v>
                </c:pt>
                <c:pt idx="9">
                  <c:v>10</c:v>
                </c:pt>
                <c:pt idx="12">
                  <c:v>11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320</c:v>
                </c:pt>
                <c:pt idx="3">
                  <c:v>245</c:v>
                </c:pt>
                <c:pt idx="6">
                  <c:v>247</c:v>
                </c:pt>
                <c:pt idx="9">
                  <c:v>234</c:v>
                </c:pt>
                <c:pt idx="12">
                  <c:v>228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94669728"/>
        <c:axId val="394670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109</c:v>
                </c:pt>
                <c:pt idx="2">
                  <c:v>#N/A</c:v>
                </c:pt>
                <c:pt idx="3">
                  <c:v>#N/A</c:v>
                </c:pt>
                <c:pt idx="4">
                  <c:v>19</c:v>
                </c:pt>
                <c:pt idx="5">
                  <c:v>#N/A</c:v>
                </c:pt>
                <c:pt idx="6">
                  <c:v>#N/A</c:v>
                </c:pt>
                <c:pt idx="7">
                  <c:v>10</c:v>
                </c:pt>
                <c:pt idx="8">
                  <c:v>#N/A</c:v>
                </c:pt>
                <c:pt idx="9">
                  <c:v>#N/A</c:v>
                </c:pt>
                <c:pt idx="10">
                  <c:v>18</c:v>
                </c:pt>
                <c:pt idx="11">
                  <c:v>#N/A</c:v>
                </c:pt>
                <c:pt idx="12">
                  <c:v>#N/A</c:v>
                </c:pt>
                <c:pt idx="13">
                  <c:v>69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94669728"/>
        <c:axId val="394670120"/>
      </c:lineChart>
      <c:catAx>
        <c:axId val="3946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670120"/>
        <c:crosses val="autoZero"/>
        <c:auto val="1"/>
        <c:lblAlgn val="ctr"/>
        <c:lblOffset val="100"/>
        <c:tickLblSkip val="1"/>
        <c:tickMarkSkip val="1"/>
        <c:noMultiLvlLbl val="0"/>
      </c:catAx>
      <c:valAx>
        <c:axId val="394670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66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2148</c:v>
                </c:pt>
                <c:pt idx="5">
                  <c:v>2300</c:v>
                </c:pt>
                <c:pt idx="8">
                  <c:v>2263</c:v>
                </c:pt>
                <c:pt idx="11">
                  <c:v>2242</c:v>
                </c:pt>
                <c:pt idx="14">
                  <c:v>2179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1442</c:v>
                </c:pt>
                <c:pt idx="5">
                  <c:v>1687</c:v>
                </c:pt>
                <c:pt idx="8">
                  <c:v>1362</c:v>
                </c:pt>
                <c:pt idx="11">
                  <c:v>1503</c:v>
                </c:pt>
                <c:pt idx="14">
                  <c:v>1575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949</c:v>
                </c:pt>
                <c:pt idx="3">
                  <c:v>811</c:v>
                </c:pt>
                <c:pt idx="6">
                  <c:v>764</c:v>
                </c:pt>
                <c:pt idx="9">
                  <c:v>353</c:v>
                </c:pt>
                <c:pt idx="12">
                  <c:v>668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156</c:v>
                </c:pt>
                <c:pt idx="3">
                  <c:v>198</c:v>
                </c:pt>
                <c:pt idx="6">
                  <c:v>204</c:v>
                </c:pt>
                <c:pt idx="9">
                  <c:v>238</c:v>
                </c:pt>
                <c:pt idx="12">
                  <c:v>211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97</c:v>
                </c:pt>
                <c:pt idx="3">
                  <c:v>81</c:v>
                </c:pt>
                <c:pt idx="6">
                  <c:v>87</c:v>
                </c:pt>
                <c:pt idx="9">
                  <c:v>76</c:v>
                </c:pt>
                <c:pt idx="12">
                  <c:v>86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2395</c:v>
                </c:pt>
                <c:pt idx="3">
                  <c:v>2386</c:v>
                </c:pt>
                <c:pt idx="6">
                  <c:v>2470</c:v>
                </c:pt>
                <c:pt idx="9">
                  <c:v>2456</c:v>
                </c:pt>
                <c:pt idx="12">
                  <c:v>2387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94670512"/>
        <c:axId val="39467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94670512"/>
        <c:axId val="394671296"/>
      </c:lineChart>
      <c:catAx>
        <c:axId val="39467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671296"/>
        <c:crosses val="autoZero"/>
        <c:auto val="1"/>
        <c:lblAlgn val="ctr"/>
        <c:lblOffset val="100"/>
        <c:tickLblSkip val="1"/>
        <c:tickMarkSkip val="1"/>
        <c:noMultiLvlLbl val="0"/>
      </c:catAx>
      <c:valAx>
        <c:axId val="39467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67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{C6F6BE89-9A96-494E-95C0-45053A86BDEF}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{690980D0-9E84-45F5-9065-88D390AC82F0}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{C7A87841-585D-4FCB-A560-4B13A7DA09C5}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{A43BCCAD-8FEB-47EE-B47A-CB8A5F103BB2}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{A2613C79-0FB2-4FC9-989D-F18FDAF3D49D}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52.2</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{71FA6687-CE28-4961-8971-060C743613CE}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{17BE8C33-1175-4409-AD08-881731EF4931}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{70EFFB95-AD8F-42DA-8D86-C1AB04761766}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{F9BAC771-8550-435F-8678-15518518D25A}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{8EB67F39-593F-470D-8DA7-D1399FF633B1}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94676784"/>
        <c:axId val="394677176"/>
      </c:scatterChart>
      <c:valAx>
        <c:axId val="394676784"/>
        <c:scaling>
          <c:orientation val="minMax"/>
          <c:max val="68.699999999999989"/>
          <c:min val="4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677176"/>
        <c:crosses val="autoZero"/>
        <c:crossBetween val="midCat"/>
      </c:valAx>
      <c:valAx>
        <c:axId val="394677176"/>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676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{DD906C31-80B9-4B01-8BA2-37E68B42E822}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{AE6CB50D-66A6-4CD5-AA68-451D6F6E753F}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{46920B8F-CD6B-4B01-9D25-D74E7035FA0E}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{3F926FF9-1F29-499C-91E9-63A9D4AD6C69}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{1E213041-1681-43D4-B4E8-E8A5F5435199}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5.7</c:v>
                </c:pt>
                <c:pt idx="2">
                  <c:v>2.7</c:v>
                </c:pt>
                <c:pt idx="3">
                  <c:v>0.9</c:v>
                </c:pt>
                <c:pt idx="4">
                  <c:v>1.9</c:v>
                </c:pt>
              </c:numCache>
            </c:numRef>
          </c:xVal>
          <c:yVal>
            <c:numRef>
              <c:f>公会計指標分析・財政指標組合せ分析表!$K$73:$O$73</c:f>
              <c:numCache>
                <c:formatCode>#,##0.0;"▲ "#,##0.0</c:formatCode>
                <c:ptCount val="5"/>
                <c:pt idx="0">
                  <c:v>0.4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{0EAB038E-0C49-4C42-84BE-29340B961619}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{145FE898-A75C-4DC0-8799-E8DBAB5E9A3C}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{1A444700-97A3-44C4-99EB-0016765075E7}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{3E262340-E6B0-42EF-87CC-165B7197685F}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{D044532A-5C8A-40AC-AE10-5B1F7948E7C6}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8.5</c:v>
                </c:pt>
              </c:numCache>
            </c:numRef>
          </c:xVal>
          <c:yVal>
            <c:numRef>
              <c:f>公会計指標分析・財政指標組合せ分析表!$K$77:$O$77</c:f>
              <c:numCache>
                <c:formatCode>#,##0.0;"▲ "#,##0.0</c:formatCode>
                <c:ptCount val="5"/>
                <c:pt idx="0">
                  <c:v>28.4</c:v>
                </c:pt>
                <c:pt idx="1">
                  <c:v>20.5</c:v>
                </c:pt>
                <c:pt idx="2">
                  <c:v>17.899999999999999</c:v>
                </c:pt>
                <c:pt idx="3">
                  <c:v>27</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94677960"/>
        <c:axId val="394678352"/>
      </c:scatterChart>
      <c:valAx>
        <c:axId val="394677960"/>
        <c:scaling>
          <c:orientation val="minMax"/>
          <c:max val="11.7"/>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678352"/>
        <c:crosses val="autoZero"/>
        <c:crossBetween val="midCat"/>
      </c:valAx>
      <c:valAx>
        <c:axId val="394678352"/>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67796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交付税措置のある地方債を除き、町債の新規発行を控えてきたことにより、元利償還金は減少しており、算入公債費等も高い割合となっている。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実質公債費比率の分子については、事業費補正により基準財政需要額に算入された公債費（分子のマイナス要因）の減による増加となる。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今後も引き続き、地方債に依存しない財政運営を実践していく。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地方債に依存しない財政運営に努めていることにより、地方債現在高の減少と充当可能財源である財政調整基金の積み増しが概ね順調に進み、平成２５年度以降は充当可能財源が地方債残高を上回っている。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やや下回る率となっており、概ね平均的な水準である。なお、公共施設の老朽化対策では、平成２８年度に策定した公共施設等総合管理計画において、学校施設などが集中して更新時期を迎えるために巨額の財源不足となることから、施設更新に頼ることなく、既存の施設を可能な限り早期に修繕していくことで劣化進行を防ぐことを基本とした長寿命化を進めていくこととしてい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7" name="直線コネクタ 66"/>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8"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9" name="直線コネクタ 68"/>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0"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1" name="直線コネクタ 70"/>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2"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3" name="フローチャート : 判断 72"/>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73152</xdr:rowOff>
    </xdr:from>
    <xdr:to>
      <xdr:col>3</xdr:col>
      <xdr:colOff>511175</xdr:colOff>
      <xdr:row>30</xdr:row>
      <xdr:rowOff>3302</xdr:rowOff>
    </xdr:to>
    <xdr:sp macro="" textlink="">
      <xdr:nvSpPr>
        <xdr:cNvPr id="74" name="フローチャート : 判断 73"/>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9652</xdr:rowOff>
    </xdr:from>
    <xdr:to>
      <xdr:col>3</xdr:col>
      <xdr:colOff>511175</xdr:colOff>
      <xdr:row>30</xdr:row>
      <xdr:rowOff>111252</xdr:rowOff>
    </xdr:to>
    <xdr:sp macro="" textlink="">
      <xdr:nvSpPr>
        <xdr:cNvPr id="80" name="円/楕円 79"/>
        <xdr:cNvSpPr/>
      </xdr:nvSpPr>
      <xdr:spPr>
        <a:xfrm>
          <a:off x="4000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19829</xdr:rowOff>
    </xdr:from>
    <xdr:ext cx="405111" cy="259045"/>
    <xdr:sp macro="" textlink="">
      <xdr:nvSpPr>
        <xdr:cNvPr id="81" name="n_1aveValue有形固定資産減価償却率"/>
        <xdr:cNvSpPr txBox="1"/>
      </xdr:nvSpPr>
      <xdr:spPr>
        <a:xfrm>
          <a:off x="3836043"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102379</xdr:rowOff>
    </xdr:from>
    <xdr:ext cx="405111" cy="259045"/>
    <xdr:sp macro="" textlink="">
      <xdr:nvSpPr>
        <xdr:cNvPr id="82" name="n_1mainValue有形固定資産減価償却率"/>
        <xdr:cNvSpPr txBox="1"/>
      </xdr:nvSpPr>
      <xdr:spPr>
        <a:xfrm>
          <a:off x="3836043" y="602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53340</xdr:rowOff>
    </xdr:from>
    <xdr:to>
      <xdr:col>6</xdr:col>
      <xdr:colOff>510540</xdr:colOff>
      <xdr:row>39</xdr:row>
      <xdr:rowOff>140970</xdr:rowOff>
    </xdr:to>
    <xdr:cxnSp macro="">
      <xdr:nvCxnSpPr>
        <xdr:cNvPr id="57" name="直線コネクタ 56"/>
        <xdr:cNvCxnSpPr/>
      </xdr:nvCxnSpPr>
      <xdr:spPr>
        <a:xfrm flipV="1">
          <a:off x="4634865" y="588264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144797</xdr:rowOff>
    </xdr:from>
    <xdr:ext cx="405111" cy="259045"/>
    <xdr:sp macro="" textlink="">
      <xdr:nvSpPr>
        <xdr:cNvPr id="58" name="【道路】&#10;有形固定資産減価償却率最小値テキスト"/>
        <xdr:cNvSpPr txBox="1"/>
      </xdr:nvSpPr>
      <xdr:spPr>
        <a:xfrm>
          <a:off x="47244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39</xdr:row>
      <xdr:rowOff>140970</xdr:rowOff>
    </xdr:from>
    <xdr:to>
      <xdr:col>6</xdr:col>
      <xdr:colOff>600075</xdr:colOff>
      <xdr:row>39</xdr:row>
      <xdr:rowOff>140970</xdr:rowOff>
    </xdr:to>
    <xdr:cxnSp macro="">
      <xdr:nvCxnSpPr>
        <xdr:cNvPr id="59" name="直線コネクタ 58"/>
        <xdr:cNvCxnSpPr/>
      </xdr:nvCxnSpPr>
      <xdr:spPr>
        <a:xfrm>
          <a:off x="4546600" y="682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17</xdr:rowOff>
    </xdr:from>
    <xdr:ext cx="405111" cy="259045"/>
    <xdr:sp macro="" textlink="">
      <xdr:nvSpPr>
        <xdr:cNvPr id="60" name="【道路】&#10;有形固定資産減価償却率最大値テキスト"/>
        <xdr:cNvSpPr txBox="1"/>
      </xdr:nvSpPr>
      <xdr:spPr>
        <a:xfrm>
          <a:off x="47244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53340</xdr:rowOff>
    </xdr:from>
    <xdr:to>
      <xdr:col>6</xdr:col>
      <xdr:colOff>600075</xdr:colOff>
      <xdr:row>34</xdr:row>
      <xdr:rowOff>53340</xdr:rowOff>
    </xdr:to>
    <xdr:cxnSp macro="">
      <xdr:nvCxnSpPr>
        <xdr:cNvPr id="61" name="直線コネクタ 60"/>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87647</xdr:rowOff>
    </xdr:from>
    <xdr:ext cx="405111" cy="259045"/>
    <xdr:sp macro="" textlink="">
      <xdr:nvSpPr>
        <xdr:cNvPr id="62" name="【道路】&#10;有形固定資産減価償却率平均値テキスト"/>
        <xdr:cNvSpPr txBox="1"/>
      </xdr:nvSpPr>
      <xdr:spPr>
        <a:xfrm>
          <a:off x="4724400" y="625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109220</xdr:rowOff>
    </xdr:from>
    <xdr:to>
      <xdr:col>6</xdr:col>
      <xdr:colOff>561975</xdr:colOff>
      <xdr:row>37</xdr:row>
      <xdr:rowOff>39370</xdr:rowOff>
    </xdr:to>
    <xdr:sp macro="" textlink="">
      <xdr:nvSpPr>
        <xdr:cNvPr id="63" name="フローチャート : 判断 62"/>
        <xdr:cNvSpPr/>
      </xdr:nvSpPr>
      <xdr:spPr>
        <a:xfrm>
          <a:off x="45847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36830</xdr:rowOff>
    </xdr:from>
    <xdr:to>
      <xdr:col>5</xdr:col>
      <xdr:colOff>409575</xdr:colOff>
      <xdr:row>35</xdr:row>
      <xdr:rowOff>138430</xdr:rowOff>
    </xdr:to>
    <xdr:sp macro="" textlink="">
      <xdr:nvSpPr>
        <xdr:cNvPr id="64" name="フローチャート : 判断 63"/>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116840</xdr:rowOff>
    </xdr:from>
    <xdr:to>
      <xdr:col>5</xdr:col>
      <xdr:colOff>409575</xdr:colOff>
      <xdr:row>42</xdr:row>
      <xdr:rowOff>46990</xdr:rowOff>
    </xdr:to>
    <xdr:sp macro="" textlink="">
      <xdr:nvSpPr>
        <xdr:cNvPr id="70" name="円/楕円 69"/>
        <xdr:cNvSpPr/>
      </xdr:nvSpPr>
      <xdr:spPr>
        <a:xfrm>
          <a:off x="3746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154957</xdr:rowOff>
    </xdr:from>
    <xdr:ext cx="405111" cy="259045"/>
    <xdr:sp macro="" textlink="">
      <xdr:nvSpPr>
        <xdr:cNvPr id="71" name="n_1aveValue【道路】&#10;有形固定資産減価償却率"/>
        <xdr:cNvSpPr txBox="1"/>
      </xdr:nvSpPr>
      <xdr:spPr>
        <a:xfrm>
          <a:off x="3582043"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38117</xdr:rowOff>
    </xdr:from>
    <xdr:ext cx="405111" cy="259045"/>
    <xdr:sp macro="" textlink="">
      <xdr:nvSpPr>
        <xdr:cNvPr id="72" name="n_1mainValue【道路】&#10;有形固定資産減価償却率"/>
        <xdr:cNvSpPr txBox="1"/>
      </xdr:nvSpPr>
      <xdr:spPr>
        <a:xfrm>
          <a:off x="3582043"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8" name="直線コネクタ 97"/>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9"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0" name="直線コネクタ 99"/>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1"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2" name="直線コネクタ 101"/>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3"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4" name="フローチャート : 判断 103"/>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101360</xdr:rowOff>
    </xdr:from>
    <xdr:to>
      <xdr:col>14</xdr:col>
      <xdr:colOff>79375</xdr:colOff>
      <xdr:row>41</xdr:row>
      <xdr:rowOff>31510</xdr:rowOff>
    </xdr:to>
    <xdr:sp macro="" textlink="">
      <xdr:nvSpPr>
        <xdr:cNvPr id="105" name="フローチャート : 判断 104"/>
        <xdr:cNvSpPr/>
      </xdr:nvSpPr>
      <xdr:spPr>
        <a:xfrm>
          <a:off x="9588500" y="69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40357</xdr:rowOff>
    </xdr:from>
    <xdr:to>
      <xdr:col>14</xdr:col>
      <xdr:colOff>79375</xdr:colOff>
      <xdr:row>41</xdr:row>
      <xdr:rowOff>141957</xdr:rowOff>
    </xdr:to>
    <xdr:sp macro="" textlink="">
      <xdr:nvSpPr>
        <xdr:cNvPr id="111" name="円/楕円 110"/>
        <xdr:cNvSpPr/>
      </xdr:nvSpPr>
      <xdr:spPr>
        <a:xfrm>
          <a:off x="9588500" y="70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48037</xdr:rowOff>
    </xdr:from>
    <xdr:ext cx="534377" cy="259045"/>
    <xdr:sp macro="" textlink="">
      <xdr:nvSpPr>
        <xdr:cNvPr id="112" name="n_1aveValue【道路】&#10;一人当たり延長"/>
        <xdr:cNvSpPr txBox="1"/>
      </xdr:nvSpPr>
      <xdr:spPr>
        <a:xfrm>
          <a:off x="9359410" y="67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133084</xdr:rowOff>
    </xdr:from>
    <xdr:ext cx="534377" cy="259045"/>
    <xdr:sp macro="" textlink="">
      <xdr:nvSpPr>
        <xdr:cNvPr id="113" name="n_1mainValue【道路】&#10;一人当たり延長"/>
        <xdr:cNvSpPr txBox="1"/>
      </xdr:nvSpPr>
      <xdr:spPr>
        <a:xfrm>
          <a:off x="9359410" y="716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8" name="直線コネクタ 137"/>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9"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0" name="直線コネクタ 139"/>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1"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2" name="直線コネクタ 141"/>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3"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4" name="フローチャート : 判断 143"/>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59690</xdr:rowOff>
    </xdr:from>
    <xdr:to>
      <xdr:col>5</xdr:col>
      <xdr:colOff>409575</xdr:colOff>
      <xdr:row>59</xdr:row>
      <xdr:rowOff>161290</xdr:rowOff>
    </xdr:to>
    <xdr:sp macro="" textlink="">
      <xdr:nvSpPr>
        <xdr:cNvPr id="145" name="フローチャート : 判断 144"/>
        <xdr:cNvSpPr/>
      </xdr:nvSpPr>
      <xdr:spPr>
        <a:xfrm>
          <a:off x="3746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55880</xdr:rowOff>
    </xdr:from>
    <xdr:to>
      <xdr:col>5</xdr:col>
      <xdr:colOff>409575</xdr:colOff>
      <xdr:row>60</xdr:row>
      <xdr:rowOff>157480</xdr:rowOff>
    </xdr:to>
    <xdr:sp macro="" textlink="">
      <xdr:nvSpPr>
        <xdr:cNvPr id="151" name="円/楕円 150"/>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6367</xdr:rowOff>
    </xdr:from>
    <xdr:ext cx="405111" cy="259045"/>
    <xdr:sp macro="" textlink="">
      <xdr:nvSpPr>
        <xdr:cNvPr id="152" name="n_1aveValue【橋りょう・トンネル】&#10;有形固定資産減価償却率"/>
        <xdr:cNvSpPr txBox="1"/>
      </xdr:nvSpPr>
      <xdr:spPr>
        <a:xfrm>
          <a:off x="3582043"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148607</xdr:rowOff>
    </xdr:from>
    <xdr:ext cx="405111" cy="259045"/>
    <xdr:sp macro="" textlink="">
      <xdr:nvSpPr>
        <xdr:cNvPr id="153" name="n_1mainValue【橋りょう・トンネル】&#10;有形固定資産減価償却率"/>
        <xdr:cNvSpPr txBox="1"/>
      </xdr:nvSpPr>
      <xdr:spPr>
        <a:xfrm>
          <a:off x="3582043"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4" name="直線コネクタ 16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5" name="テキスト ボックス 16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7" name="テキスト ボックス 16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9" name="テキスト ボックス 16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1" name="テキスト ボックス 17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5" name="直線コネクタ 174"/>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6"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7" name="直線コネクタ 176"/>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8"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9" name="直線コネクタ 178"/>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80"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1" name="フローチャート : 判断 180"/>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95832</xdr:rowOff>
    </xdr:from>
    <xdr:to>
      <xdr:col>14</xdr:col>
      <xdr:colOff>79375</xdr:colOff>
      <xdr:row>63</xdr:row>
      <xdr:rowOff>25982</xdr:rowOff>
    </xdr:to>
    <xdr:sp macro="" textlink="">
      <xdr:nvSpPr>
        <xdr:cNvPr id="182" name="フローチャート : 判断 181"/>
        <xdr:cNvSpPr/>
      </xdr:nvSpPr>
      <xdr:spPr>
        <a:xfrm>
          <a:off x="9588500" y="10725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93978</xdr:rowOff>
    </xdr:from>
    <xdr:to>
      <xdr:col>14</xdr:col>
      <xdr:colOff>79375</xdr:colOff>
      <xdr:row>64</xdr:row>
      <xdr:rowOff>24128</xdr:rowOff>
    </xdr:to>
    <xdr:sp macro="" textlink="">
      <xdr:nvSpPr>
        <xdr:cNvPr id="188" name="円/楕円 187"/>
        <xdr:cNvSpPr/>
      </xdr:nvSpPr>
      <xdr:spPr>
        <a:xfrm>
          <a:off x="9588500" y="108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42509</xdr:rowOff>
    </xdr:from>
    <xdr:ext cx="599010" cy="259045"/>
    <xdr:sp macro="" textlink="">
      <xdr:nvSpPr>
        <xdr:cNvPr id="189" name="n_1aveValue【橋りょう・トンネル】&#10;一人当たり有形固定資産（償却資産）額"/>
        <xdr:cNvSpPr txBox="1"/>
      </xdr:nvSpPr>
      <xdr:spPr>
        <a:xfrm>
          <a:off x="9327094" y="1050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15255</xdr:rowOff>
    </xdr:from>
    <xdr:ext cx="534377" cy="259045"/>
    <xdr:sp macro="" textlink="">
      <xdr:nvSpPr>
        <xdr:cNvPr id="190" name="n_1mainValue【橋りょう・トンネル】&#10;一人当たり有形固定資産（償却資産）額"/>
        <xdr:cNvSpPr txBox="1"/>
      </xdr:nvSpPr>
      <xdr:spPr>
        <a:xfrm>
          <a:off x="9359411" y="109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22098</xdr:rowOff>
    </xdr:from>
    <xdr:to>
      <xdr:col>6</xdr:col>
      <xdr:colOff>510540</xdr:colOff>
      <xdr:row>85</xdr:row>
      <xdr:rowOff>60961</xdr:rowOff>
    </xdr:to>
    <xdr:cxnSp macro="">
      <xdr:nvCxnSpPr>
        <xdr:cNvPr id="213" name="直線コネクタ 212"/>
        <xdr:cNvCxnSpPr/>
      </xdr:nvCxnSpPr>
      <xdr:spPr>
        <a:xfrm flipV="1">
          <a:off x="4634865" y="13738098"/>
          <a:ext cx="0" cy="89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64788</xdr:rowOff>
    </xdr:from>
    <xdr:ext cx="405111" cy="259045"/>
    <xdr:sp macro="" textlink="">
      <xdr:nvSpPr>
        <xdr:cNvPr id="214" name="【公営住宅】&#10;有形固定資産減価償却率最小値テキスト"/>
        <xdr:cNvSpPr txBox="1"/>
      </xdr:nvSpPr>
      <xdr:spPr>
        <a:xfrm>
          <a:off x="47244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60961</xdr:rowOff>
    </xdr:from>
    <xdr:to>
      <xdr:col>6</xdr:col>
      <xdr:colOff>600075</xdr:colOff>
      <xdr:row>85</xdr:row>
      <xdr:rowOff>60961</xdr:rowOff>
    </xdr:to>
    <xdr:cxnSp macro="">
      <xdr:nvCxnSpPr>
        <xdr:cNvPr id="215" name="直線コネクタ 214"/>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140225</xdr:rowOff>
    </xdr:from>
    <xdr:ext cx="405111" cy="259045"/>
    <xdr:sp macro="" textlink="">
      <xdr:nvSpPr>
        <xdr:cNvPr id="216" name="【公営住宅】&#10;有形固定資産減価償却率最大値テキスト"/>
        <xdr:cNvSpPr txBox="1"/>
      </xdr:nvSpPr>
      <xdr:spPr>
        <a:xfrm>
          <a:off x="4724400" y="1351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80</xdr:row>
      <xdr:rowOff>22098</xdr:rowOff>
    </xdr:from>
    <xdr:to>
      <xdr:col>6</xdr:col>
      <xdr:colOff>600075</xdr:colOff>
      <xdr:row>80</xdr:row>
      <xdr:rowOff>22098</xdr:rowOff>
    </xdr:to>
    <xdr:cxnSp macro="">
      <xdr:nvCxnSpPr>
        <xdr:cNvPr id="217" name="直線コネクタ 216"/>
        <xdr:cNvCxnSpPr/>
      </xdr:nvCxnSpPr>
      <xdr:spPr>
        <a:xfrm>
          <a:off x="4546600" y="1373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146321</xdr:rowOff>
    </xdr:from>
    <xdr:ext cx="405111" cy="259045"/>
    <xdr:sp macro="" textlink="">
      <xdr:nvSpPr>
        <xdr:cNvPr id="218" name="【公営住宅】&#10;有形固定資産減価償却率平均値テキスト"/>
        <xdr:cNvSpPr txBox="1"/>
      </xdr:nvSpPr>
      <xdr:spPr>
        <a:xfrm>
          <a:off x="47244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167894</xdr:rowOff>
    </xdr:from>
    <xdr:to>
      <xdr:col>6</xdr:col>
      <xdr:colOff>561975</xdr:colOff>
      <xdr:row>83</xdr:row>
      <xdr:rowOff>98044</xdr:rowOff>
    </xdr:to>
    <xdr:sp macro="" textlink="">
      <xdr:nvSpPr>
        <xdr:cNvPr id="219" name="フローチャート : 判断 218"/>
        <xdr:cNvSpPr/>
      </xdr:nvSpPr>
      <xdr:spPr>
        <a:xfrm>
          <a:off x="4584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226" name="円/楕円 225"/>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7"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105427</xdr:rowOff>
    </xdr:from>
    <xdr:ext cx="469744" cy="259045"/>
    <xdr:sp macro="" textlink="">
      <xdr:nvSpPr>
        <xdr:cNvPr id="228"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155600</xdr:rowOff>
    </xdr:from>
    <xdr:to>
      <xdr:col>15</xdr:col>
      <xdr:colOff>180340</xdr:colOff>
      <xdr:row>85</xdr:row>
      <xdr:rowOff>70332</xdr:rowOff>
    </xdr:to>
    <xdr:cxnSp macro="">
      <xdr:nvCxnSpPr>
        <xdr:cNvPr id="250" name="直線コネクタ 249"/>
        <xdr:cNvCxnSpPr/>
      </xdr:nvCxnSpPr>
      <xdr:spPr>
        <a:xfrm flipV="1">
          <a:off x="10476865" y="13528700"/>
          <a:ext cx="0" cy="111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74159</xdr:rowOff>
    </xdr:from>
    <xdr:ext cx="469744" cy="259045"/>
    <xdr:sp macro="" textlink="">
      <xdr:nvSpPr>
        <xdr:cNvPr id="251" name="【公営住宅】&#10;一人当たり面積最小値テキスト"/>
        <xdr:cNvSpPr txBox="1"/>
      </xdr:nvSpPr>
      <xdr:spPr>
        <a:xfrm>
          <a:off x="10566400" y="146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85</xdr:row>
      <xdr:rowOff>70332</xdr:rowOff>
    </xdr:from>
    <xdr:to>
      <xdr:col>15</xdr:col>
      <xdr:colOff>269875</xdr:colOff>
      <xdr:row>85</xdr:row>
      <xdr:rowOff>70332</xdr:rowOff>
    </xdr:to>
    <xdr:cxnSp macro="">
      <xdr:nvCxnSpPr>
        <xdr:cNvPr id="252" name="直線コネクタ 251"/>
        <xdr:cNvCxnSpPr/>
      </xdr:nvCxnSpPr>
      <xdr:spPr>
        <a:xfrm>
          <a:off x="10388600" y="1464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102277</xdr:rowOff>
    </xdr:from>
    <xdr:ext cx="469744" cy="259045"/>
    <xdr:sp macro="" textlink="">
      <xdr:nvSpPr>
        <xdr:cNvPr id="253" name="【公営住宅】&#10;一人当たり面積最大値テキスト"/>
        <xdr:cNvSpPr txBox="1"/>
      </xdr:nvSpPr>
      <xdr:spPr>
        <a:xfrm>
          <a:off x="10566400" y="133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155600</xdr:rowOff>
    </xdr:from>
    <xdr:to>
      <xdr:col>15</xdr:col>
      <xdr:colOff>269875</xdr:colOff>
      <xdr:row>78</xdr:row>
      <xdr:rowOff>155600</xdr:rowOff>
    </xdr:to>
    <xdr:cxnSp macro="">
      <xdr:nvCxnSpPr>
        <xdr:cNvPr id="254" name="直線コネクタ 253"/>
        <xdr:cNvCxnSpPr/>
      </xdr:nvCxnSpPr>
      <xdr:spPr>
        <a:xfrm>
          <a:off x="10388600" y="135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139234</xdr:rowOff>
    </xdr:from>
    <xdr:ext cx="469744" cy="259045"/>
    <xdr:sp macro="" textlink="">
      <xdr:nvSpPr>
        <xdr:cNvPr id="255" name="【公営住宅】&#10;一人当たり面積平均値テキスト"/>
        <xdr:cNvSpPr txBox="1"/>
      </xdr:nvSpPr>
      <xdr:spPr>
        <a:xfrm>
          <a:off x="10566400" y="14198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160807</xdr:rowOff>
    </xdr:from>
    <xdr:to>
      <xdr:col>15</xdr:col>
      <xdr:colOff>231775</xdr:colOff>
      <xdr:row>83</xdr:row>
      <xdr:rowOff>90957</xdr:rowOff>
    </xdr:to>
    <xdr:sp macro="" textlink="">
      <xdr:nvSpPr>
        <xdr:cNvPr id="256" name="フローチャート : 判断 255"/>
        <xdr:cNvSpPr/>
      </xdr:nvSpPr>
      <xdr:spPr>
        <a:xfrm>
          <a:off x="10426700" y="1421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24791</xdr:rowOff>
    </xdr:from>
    <xdr:to>
      <xdr:col>14</xdr:col>
      <xdr:colOff>79375</xdr:colOff>
      <xdr:row>84</xdr:row>
      <xdr:rowOff>126391</xdr:rowOff>
    </xdr:to>
    <xdr:sp macro="" textlink="">
      <xdr:nvSpPr>
        <xdr:cNvPr id="257" name="フローチャート : 判断 256"/>
        <xdr:cNvSpPr/>
      </xdr:nvSpPr>
      <xdr:spPr>
        <a:xfrm>
          <a:off x="9588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130403</xdr:rowOff>
    </xdr:from>
    <xdr:to>
      <xdr:col>14</xdr:col>
      <xdr:colOff>79375</xdr:colOff>
      <xdr:row>86</xdr:row>
      <xdr:rowOff>60553</xdr:rowOff>
    </xdr:to>
    <xdr:sp macro="" textlink="">
      <xdr:nvSpPr>
        <xdr:cNvPr id="263" name="円/楕円 262"/>
        <xdr:cNvSpPr/>
      </xdr:nvSpPr>
      <xdr:spPr>
        <a:xfrm>
          <a:off x="9588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142918</xdr:rowOff>
    </xdr:from>
    <xdr:ext cx="469744" cy="259045"/>
    <xdr:sp macro="" textlink="">
      <xdr:nvSpPr>
        <xdr:cNvPr id="264" name="n_1aveValue【公営住宅】&#10;一人当たり面積"/>
        <xdr:cNvSpPr txBox="1"/>
      </xdr:nvSpPr>
      <xdr:spPr>
        <a:xfrm>
          <a:off x="93917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51680</xdr:rowOff>
    </xdr:from>
    <xdr:ext cx="469744" cy="259045"/>
    <xdr:sp macro="" textlink="">
      <xdr:nvSpPr>
        <xdr:cNvPr id="265" name="n_1mainValue【公営住宅】&#10;一人当たり面積"/>
        <xdr:cNvSpPr txBox="1"/>
      </xdr:nvSpPr>
      <xdr:spPr>
        <a:xfrm>
          <a:off x="93917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06" name="直線コネクタ 305"/>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07"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08" name="直線コネクタ 307"/>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0" name="直線コネクタ 30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1"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12" name="フローチャート : 判断 311"/>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3" name="フローチャート : 判断 312"/>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156845</xdr:rowOff>
    </xdr:from>
    <xdr:to>
      <xdr:col>22</xdr:col>
      <xdr:colOff>415925</xdr:colOff>
      <xdr:row>39</xdr:row>
      <xdr:rowOff>86995</xdr:rowOff>
    </xdr:to>
    <xdr:sp macro="" textlink="">
      <xdr:nvSpPr>
        <xdr:cNvPr id="319" name="円/楕円 318"/>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55897</xdr:rowOff>
    </xdr:from>
    <xdr:ext cx="405111" cy="259045"/>
    <xdr:sp macro="" textlink="">
      <xdr:nvSpPr>
        <xdr:cNvPr id="320"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78122</xdr:rowOff>
    </xdr:from>
    <xdr:ext cx="405111" cy="259045"/>
    <xdr:sp macro="" textlink="">
      <xdr:nvSpPr>
        <xdr:cNvPr id="321" name="n_1mainValue【認定こども園・幼稚園・保育所】&#10;有形固定資産減価償却率"/>
        <xdr:cNvSpPr txBox="1"/>
      </xdr:nvSpPr>
      <xdr:spPr>
        <a:xfrm>
          <a:off x="15266043"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3" name="テキスト ボックス 3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5" name="テキスト ボックス 3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7" name="テキスト ボックス 3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9" name="テキスト ボックス 3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1" name="テキスト ボックス 3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3" name="テキスト ボックス 3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47" name="直線コネクタ 346"/>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48"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49" name="直線コネクタ 348"/>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0"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1" name="直線コネクタ 350"/>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52"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53" name="フローチャート : 判断 352"/>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4" name="フローチャート : 判断 353"/>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170724</xdr:rowOff>
    </xdr:from>
    <xdr:to>
      <xdr:col>31</xdr:col>
      <xdr:colOff>85725</xdr:colOff>
      <xdr:row>38</xdr:row>
      <xdr:rowOff>100874</xdr:rowOff>
    </xdr:to>
    <xdr:sp macro="" textlink="">
      <xdr:nvSpPr>
        <xdr:cNvPr id="360" name="円/楕円 359"/>
        <xdr:cNvSpPr/>
      </xdr:nvSpPr>
      <xdr:spPr>
        <a:xfrm>
          <a:off x="21272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132097</xdr:rowOff>
    </xdr:from>
    <xdr:ext cx="469744" cy="259045"/>
    <xdr:sp macro="" textlink="">
      <xdr:nvSpPr>
        <xdr:cNvPr id="361"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92001</xdr:rowOff>
    </xdr:from>
    <xdr:ext cx="469744" cy="259045"/>
    <xdr:sp macro="" textlink="">
      <xdr:nvSpPr>
        <xdr:cNvPr id="362" name="n_1mainValue【認定こども園・幼稚園・保育所】&#10;一人当たり面積"/>
        <xdr:cNvSpPr txBox="1"/>
      </xdr:nvSpPr>
      <xdr:spPr>
        <a:xfrm>
          <a:off x="21075727" y="660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4" name="テキスト ボックス 37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86" name="直線コネクタ 385"/>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87"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88" name="直線コネクタ 387"/>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89"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0" name="直線コネクタ 389"/>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1"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92" name="フローチャート : 判断 391"/>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13970</xdr:rowOff>
    </xdr:from>
    <xdr:to>
      <xdr:col>22</xdr:col>
      <xdr:colOff>415925</xdr:colOff>
      <xdr:row>58</xdr:row>
      <xdr:rowOff>115570</xdr:rowOff>
    </xdr:to>
    <xdr:sp macro="" textlink="">
      <xdr:nvSpPr>
        <xdr:cNvPr id="393" name="フローチャート : 判断 392"/>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133985</xdr:rowOff>
    </xdr:from>
    <xdr:to>
      <xdr:col>22</xdr:col>
      <xdr:colOff>415925</xdr:colOff>
      <xdr:row>58</xdr:row>
      <xdr:rowOff>64135</xdr:rowOff>
    </xdr:to>
    <xdr:sp macro="" textlink="">
      <xdr:nvSpPr>
        <xdr:cNvPr id="399" name="円/楕円 398"/>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106697</xdr:rowOff>
    </xdr:from>
    <xdr:ext cx="405111" cy="259045"/>
    <xdr:sp macro="" textlink="">
      <xdr:nvSpPr>
        <xdr:cNvPr id="400" name="n_1aveValue【学校施設】&#10;有形固定資産減価償却率"/>
        <xdr:cNvSpPr txBox="1"/>
      </xdr:nvSpPr>
      <xdr:spPr>
        <a:xfrm>
          <a:off x="15266043"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80662</xdr:rowOff>
    </xdr:from>
    <xdr:ext cx="405111" cy="259045"/>
    <xdr:sp macro="" textlink="">
      <xdr:nvSpPr>
        <xdr:cNvPr id="401" name="n_1mainValue【学校施設】&#10;有形固定資産減価償却率"/>
        <xdr:cNvSpPr txBox="1"/>
      </xdr:nvSpPr>
      <xdr:spPr>
        <a:xfrm>
          <a:off x="15266043"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24" name="直線コネクタ 423"/>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25"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26" name="直線コネクタ 425"/>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27"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28" name="直線コネクタ 427"/>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29"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0" name="フローチャート : 判断 429"/>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1" name="フローチャート : 判断 430"/>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2236</xdr:rowOff>
    </xdr:from>
    <xdr:to>
      <xdr:col>31</xdr:col>
      <xdr:colOff>85725</xdr:colOff>
      <xdr:row>61</xdr:row>
      <xdr:rowOff>103836</xdr:rowOff>
    </xdr:to>
    <xdr:sp macro="" textlink="">
      <xdr:nvSpPr>
        <xdr:cNvPr id="437" name="円/楕円 436"/>
        <xdr:cNvSpPr/>
      </xdr:nvSpPr>
      <xdr:spPr>
        <a:xfrm>
          <a:off x="21272500" y="104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438"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94963</xdr:rowOff>
    </xdr:from>
    <xdr:ext cx="469744" cy="259045"/>
    <xdr:sp macro="" textlink="">
      <xdr:nvSpPr>
        <xdr:cNvPr id="439" name="n_1mainValue【学校施設】&#10;一人当たり面積"/>
        <xdr:cNvSpPr txBox="1"/>
      </xdr:nvSpPr>
      <xdr:spPr>
        <a:xfrm>
          <a:off x="21075727" y="1055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類似団体と比較して特に有形固定資産減価償却率が高くなっている施設は公営住宅であり、特に低くなっている施設は道路である。</a:t>
          </a:r>
        </a:p>
        <a:p>
          <a:r>
            <a:rPr kumimoji="1" lang="ja-JP" altLang="en-US" sz="1300">
              <a:latin typeface="ＭＳ Ｐゴシック"/>
            </a:rPr>
            <a:t>　公営住宅については昭和４８年に町営住宅が建設され、耐用年数２２年を経過したことによるものである。町営住宅は更新の予定がなく、新規入居者の募集も行っていない。</a:t>
          </a:r>
        </a:p>
        <a:p>
          <a:r>
            <a:rPr kumimoji="1" lang="ja-JP" altLang="en-US" sz="1300">
              <a:latin typeface="ＭＳ Ｐゴシック"/>
            </a:rPr>
            <a:t>　道路については平成元年度から１７年度にかけて新設や改良など事業費が増大したことが全体の率に影響している。現在は、５年毎の定期点検を踏まえた舗装長寿命化計画（個別計画）に沿って舗装修繕などを進め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64</xdr:row>
      <xdr:rowOff>120650</xdr:rowOff>
    </xdr:from>
    <xdr:to>
      <xdr:col>5</xdr:col>
      <xdr:colOff>409575</xdr:colOff>
      <xdr:row>65</xdr:row>
      <xdr:rowOff>50800</xdr:rowOff>
    </xdr:to>
    <xdr:sp macro="" textlink="">
      <xdr:nvSpPr>
        <xdr:cNvPr id="80" name="フローチャート : 判断 79"/>
        <xdr:cNvSpPr/>
      </xdr:nvSpPr>
      <xdr:spPr>
        <a:xfrm>
          <a:off x="3746500" y="1109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65</xdr:row>
      <xdr:rowOff>41927</xdr:rowOff>
    </xdr:from>
    <xdr:ext cx="405111" cy="259045"/>
    <xdr:sp macro="" textlink="">
      <xdr:nvSpPr>
        <xdr:cNvPr id="81" name="n_1aveValue【体育館・プール】&#10;有形固定資産減価償却率"/>
        <xdr:cNvSpPr txBox="1"/>
      </xdr:nvSpPr>
      <xdr:spPr>
        <a:xfrm>
          <a:off x="3582043" y="1118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71120</xdr:rowOff>
    </xdr:from>
    <xdr:to>
      <xdr:col>5</xdr:col>
      <xdr:colOff>409575</xdr:colOff>
      <xdr:row>59</xdr:row>
      <xdr:rowOff>1270</xdr:rowOff>
    </xdr:to>
    <xdr:sp macro="" textlink="">
      <xdr:nvSpPr>
        <xdr:cNvPr id="87" name="円/楕円 86"/>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17797</xdr:rowOff>
    </xdr:from>
    <xdr:ext cx="405111" cy="259045"/>
    <xdr:sp macro="" textlink="">
      <xdr:nvSpPr>
        <xdr:cNvPr id="88" name="n_1mainValue【体育館・プール】&#10;有形固定資産減価償却率"/>
        <xdr:cNvSpPr txBox="1"/>
      </xdr:nvSpPr>
      <xdr:spPr>
        <a:xfrm>
          <a:off x="3582043"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19" name="フローチャート : 判断 118"/>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20"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68580</xdr:rowOff>
    </xdr:from>
    <xdr:to>
      <xdr:col>14</xdr:col>
      <xdr:colOff>79375</xdr:colOff>
      <xdr:row>63</xdr:row>
      <xdr:rowOff>170180</xdr:rowOff>
    </xdr:to>
    <xdr:sp macro="" textlink="">
      <xdr:nvSpPr>
        <xdr:cNvPr id="126" name="円/楕円 125"/>
        <xdr:cNvSpPr/>
      </xdr:nvSpPr>
      <xdr:spPr>
        <a:xfrm>
          <a:off x="9588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161307</xdr:rowOff>
    </xdr:from>
    <xdr:ext cx="469744" cy="259045"/>
    <xdr:sp macro="" textlink="">
      <xdr:nvSpPr>
        <xdr:cNvPr id="127" name="n_1mainValue【体育館・プール】&#10;一人当たり面積"/>
        <xdr:cNvSpPr txBox="1"/>
      </xdr:nvSpPr>
      <xdr:spPr>
        <a:xfrm>
          <a:off x="93917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154" name="テキスト ボックス 15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5" name="直線コネクタ 15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6" name="テキスト ボックス 15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7" name="直線コネクタ 15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8" name="テキスト ボックス 15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9" name="直線コネクタ 15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0" name="テキスト ボックス 15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1" name="直線コネクタ 16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2" name="テキスト ボックス 16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3" name="直線コネクタ 16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164" name="テキスト ボックス 16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5" name="直線コネクタ 1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6" name="テキスト ボックス 1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49530</xdr:rowOff>
    </xdr:from>
    <xdr:to>
      <xdr:col>6</xdr:col>
      <xdr:colOff>510540</xdr:colOff>
      <xdr:row>105</xdr:row>
      <xdr:rowOff>83820</xdr:rowOff>
    </xdr:to>
    <xdr:cxnSp macro="">
      <xdr:nvCxnSpPr>
        <xdr:cNvPr id="168" name="直線コネクタ 167"/>
        <xdr:cNvCxnSpPr/>
      </xdr:nvCxnSpPr>
      <xdr:spPr>
        <a:xfrm flipV="1">
          <a:off x="4634865" y="17365980"/>
          <a:ext cx="0" cy="72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87647</xdr:rowOff>
    </xdr:from>
    <xdr:ext cx="405111" cy="259045"/>
    <xdr:sp macro="" textlink="">
      <xdr:nvSpPr>
        <xdr:cNvPr id="169" name="【市民会館】&#10;有形固定資産減価償却率最小値テキスト"/>
        <xdr:cNvSpPr txBox="1"/>
      </xdr:nvSpPr>
      <xdr:spPr>
        <a:xfrm>
          <a:off x="47244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105</xdr:row>
      <xdr:rowOff>83820</xdr:rowOff>
    </xdr:from>
    <xdr:to>
      <xdr:col>6</xdr:col>
      <xdr:colOff>600075</xdr:colOff>
      <xdr:row>105</xdr:row>
      <xdr:rowOff>83820</xdr:rowOff>
    </xdr:to>
    <xdr:cxnSp macro="">
      <xdr:nvCxnSpPr>
        <xdr:cNvPr id="170" name="直線コネクタ 169"/>
        <xdr:cNvCxnSpPr/>
      </xdr:nvCxnSpPr>
      <xdr:spPr>
        <a:xfrm>
          <a:off x="4546600" y="180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167657</xdr:rowOff>
    </xdr:from>
    <xdr:ext cx="405111" cy="259045"/>
    <xdr:sp macro="" textlink="">
      <xdr:nvSpPr>
        <xdr:cNvPr id="171" name="【市民会館】&#10;有形固定資産減価償却率最大値テキスト"/>
        <xdr:cNvSpPr txBox="1"/>
      </xdr:nvSpPr>
      <xdr:spPr>
        <a:xfrm>
          <a:off x="47244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101</xdr:row>
      <xdr:rowOff>49530</xdr:rowOff>
    </xdr:from>
    <xdr:to>
      <xdr:col>6</xdr:col>
      <xdr:colOff>600075</xdr:colOff>
      <xdr:row>101</xdr:row>
      <xdr:rowOff>49530</xdr:rowOff>
    </xdr:to>
    <xdr:cxnSp macro="">
      <xdr:nvCxnSpPr>
        <xdr:cNvPr id="172" name="直線コネクタ 171"/>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120032</xdr:rowOff>
    </xdr:from>
    <xdr:ext cx="405111" cy="259045"/>
    <xdr:sp macro="" textlink="">
      <xdr:nvSpPr>
        <xdr:cNvPr id="173" name="【市民会館】&#10;有形固定資産減価償却率平均値テキスト"/>
        <xdr:cNvSpPr txBox="1"/>
      </xdr:nvSpPr>
      <xdr:spPr>
        <a:xfrm>
          <a:off x="4724400" y="1760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141605</xdr:rowOff>
    </xdr:from>
    <xdr:to>
      <xdr:col>6</xdr:col>
      <xdr:colOff>561975</xdr:colOff>
      <xdr:row>103</xdr:row>
      <xdr:rowOff>71755</xdr:rowOff>
    </xdr:to>
    <xdr:sp macro="" textlink="">
      <xdr:nvSpPr>
        <xdr:cNvPr id="174" name="フローチャート : 判断 173"/>
        <xdr:cNvSpPr/>
      </xdr:nvSpPr>
      <xdr:spPr>
        <a:xfrm>
          <a:off x="4584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19686</xdr:rowOff>
    </xdr:from>
    <xdr:to>
      <xdr:col>5</xdr:col>
      <xdr:colOff>409575</xdr:colOff>
      <xdr:row>106</xdr:row>
      <xdr:rowOff>121286</xdr:rowOff>
    </xdr:to>
    <xdr:sp macro="" textlink="">
      <xdr:nvSpPr>
        <xdr:cNvPr id="175" name="フローチャート : 判断 174"/>
        <xdr:cNvSpPr/>
      </xdr:nvSpPr>
      <xdr:spPr>
        <a:xfrm>
          <a:off x="3746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137813</xdr:rowOff>
    </xdr:from>
    <xdr:ext cx="405111" cy="259045"/>
    <xdr:sp macro="" textlink="">
      <xdr:nvSpPr>
        <xdr:cNvPr id="176" name="n_1aveValue【市民会館】&#10;有形固定資産減価償却率"/>
        <xdr:cNvSpPr txBox="1"/>
      </xdr:nvSpPr>
      <xdr:spPr>
        <a:xfrm>
          <a:off x="3582043"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7" name="テキスト ボックス 1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8" name="テキスト ボックス 1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9" name="テキスト ボックス 1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0" name="テキスト ボックス 1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1" name="テキスト ボックス 1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23495</xdr:rowOff>
    </xdr:from>
    <xdr:to>
      <xdr:col>5</xdr:col>
      <xdr:colOff>409575</xdr:colOff>
      <xdr:row>107</xdr:row>
      <xdr:rowOff>125095</xdr:rowOff>
    </xdr:to>
    <xdr:sp macro="" textlink="">
      <xdr:nvSpPr>
        <xdr:cNvPr id="182" name="円/楕円 181"/>
        <xdr:cNvSpPr/>
      </xdr:nvSpPr>
      <xdr:spPr>
        <a:xfrm>
          <a:off x="3746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116222</xdr:rowOff>
    </xdr:from>
    <xdr:ext cx="405111" cy="259045"/>
    <xdr:sp macro="" textlink="">
      <xdr:nvSpPr>
        <xdr:cNvPr id="183" name="n_1mainValue【市民会館】&#10;有形固定資産減価償却率"/>
        <xdr:cNvSpPr txBox="1"/>
      </xdr:nvSpPr>
      <xdr:spPr>
        <a:xfrm>
          <a:off x="3582043"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1" name="正方形/長方形 1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2" name="テキスト ボックス 1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3" name="直線コネクタ 1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194" name="直線コネクタ 1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95" name="テキスト ボックス 1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96" name="直線コネクタ 1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97" name="テキスト ボックス 1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198" name="直線コネクタ 1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199" name="テキスト ボックス 1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00" name="直線コネクタ 1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01" name="テキスト ボックス 2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02" name="直線コネクタ 2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03" name="テキスト ボックス 2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04" name="直線コネクタ 2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05" name="テキスト ボックス 2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6" name="直線コネクタ 2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7" name="テキスト ボックス 2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09" name="直線コネクタ 208"/>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10"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11" name="直線コネクタ 210"/>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12"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13" name="直線コネクタ 212"/>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214"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15" name="フローチャート : 判断 214"/>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35198</xdr:rowOff>
    </xdr:from>
    <xdr:to>
      <xdr:col>14</xdr:col>
      <xdr:colOff>79375</xdr:colOff>
      <xdr:row>105</xdr:row>
      <xdr:rowOff>136798</xdr:rowOff>
    </xdr:to>
    <xdr:sp macro="" textlink="">
      <xdr:nvSpPr>
        <xdr:cNvPr id="216" name="フローチャート : 判断 215"/>
        <xdr:cNvSpPr/>
      </xdr:nvSpPr>
      <xdr:spPr>
        <a:xfrm>
          <a:off x="9588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127925</xdr:rowOff>
    </xdr:from>
    <xdr:ext cx="469744" cy="259045"/>
    <xdr:sp macro="" textlink="">
      <xdr:nvSpPr>
        <xdr:cNvPr id="217" name="n_1aveValue【市民会館】&#10;一人当たり面積"/>
        <xdr:cNvSpPr txBox="1"/>
      </xdr:nvSpPr>
      <xdr:spPr>
        <a:xfrm>
          <a:off x="9391727" y="1813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8" name="テキスト ボックス 2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9" name="テキスト ボックス 2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0" name="テキスト ボックス 2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1" name="テキスト ボックス 2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2" name="テキスト ボックス 2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28666</xdr:rowOff>
    </xdr:from>
    <xdr:to>
      <xdr:col>14</xdr:col>
      <xdr:colOff>79375</xdr:colOff>
      <xdr:row>103</xdr:row>
      <xdr:rowOff>130266</xdr:rowOff>
    </xdr:to>
    <xdr:sp macro="" textlink="">
      <xdr:nvSpPr>
        <xdr:cNvPr id="223" name="円/楕円 222"/>
        <xdr:cNvSpPr/>
      </xdr:nvSpPr>
      <xdr:spPr>
        <a:xfrm>
          <a:off x="9588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146793</xdr:rowOff>
    </xdr:from>
    <xdr:ext cx="469744" cy="259045"/>
    <xdr:sp macro="" textlink="">
      <xdr:nvSpPr>
        <xdr:cNvPr id="224" name="n_1mainValue【市民会館】&#10;一人当たり面積"/>
        <xdr:cNvSpPr txBox="1"/>
      </xdr:nvSpPr>
      <xdr:spPr>
        <a:xfrm>
          <a:off x="9391727" y="1746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5" name="正方形/長方形 2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6" name="正方形/長方形 2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7" name="正方形/長方形 2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8" name="正方形/長方形 2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9" name="正方形/長方形 2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0" name="正方形/長方形 2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1" name="正方形/長方形 2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2" name="正方形/長方形 23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3" name="正方形/長方形 2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4" name="正方形/長方形 2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5" name="正方形/長方形 2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6" name="正方形/長方形 2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7" name="正方形/長方形 2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8" name="正方形/長方形 2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9" name="正方形/長方形 2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0" name="正方形/長方形 23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1" name="正方形/長方形 2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2" name="正方形/長方形 2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3" name="正方形/長方形 2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4" name="正方形/長方形 2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5" name="正方形/長方形 2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6" name="正方形/長方形 2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7" name="正方形/長方形 2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8" name="正方形/長方形 24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9" name="正方形/長方形 2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0" name="正方形/長方形 2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1" name="正方形/長方形 2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2" name="正方形/長方形 2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3" name="正方形/長方形 2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4" name="正方形/長方形 2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5" name="正方形/長方形 2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6" name="正方形/長方形 25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7" name="正方形/長方形 2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8" name="正方形/長方形 2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9" name="正方形/長方形 2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0" name="正方形/長方形 2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1" name="正方形/長方形 2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2" name="正方形/長方形 2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3" name="正方形/長方形 2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4" name="正方形/長方形 2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5" name="テキスト ボックス 2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6" name="直線コネクタ 2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67" name="テキスト ボックス 2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268" name="直線コネクタ 2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269" name="テキスト ボックス 2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70" name="直線コネクタ 2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71" name="テキスト ボックス 2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72" name="直線コネクタ 2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73" name="テキスト ボックス 2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74" name="直線コネクタ 2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5" name="テキスト ボックス 2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6" name="直線コネクタ 2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77" name="テキスト ボックス 2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8" name="直線コネクタ 2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9" name="テキスト ボックス 2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161925</xdr:rowOff>
    </xdr:from>
    <xdr:to>
      <xdr:col>23</xdr:col>
      <xdr:colOff>516889</xdr:colOff>
      <xdr:row>87</xdr:row>
      <xdr:rowOff>28575</xdr:rowOff>
    </xdr:to>
    <xdr:cxnSp macro="">
      <xdr:nvCxnSpPr>
        <xdr:cNvPr id="281" name="直線コネクタ 280"/>
        <xdr:cNvCxnSpPr/>
      </xdr:nvCxnSpPr>
      <xdr:spPr>
        <a:xfrm flipV="1">
          <a:off x="16318864" y="1370647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282" name="【消防施設】&#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283" name="直線コネクタ 282"/>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108602</xdr:rowOff>
    </xdr:from>
    <xdr:ext cx="405111" cy="259045"/>
    <xdr:sp macro="" textlink="">
      <xdr:nvSpPr>
        <xdr:cNvPr id="284" name="【消防施設】&#10;有形固定資産減価償却率最大値テキスト"/>
        <xdr:cNvSpPr txBox="1"/>
      </xdr:nvSpPr>
      <xdr:spPr>
        <a:xfrm>
          <a:off x="16408400" y="1348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79</xdr:row>
      <xdr:rowOff>161925</xdr:rowOff>
    </xdr:from>
    <xdr:to>
      <xdr:col>23</xdr:col>
      <xdr:colOff>606425</xdr:colOff>
      <xdr:row>79</xdr:row>
      <xdr:rowOff>161925</xdr:rowOff>
    </xdr:to>
    <xdr:cxnSp macro="">
      <xdr:nvCxnSpPr>
        <xdr:cNvPr id="285" name="直線コネクタ 284"/>
        <xdr:cNvCxnSpPr/>
      </xdr:nvCxnSpPr>
      <xdr:spPr>
        <a:xfrm>
          <a:off x="16230600" y="137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22877</xdr:rowOff>
    </xdr:from>
    <xdr:ext cx="405111" cy="259045"/>
    <xdr:sp macro="" textlink="">
      <xdr:nvSpPr>
        <xdr:cNvPr id="286" name="【消防施設】&#10;有形固定資産減価償却率平均値テキスト"/>
        <xdr:cNvSpPr txBox="1"/>
      </xdr:nvSpPr>
      <xdr:spPr>
        <a:xfrm>
          <a:off x="16408400" y="1442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44450</xdr:rowOff>
    </xdr:from>
    <xdr:to>
      <xdr:col>23</xdr:col>
      <xdr:colOff>568325</xdr:colOff>
      <xdr:row>84</xdr:row>
      <xdr:rowOff>146050</xdr:rowOff>
    </xdr:to>
    <xdr:sp macro="" textlink="">
      <xdr:nvSpPr>
        <xdr:cNvPr id="287" name="フローチャート : 判断 286"/>
        <xdr:cNvSpPr/>
      </xdr:nvSpPr>
      <xdr:spPr>
        <a:xfrm>
          <a:off x="162687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168275</xdr:rowOff>
    </xdr:from>
    <xdr:to>
      <xdr:col>22</xdr:col>
      <xdr:colOff>415925</xdr:colOff>
      <xdr:row>82</xdr:row>
      <xdr:rowOff>98425</xdr:rowOff>
    </xdr:to>
    <xdr:sp macro="" textlink="">
      <xdr:nvSpPr>
        <xdr:cNvPr id="288" name="フローチャート : 判断 287"/>
        <xdr:cNvSpPr/>
      </xdr:nvSpPr>
      <xdr:spPr>
        <a:xfrm>
          <a:off x="15430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89552</xdr:rowOff>
    </xdr:from>
    <xdr:ext cx="405111" cy="259045"/>
    <xdr:sp macro="" textlink="">
      <xdr:nvSpPr>
        <xdr:cNvPr id="289" name="n_1aveValue【消防施設】&#10;有形固定資産減価償却率"/>
        <xdr:cNvSpPr txBox="1"/>
      </xdr:nvSpPr>
      <xdr:spPr>
        <a:xfrm>
          <a:off x="15266043"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0" name="テキスト ボックス 2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1" name="テキスト ボックス 2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2" name="テキスト ボックス 2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3" name="テキスト ボックス 2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4" name="テキスト ボックス 2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93980</xdr:rowOff>
    </xdr:from>
    <xdr:to>
      <xdr:col>22</xdr:col>
      <xdr:colOff>415925</xdr:colOff>
      <xdr:row>79</xdr:row>
      <xdr:rowOff>24130</xdr:rowOff>
    </xdr:to>
    <xdr:sp macro="" textlink="">
      <xdr:nvSpPr>
        <xdr:cNvPr id="295" name="円/楕円 294"/>
        <xdr:cNvSpPr/>
      </xdr:nvSpPr>
      <xdr:spPr>
        <a:xfrm>
          <a:off x="15430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40657</xdr:rowOff>
    </xdr:from>
    <xdr:ext cx="405111" cy="259045"/>
    <xdr:sp macro="" textlink="">
      <xdr:nvSpPr>
        <xdr:cNvPr id="296" name="n_1mainValue【消防施設】&#10;有形固定資産減価償却率"/>
        <xdr:cNvSpPr txBox="1"/>
      </xdr:nvSpPr>
      <xdr:spPr>
        <a:xfrm>
          <a:off x="15266043"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7" name="正方形/長方形 2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8" name="正方形/長方形 2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9" name="正方形/長方形 2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0" name="正方形/長方形 2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1" name="正方形/長方形 3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2" name="正方形/長方形 3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3" name="正方形/長方形 3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4" name="正方形/長方形 3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5" name="テキスト ボックス 3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6" name="直線コネクタ 3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7" name="直線コネクタ 30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8" name="テキスト ボックス 30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9" name="直線コネクタ 30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10" name="テキスト ボックス 30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11" name="直線コネクタ 31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12" name="テキスト ボックス 31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13" name="直線コネクタ 31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14" name="テキスト ボックス 31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5" name="直線コネクタ 31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6" name="テキスト ボックス 31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7" name="直線コネクタ 31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8" name="テキスト ボックス 31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9" name="直線コネクタ 3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0" name="テキスト ボックス 3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22" name="直線コネクタ 321"/>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23"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24" name="直線コネクタ 32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25"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26" name="直線コネクタ 32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27"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28" name="フローチャート : 判断 327"/>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52614</xdr:rowOff>
    </xdr:from>
    <xdr:to>
      <xdr:col>31</xdr:col>
      <xdr:colOff>85725</xdr:colOff>
      <xdr:row>84</xdr:row>
      <xdr:rowOff>154214</xdr:rowOff>
    </xdr:to>
    <xdr:sp macro="" textlink="">
      <xdr:nvSpPr>
        <xdr:cNvPr id="329" name="フローチャート : 判断 32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170741</xdr:rowOff>
    </xdr:from>
    <xdr:ext cx="469744" cy="259045"/>
    <xdr:sp macro="" textlink="">
      <xdr:nvSpPr>
        <xdr:cNvPr id="330" name="n_1aveValue【消防施設】&#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1" name="テキスト ボックス 3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2" name="テキスト ボックス 3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3" name="テキスト ボックス 3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4" name="テキスト ボックス 3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5" name="テキスト ボックス 3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83638</xdr:rowOff>
    </xdr:from>
    <xdr:to>
      <xdr:col>31</xdr:col>
      <xdr:colOff>85725</xdr:colOff>
      <xdr:row>86</xdr:row>
      <xdr:rowOff>13788</xdr:rowOff>
    </xdr:to>
    <xdr:sp macro="" textlink="">
      <xdr:nvSpPr>
        <xdr:cNvPr id="336" name="円/楕円 335"/>
        <xdr:cNvSpPr/>
      </xdr:nvSpPr>
      <xdr:spPr>
        <a:xfrm>
          <a:off x="21272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4915</xdr:rowOff>
    </xdr:from>
    <xdr:ext cx="469744" cy="259045"/>
    <xdr:sp macro="" textlink="">
      <xdr:nvSpPr>
        <xdr:cNvPr id="337" name="n_1mainValue【消防施設】&#10;一人当たり面積"/>
        <xdr:cNvSpPr txBox="1"/>
      </xdr:nvSpPr>
      <xdr:spPr>
        <a:xfrm>
          <a:off x="210757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8" name="正方形/長方形 3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9" name="正方形/長方形 3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0" name="正方形/長方形 3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1" name="正方形/長方形 3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2" name="正方形/長方形 3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3" name="正方形/長方形 3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4" name="正方形/長方形 3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5" name="正方形/長方形 3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6" name="テキスト ボックス 3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7" name="直線コネクタ 3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8" name="テキスト ボックス 3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9" name="直線コネクタ 3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50" name="テキスト ボックス 3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1" name="直線コネクタ 3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2" name="テキスト ボックス 3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3" name="直線コネクタ 3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4" name="テキスト ボックス 3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5" name="直線コネクタ 3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6" name="テキスト ボックス 3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7" name="直線コネクタ 3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8" name="テキスト ボックス 3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9" name="直線コネクタ 3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0" name="テキスト ボックス 3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362" name="直線コネクタ 361"/>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363"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364" name="直線コネクタ 363"/>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365"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366" name="直線コネクタ 365"/>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367"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368" name="フローチャート : 判断 367"/>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124461</xdr:rowOff>
    </xdr:from>
    <xdr:to>
      <xdr:col>22</xdr:col>
      <xdr:colOff>415925</xdr:colOff>
      <xdr:row>105</xdr:row>
      <xdr:rowOff>54611</xdr:rowOff>
    </xdr:to>
    <xdr:sp macro="" textlink="">
      <xdr:nvSpPr>
        <xdr:cNvPr id="369" name="フローチャート : 判断 368"/>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45738</xdr:rowOff>
    </xdr:from>
    <xdr:ext cx="405111" cy="259045"/>
    <xdr:sp macro="" textlink="">
      <xdr:nvSpPr>
        <xdr:cNvPr id="370" name="n_1aveValue【庁舎】&#10;有形固定資産減価償却率"/>
        <xdr:cNvSpPr txBox="1"/>
      </xdr:nvSpPr>
      <xdr:spPr>
        <a:xfrm>
          <a:off x="15266043"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1" name="テキスト ボックス 3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2" name="テキスト ボックス 3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3" name="テキスト ボックス 3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4" name="テキスト ボックス 3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5" name="テキスト ボックス 3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25400</xdr:rowOff>
    </xdr:from>
    <xdr:to>
      <xdr:col>22</xdr:col>
      <xdr:colOff>415925</xdr:colOff>
      <xdr:row>103</xdr:row>
      <xdr:rowOff>127000</xdr:rowOff>
    </xdr:to>
    <xdr:sp macro="" textlink="">
      <xdr:nvSpPr>
        <xdr:cNvPr id="376" name="円/楕円 375"/>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143527</xdr:rowOff>
    </xdr:from>
    <xdr:ext cx="405111" cy="259045"/>
    <xdr:sp macro="" textlink="">
      <xdr:nvSpPr>
        <xdr:cNvPr id="377" name="n_1mainValue【庁舎】&#10;有形固定資産減価償却率"/>
        <xdr:cNvSpPr txBox="1"/>
      </xdr:nvSpPr>
      <xdr:spPr>
        <a:xfrm>
          <a:off x="15266043"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8" name="正方形/長方形 3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9" name="正方形/長方形 3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0" name="正方形/長方形 3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1" name="正方形/長方形 3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2" name="正方形/長方形 3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3" name="正方形/長方形 3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4" name="正方形/長方形 3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5" name="正方形/長方形 3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6" name="テキスト ボックス 3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7" name="直線コネクタ 3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8" name="テキスト ボックス 3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9" name="直線コネクタ 3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90" name="テキスト ボックス 3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91" name="直線コネクタ 3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92" name="テキスト ボックス 3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93" name="直線コネクタ 3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4" name="テキスト ボックス 3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5" name="直線コネクタ 3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6" name="テキスト ボックス 3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7" name="直線コネクタ 3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8" name="テキスト ボックス 3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9" name="直線コネクタ 3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00" name="テキスト ボックス 3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1" name="直線コネクタ 4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2" name="テキスト ボックス 4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04" name="直線コネクタ 403"/>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05"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06" name="直線コネクタ 405"/>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07"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08" name="直線コネクタ 407"/>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09"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10" name="フローチャート : 判断 409"/>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30299</xdr:rowOff>
    </xdr:from>
    <xdr:to>
      <xdr:col>31</xdr:col>
      <xdr:colOff>85725</xdr:colOff>
      <xdr:row>106</xdr:row>
      <xdr:rowOff>131899</xdr:rowOff>
    </xdr:to>
    <xdr:sp macro="" textlink="">
      <xdr:nvSpPr>
        <xdr:cNvPr id="411" name="フローチャート : 判断 410"/>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148426</xdr:rowOff>
    </xdr:from>
    <xdr:ext cx="469744" cy="259045"/>
    <xdr:sp macro="" textlink="">
      <xdr:nvSpPr>
        <xdr:cNvPr id="412" name="n_1aveValue【庁舎】&#10;一人当たり面積"/>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3" name="テキスト ボックス 4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4" name="テキスト ボックス 4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5" name="テキスト ボックス 4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6" name="テキスト ボックス 4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7" name="テキスト ボックス 4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69487</xdr:rowOff>
    </xdr:from>
    <xdr:to>
      <xdr:col>31</xdr:col>
      <xdr:colOff>85725</xdr:colOff>
      <xdr:row>106</xdr:row>
      <xdr:rowOff>171087</xdr:rowOff>
    </xdr:to>
    <xdr:sp macro="" textlink="">
      <xdr:nvSpPr>
        <xdr:cNvPr id="418" name="円/楕円 417"/>
        <xdr:cNvSpPr/>
      </xdr:nvSpPr>
      <xdr:spPr>
        <a:xfrm>
          <a:off x="21272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162214</xdr:rowOff>
    </xdr:from>
    <xdr:ext cx="469744" cy="259045"/>
    <xdr:sp macro="" textlink="">
      <xdr:nvSpPr>
        <xdr:cNvPr id="419" name="n_1main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20" name="正方形/長方形 4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1" name="正方形/長方形 4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2" name="テキスト ボックス 4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類似団体と比較して特に有形固定資産減価償却率が高くなっている施設は消防施設、体育館・プールであり、いずれも老朽化が進んでいる。</a:t>
          </a:r>
        </a:p>
        <a:p>
          <a:r>
            <a:rPr kumimoji="1" lang="ja-JP" altLang="en-US" sz="1300">
              <a:latin typeface="ＭＳ Ｐゴシック"/>
            </a:rPr>
            <a:t>　消防施設については、常備消防を他団体に委託しているため非常備消防施設のみである。</a:t>
          </a:r>
        </a:p>
        <a:p>
          <a:r>
            <a:rPr kumimoji="1" lang="ja-JP" altLang="en-US" sz="1300">
              <a:latin typeface="ＭＳ Ｐゴシック"/>
            </a:rPr>
            <a:t>　体育館・プールについては、プールはなく町民体育館１棟のみである。なお、町民体育館は耐震性が低いため現在は利用を停止しているが、耐震改修を実施する予定となっている。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平成２６年度までは類似団体平均をわずかに上回る水準で推移していたが、平成２７年度はさらに指数が低下したことにより平均並みとなった</a:t>
          </a:r>
          <a:r>
            <a:rPr kumimoji="1" lang="ja-JP" altLang="en-US" sz="1300" baseline="0">
              <a:solidFill>
                <a:schemeClr val="dk1"/>
              </a:solidFill>
              <a:effectLst/>
              <a:latin typeface="+mn-lt"/>
              <a:ea typeface="+mn-ea"/>
              <a:cs typeface="+mn-cs"/>
            </a:rPr>
            <a:t>。</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平成２８年度は</a:t>
          </a:r>
          <a:r>
            <a:rPr kumimoji="1" lang="ja-JP" altLang="ja-JP" sz="1300" baseline="0">
              <a:solidFill>
                <a:schemeClr val="dk1"/>
              </a:solidFill>
              <a:effectLst/>
              <a:latin typeface="+mn-lt"/>
              <a:ea typeface="+mn-ea"/>
              <a:cs typeface="+mn-cs"/>
            </a:rPr>
            <a:t>法人町民税の増収により地方税が増加したが、地方交付税の交付額減により、前年度から横ばいとなった。</a:t>
          </a:r>
          <a:endParaRPr kumimoji="1" lang="en-US" altLang="ja-JP" sz="1300" baseline="0">
            <a:solidFill>
              <a:schemeClr val="dk1"/>
            </a:solidFill>
            <a:effectLst/>
            <a:latin typeface="+mn-lt"/>
            <a:ea typeface="+mn-ea"/>
            <a:cs typeface="+mn-cs"/>
          </a:endParaRPr>
        </a:p>
        <a:p>
          <a:r>
            <a:rPr kumimoji="1" lang="ja-JP" altLang="ja-JP" sz="1300" baseline="0">
              <a:solidFill>
                <a:schemeClr val="dk1"/>
              </a:solidFill>
              <a:effectLst/>
              <a:latin typeface="+mn-lt"/>
              <a:ea typeface="+mn-ea"/>
              <a:cs typeface="+mn-cs"/>
            </a:rPr>
            <a:t>　今後も引き続き、町税など自主財源の確保に努めていく必要がある。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69" name="直線コネクタ 68"/>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127907</xdr:rowOff>
    </xdr:to>
    <xdr:cxnSp macro="">
      <xdr:nvCxnSpPr>
        <xdr:cNvPr id="72" name="直線コネクタ 71"/>
        <xdr:cNvCxnSpPr/>
      </xdr:nvCxnSpPr>
      <xdr:spPr>
        <a:xfrm>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3" name="フローチャート : 判断 72"/>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4" name="テキスト ボックス 73"/>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93435</xdr:rowOff>
    </xdr:to>
    <xdr:cxnSp macro="">
      <xdr:nvCxnSpPr>
        <xdr:cNvPr id="75" name="直線コネクタ 74"/>
        <xdr:cNvCxnSpPr/>
      </xdr:nvCxnSpPr>
      <xdr:spPr>
        <a:xfrm>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94343</xdr:rowOff>
    </xdr:from>
    <xdr:to>
      <xdr:col>4</xdr:col>
      <xdr:colOff>533400</xdr:colOff>
      <xdr:row>42</xdr:row>
      <xdr:rowOff>24493</xdr:rowOff>
    </xdr:to>
    <xdr:sp macro="" textlink="">
      <xdr:nvSpPr>
        <xdr:cNvPr id="76" name="フローチャート : 判断 75"/>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9270</xdr:rowOff>
    </xdr:from>
    <xdr:ext cx="762000" cy="259045"/>
    <xdr:sp macro="" textlink="">
      <xdr:nvSpPr>
        <xdr:cNvPr id="77" name="テキスト ボックス 76"/>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58965</xdr:rowOff>
    </xdr:to>
    <xdr:cxnSp macro="">
      <xdr:nvCxnSpPr>
        <xdr:cNvPr id="78" name="直線コネクタ 77"/>
        <xdr:cNvCxnSpPr/>
      </xdr:nvCxnSpPr>
      <xdr:spPr>
        <a:xfrm>
          <a:off x="1447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77107</xdr:rowOff>
    </xdr:from>
    <xdr:to>
      <xdr:col>3</xdr:col>
      <xdr:colOff>330200</xdr:colOff>
      <xdr:row>42</xdr:row>
      <xdr:rowOff>7257</xdr:rowOff>
    </xdr:to>
    <xdr:sp macro="" textlink="">
      <xdr:nvSpPr>
        <xdr:cNvPr id="79" name="フローチャート :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8" name="円/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89"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5" name="テキスト ボックス 94"/>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6" name="円/楕円 95"/>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7" name="テキスト ボックス 96"/>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過去に実施した大規模事業の起債償還終了により公債費が減少したため、平成２５年度に比率が大きく改善した。</a:t>
          </a:r>
          <a:endParaRPr lang="ja-JP" altLang="ja-JP" sz="1300">
            <a:effectLst/>
          </a:endParaRPr>
        </a:p>
        <a:p>
          <a:r>
            <a:rPr kumimoji="1" lang="ja-JP" altLang="ja-JP" sz="1300">
              <a:solidFill>
                <a:schemeClr val="dk1"/>
              </a:solidFill>
              <a:effectLst/>
              <a:latin typeface="+mn-lt"/>
              <a:ea typeface="+mn-ea"/>
              <a:cs typeface="+mn-cs"/>
            </a:rPr>
            <a:t>　その後、社会保障関係経費などの増加</a:t>
          </a:r>
          <a:r>
            <a:rPr kumimoji="1" lang="ja-JP" altLang="en-US" sz="1300">
              <a:solidFill>
                <a:schemeClr val="dk1"/>
              </a:solidFill>
              <a:effectLst/>
              <a:latin typeface="+mn-lt"/>
              <a:ea typeface="+mn-ea"/>
              <a:cs typeface="+mn-cs"/>
            </a:rPr>
            <a:t>や経常一般財源である、地方交付税・臨時財政対策債発行可能額の減</a:t>
          </a:r>
          <a:r>
            <a:rPr kumimoji="1" lang="ja-JP" altLang="ja-JP" sz="1300">
              <a:solidFill>
                <a:schemeClr val="dk1"/>
              </a:solidFill>
              <a:effectLst/>
              <a:latin typeface="+mn-lt"/>
              <a:ea typeface="+mn-ea"/>
              <a:cs typeface="+mn-cs"/>
            </a:rPr>
            <a:t>に伴い上昇し</a:t>
          </a:r>
          <a:r>
            <a:rPr kumimoji="1" lang="ja-JP" altLang="en-US" sz="1300">
              <a:solidFill>
                <a:schemeClr val="dk1"/>
              </a:solidFill>
              <a:effectLst/>
              <a:latin typeface="+mn-lt"/>
              <a:ea typeface="+mn-ea"/>
              <a:cs typeface="+mn-cs"/>
            </a:rPr>
            <a:t>、類似団体平均を上回った。今後は</a:t>
          </a:r>
          <a:r>
            <a:rPr kumimoji="1" lang="ja-JP" altLang="ja-JP" sz="1300">
              <a:solidFill>
                <a:schemeClr val="dk1"/>
              </a:solidFill>
              <a:effectLst/>
              <a:latin typeface="+mn-lt"/>
              <a:ea typeface="+mn-ea"/>
              <a:cs typeface="+mn-cs"/>
            </a:rPr>
            <a:t>事務事業の見直しなどにより経常経費をさらに削減していく必要がある。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78232</xdr:rowOff>
    </xdr:from>
    <xdr:to>
      <xdr:col>7</xdr:col>
      <xdr:colOff>152400</xdr:colOff>
      <xdr:row>63</xdr:row>
      <xdr:rowOff>85344</xdr:rowOff>
    </xdr:to>
    <xdr:cxnSp macro="">
      <xdr:nvCxnSpPr>
        <xdr:cNvPr id="130" name="直線コネクタ 129"/>
        <xdr:cNvCxnSpPr/>
      </xdr:nvCxnSpPr>
      <xdr:spPr>
        <a:xfrm>
          <a:off x="4114800" y="1070813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62</xdr:row>
      <xdr:rowOff>131318</xdr:rowOff>
    </xdr:to>
    <xdr:cxnSp macro="">
      <xdr:nvCxnSpPr>
        <xdr:cNvPr id="133" name="直線コネクタ 132"/>
        <xdr:cNvCxnSpPr/>
      </xdr:nvCxnSpPr>
      <xdr:spPr>
        <a:xfrm flipV="1">
          <a:off x="3225800" y="107081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4" name="フローチャート : 判断 133"/>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5" name="テキスト ボックス 134"/>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62</xdr:row>
      <xdr:rowOff>131318</xdr:rowOff>
    </xdr:to>
    <xdr:cxnSp macro="">
      <xdr:nvCxnSpPr>
        <xdr:cNvPr id="136" name="直線コネクタ 135"/>
        <xdr:cNvCxnSpPr/>
      </xdr:nvCxnSpPr>
      <xdr:spPr>
        <a:xfrm>
          <a:off x="2336800" y="1062126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64</xdr:row>
      <xdr:rowOff>15240</xdr:rowOff>
    </xdr:to>
    <xdr:cxnSp macro="">
      <xdr:nvCxnSpPr>
        <xdr:cNvPr id="139" name="直線コネクタ 138"/>
        <xdr:cNvCxnSpPr/>
      </xdr:nvCxnSpPr>
      <xdr:spPr>
        <a:xfrm flipV="1">
          <a:off x="1447800" y="1062126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49" name="円/楕円 148"/>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6621</xdr:rowOff>
    </xdr:from>
    <xdr:ext cx="762000" cy="259045"/>
    <xdr:sp macro="" textlink="">
      <xdr:nvSpPr>
        <xdr:cNvPr id="150"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27432</xdr:rowOff>
    </xdr:from>
    <xdr:to>
      <xdr:col>6</xdr:col>
      <xdr:colOff>50800</xdr:colOff>
      <xdr:row>62</xdr:row>
      <xdr:rowOff>129032</xdr:rowOff>
    </xdr:to>
    <xdr:sp macro="" textlink="">
      <xdr:nvSpPr>
        <xdr:cNvPr id="151" name="円/楕円 150"/>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139209</xdr:rowOff>
    </xdr:from>
    <xdr:ext cx="736600" cy="259045"/>
    <xdr:sp macro="" textlink="">
      <xdr:nvSpPr>
        <xdr:cNvPr id="152" name="テキスト ボックス 151"/>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80518</xdr:rowOff>
    </xdr:from>
    <xdr:to>
      <xdr:col>4</xdr:col>
      <xdr:colOff>533400</xdr:colOff>
      <xdr:row>63</xdr:row>
      <xdr:rowOff>10668</xdr:rowOff>
    </xdr:to>
    <xdr:sp macro="" textlink="">
      <xdr:nvSpPr>
        <xdr:cNvPr id="153" name="円/楕円 152"/>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20845</xdr:rowOff>
    </xdr:from>
    <xdr:ext cx="762000" cy="259045"/>
    <xdr:sp macro="" textlink="">
      <xdr:nvSpPr>
        <xdr:cNvPr id="154" name="テキスト ボックス 153"/>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5" name="円/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52341</xdr:rowOff>
    </xdr:from>
    <xdr:ext cx="762000" cy="259045"/>
    <xdr:sp macro="" textlink="">
      <xdr:nvSpPr>
        <xdr:cNvPr id="156" name="テキスト ボックス 155"/>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7" name="円/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8" name="テキスト ボックス 157"/>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[152,785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類似団体平均に比べて低額となっている要因として、廃棄物処理業務を一部事務組合で実施していることと、常備消防業務を他団体に委託していることが挙げられる。</a:t>
          </a:r>
          <a:endParaRPr lang="ja-JP" altLang="ja-JP" sz="1300">
            <a:effectLst/>
          </a:endParaRPr>
        </a:p>
        <a:p>
          <a:r>
            <a:rPr kumimoji="1" lang="ja-JP" altLang="ja-JP" sz="1300">
              <a:solidFill>
                <a:schemeClr val="dk1"/>
              </a:solidFill>
              <a:effectLst/>
              <a:latin typeface="+mn-lt"/>
              <a:ea typeface="+mn-ea"/>
              <a:cs typeface="+mn-cs"/>
            </a:rPr>
            <a:t>　今後は、これらを含めての経費の抑制を図っていくことが必要となってくる。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125501</xdr:rowOff>
    </xdr:from>
    <xdr:to>
      <xdr:col>7</xdr:col>
      <xdr:colOff>152400</xdr:colOff>
      <xdr:row>81</xdr:row>
      <xdr:rowOff>133383</xdr:rowOff>
    </xdr:to>
    <xdr:cxnSp macro="">
      <xdr:nvCxnSpPr>
        <xdr:cNvPr id="193" name="直線コネクタ 192"/>
        <xdr:cNvCxnSpPr/>
      </xdr:nvCxnSpPr>
      <xdr:spPr>
        <a:xfrm flipV="1">
          <a:off x="4114800" y="14012951"/>
          <a:ext cx="8382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133383</xdr:rowOff>
    </xdr:from>
    <xdr:to>
      <xdr:col>6</xdr:col>
      <xdr:colOff>0</xdr:colOff>
      <xdr:row>81</xdr:row>
      <xdr:rowOff>137320</xdr:rowOff>
    </xdr:to>
    <xdr:cxnSp macro="">
      <xdr:nvCxnSpPr>
        <xdr:cNvPr id="196" name="直線コネクタ 195"/>
        <xdr:cNvCxnSpPr/>
      </xdr:nvCxnSpPr>
      <xdr:spPr>
        <a:xfrm flipV="1">
          <a:off x="3225800" y="14020833"/>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7" name="フローチャート : 判断 196"/>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198" name="テキスト ボックス 197"/>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80663</xdr:rowOff>
    </xdr:from>
    <xdr:to>
      <xdr:col>4</xdr:col>
      <xdr:colOff>482600</xdr:colOff>
      <xdr:row>81</xdr:row>
      <xdr:rowOff>137320</xdr:rowOff>
    </xdr:to>
    <xdr:cxnSp macro="">
      <xdr:nvCxnSpPr>
        <xdr:cNvPr id="199" name="直線コネクタ 198"/>
        <xdr:cNvCxnSpPr/>
      </xdr:nvCxnSpPr>
      <xdr:spPr>
        <a:xfrm>
          <a:off x="2336800" y="13968113"/>
          <a:ext cx="889000" cy="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0" name="フローチャート : 判断 199"/>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1" name="テキスト ボックス 200"/>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73540</xdr:rowOff>
    </xdr:from>
    <xdr:to>
      <xdr:col>3</xdr:col>
      <xdr:colOff>279400</xdr:colOff>
      <xdr:row>81</xdr:row>
      <xdr:rowOff>80663</xdr:rowOff>
    </xdr:to>
    <xdr:cxnSp macro="">
      <xdr:nvCxnSpPr>
        <xdr:cNvPr id="202" name="直線コネクタ 201"/>
        <xdr:cNvCxnSpPr/>
      </xdr:nvCxnSpPr>
      <xdr:spPr>
        <a:xfrm>
          <a:off x="1447800" y="13960990"/>
          <a:ext cx="8890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3" name="フローチャート : 判断 202"/>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4" name="テキスト ボックス 203"/>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5" name="フローチャート : 判断 204"/>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6" name="テキスト ボックス 205"/>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74701</xdr:rowOff>
    </xdr:from>
    <xdr:to>
      <xdr:col>7</xdr:col>
      <xdr:colOff>203200</xdr:colOff>
      <xdr:row>82</xdr:row>
      <xdr:rowOff>4851</xdr:rowOff>
    </xdr:to>
    <xdr:sp macro="" textlink="">
      <xdr:nvSpPr>
        <xdr:cNvPr id="212" name="円/楕円 211"/>
        <xdr:cNvSpPr/>
      </xdr:nvSpPr>
      <xdr:spPr>
        <a:xfrm>
          <a:off x="4902200" y="139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167428</xdr:rowOff>
    </xdr:from>
    <xdr:ext cx="762000" cy="259045"/>
    <xdr:sp macro="" textlink="">
      <xdr:nvSpPr>
        <xdr:cNvPr id="213" name="人件費・物件費等の状況該当値テキスト"/>
        <xdr:cNvSpPr txBox="1"/>
      </xdr:nvSpPr>
      <xdr:spPr>
        <a:xfrm>
          <a:off x="5041900" y="1388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152,785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82583</xdr:rowOff>
    </xdr:from>
    <xdr:to>
      <xdr:col>6</xdr:col>
      <xdr:colOff>50800</xdr:colOff>
      <xdr:row>82</xdr:row>
      <xdr:rowOff>12733</xdr:rowOff>
    </xdr:to>
    <xdr:sp macro="" textlink="">
      <xdr:nvSpPr>
        <xdr:cNvPr id="214" name="円/楕円 213"/>
        <xdr:cNvSpPr/>
      </xdr:nvSpPr>
      <xdr:spPr>
        <a:xfrm>
          <a:off x="4064000" y="139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22910</xdr:rowOff>
    </xdr:from>
    <xdr:ext cx="736600" cy="259045"/>
    <xdr:sp macro="" textlink="">
      <xdr:nvSpPr>
        <xdr:cNvPr id="215" name="テキスト ボックス 214"/>
        <xdr:cNvSpPr txBox="1"/>
      </xdr:nvSpPr>
      <xdr:spPr>
        <a:xfrm>
          <a:off x="3733800" y="13738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86520</xdr:rowOff>
    </xdr:from>
    <xdr:to>
      <xdr:col>4</xdr:col>
      <xdr:colOff>533400</xdr:colOff>
      <xdr:row>82</xdr:row>
      <xdr:rowOff>16670</xdr:rowOff>
    </xdr:to>
    <xdr:sp macro="" textlink="">
      <xdr:nvSpPr>
        <xdr:cNvPr id="216" name="円/楕円 215"/>
        <xdr:cNvSpPr/>
      </xdr:nvSpPr>
      <xdr:spPr>
        <a:xfrm>
          <a:off x="3175000" y="139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26847</xdr:rowOff>
    </xdr:from>
    <xdr:ext cx="762000" cy="259045"/>
    <xdr:sp macro="" textlink="">
      <xdr:nvSpPr>
        <xdr:cNvPr id="217" name="テキスト ボックス 216"/>
        <xdr:cNvSpPr txBox="1"/>
      </xdr:nvSpPr>
      <xdr:spPr>
        <a:xfrm>
          <a:off x="2844800" y="1374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29863</xdr:rowOff>
    </xdr:from>
    <xdr:to>
      <xdr:col>3</xdr:col>
      <xdr:colOff>330200</xdr:colOff>
      <xdr:row>81</xdr:row>
      <xdr:rowOff>131463</xdr:rowOff>
    </xdr:to>
    <xdr:sp macro="" textlink="">
      <xdr:nvSpPr>
        <xdr:cNvPr id="218" name="円/楕円 217"/>
        <xdr:cNvSpPr/>
      </xdr:nvSpPr>
      <xdr:spPr>
        <a:xfrm>
          <a:off x="2286000" y="139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141640</xdr:rowOff>
    </xdr:from>
    <xdr:ext cx="762000" cy="259045"/>
    <xdr:sp macro="" textlink="">
      <xdr:nvSpPr>
        <xdr:cNvPr id="219" name="テキスト ボックス 218"/>
        <xdr:cNvSpPr txBox="1"/>
      </xdr:nvSpPr>
      <xdr:spPr>
        <a:xfrm>
          <a:off x="1955800" y="1368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22740</xdr:rowOff>
    </xdr:from>
    <xdr:to>
      <xdr:col>2</xdr:col>
      <xdr:colOff>127000</xdr:colOff>
      <xdr:row>81</xdr:row>
      <xdr:rowOff>124340</xdr:rowOff>
    </xdr:to>
    <xdr:sp macro="" textlink="">
      <xdr:nvSpPr>
        <xdr:cNvPr id="220" name="円/楕円 219"/>
        <xdr:cNvSpPr/>
      </xdr:nvSpPr>
      <xdr:spPr>
        <a:xfrm>
          <a:off x="1397000" y="139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134517</xdr:rowOff>
    </xdr:from>
    <xdr:ext cx="762000" cy="259045"/>
    <xdr:sp macro="" textlink="">
      <xdr:nvSpPr>
        <xdr:cNvPr id="221" name="テキスト ボックス 220"/>
        <xdr:cNvSpPr txBox="1"/>
      </xdr:nvSpPr>
      <xdr:spPr>
        <a:xfrm>
          <a:off x="1066800" y="136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平成２６～２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年度については、独自の給与削減措置により</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を下回る指数となったが、まだ類似団体平均を上回る指数となっている。</a:t>
          </a:r>
          <a:endParaRPr lang="ja-JP" altLang="ja-JP" sz="1300">
            <a:effectLst/>
          </a:endParaRPr>
        </a:p>
        <a:p>
          <a:r>
            <a:rPr kumimoji="1" lang="ja-JP" altLang="ja-JP" sz="1300">
              <a:solidFill>
                <a:schemeClr val="dk1"/>
              </a:solidFill>
              <a:effectLst/>
              <a:latin typeface="+mn-lt"/>
              <a:ea typeface="+mn-ea"/>
              <a:cs typeface="+mn-cs"/>
            </a:rPr>
            <a:t>　これは、年齢構成のばらつきにより管理職の定年退職に伴う後任者の昇格が急激に増えたことが要因であり、年齢構成の平準化を考慮した職員採用と、独自の給与削減などの対策を講じる必要がある。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96774</xdr:rowOff>
    </xdr:to>
    <xdr:cxnSp macro="">
      <xdr:nvCxnSpPr>
        <xdr:cNvPr id="253" name="直線コネクタ 252"/>
        <xdr:cNvCxnSpPr/>
      </xdr:nvCxnSpPr>
      <xdr:spPr>
        <a:xfrm>
          <a:off x="16179800" y="1474978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19558</xdr:rowOff>
    </xdr:to>
    <xdr:cxnSp macro="">
      <xdr:nvCxnSpPr>
        <xdr:cNvPr id="256" name="直線コネクタ 255"/>
        <xdr:cNvCxnSpPr/>
      </xdr:nvCxnSpPr>
      <xdr:spPr>
        <a:xfrm flipV="1">
          <a:off x="15290800" y="147497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57" name="フローチャート : 判断 25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58" name="テキスト ボックス 25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19558</xdr:rowOff>
    </xdr:from>
    <xdr:to>
      <xdr:col>22</xdr:col>
      <xdr:colOff>203200</xdr:colOff>
      <xdr:row>87</xdr:row>
      <xdr:rowOff>113537</xdr:rowOff>
    </xdr:to>
    <xdr:cxnSp macro="">
      <xdr:nvCxnSpPr>
        <xdr:cNvPr id="259" name="直線コネクタ 258"/>
        <xdr:cNvCxnSpPr/>
      </xdr:nvCxnSpPr>
      <xdr:spPr>
        <a:xfrm flipV="1">
          <a:off x="14401800" y="14764258"/>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157226</xdr:rowOff>
    </xdr:from>
    <xdr:to>
      <xdr:col>22</xdr:col>
      <xdr:colOff>254000</xdr:colOff>
      <xdr:row>85</xdr:row>
      <xdr:rowOff>87376</xdr:rowOff>
    </xdr:to>
    <xdr:sp macro="" textlink="">
      <xdr:nvSpPr>
        <xdr:cNvPr id="260" name="フローチャート : 判断 259"/>
        <xdr:cNvSpPr/>
      </xdr:nvSpPr>
      <xdr:spPr>
        <a:xfrm>
          <a:off x="15240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97553</xdr:rowOff>
    </xdr:from>
    <xdr:ext cx="762000" cy="259045"/>
    <xdr:sp macro="" textlink="">
      <xdr:nvSpPr>
        <xdr:cNvPr id="261" name="テキスト ボックス 260"/>
        <xdr:cNvSpPr txBox="1"/>
      </xdr:nvSpPr>
      <xdr:spPr>
        <a:xfrm>
          <a:off x="14909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113537</xdr:rowOff>
    </xdr:from>
    <xdr:to>
      <xdr:col>21</xdr:col>
      <xdr:colOff>0</xdr:colOff>
      <xdr:row>89</xdr:row>
      <xdr:rowOff>142239</xdr:rowOff>
    </xdr:to>
    <xdr:cxnSp macro="">
      <xdr:nvCxnSpPr>
        <xdr:cNvPr id="262" name="直線コネクタ 261"/>
        <xdr:cNvCxnSpPr/>
      </xdr:nvCxnSpPr>
      <xdr:spPr>
        <a:xfrm flipV="1">
          <a:off x="13512800" y="15029687"/>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3" name="フローチャート : 判断 262"/>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4" name="テキスト ボックス 263"/>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166624</xdr:rowOff>
    </xdr:from>
    <xdr:to>
      <xdr:col>19</xdr:col>
      <xdr:colOff>533400</xdr:colOff>
      <xdr:row>87</xdr:row>
      <xdr:rowOff>96774</xdr:rowOff>
    </xdr:to>
    <xdr:sp macro="" textlink="">
      <xdr:nvSpPr>
        <xdr:cNvPr id="265" name="フローチャート : 判断 264"/>
        <xdr:cNvSpPr/>
      </xdr:nvSpPr>
      <xdr:spPr>
        <a:xfrm>
          <a:off x="13462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106951</xdr:rowOff>
    </xdr:from>
    <xdr:ext cx="762000" cy="259045"/>
    <xdr:sp macro="" textlink="">
      <xdr:nvSpPr>
        <xdr:cNvPr id="266" name="テキスト ボックス 265"/>
        <xdr:cNvSpPr txBox="1"/>
      </xdr:nvSpPr>
      <xdr:spPr>
        <a:xfrm>
          <a:off x="13131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45974</xdr:rowOff>
    </xdr:from>
    <xdr:to>
      <xdr:col>24</xdr:col>
      <xdr:colOff>609600</xdr:colOff>
      <xdr:row>86</xdr:row>
      <xdr:rowOff>147574</xdr:rowOff>
    </xdr:to>
    <xdr:sp macro="" textlink="">
      <xdr:nvSpPr>
        <xdr:cNvPr id="272" name="円/楕円 271"/>
        <xdr:cNvSpPr/>
      </xdr:nvSpPr>
      <xdr:spPr>
        <a:xfrm>
          <a:off x="169672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18051</xdr:rowOff>
    </xdr:from>
    <xdr:ext cx="762000" cy="259045"/>
    <xdr:sp macro="" textlink="">
      <xdr:nvSpPr>
        <xdr:cNvPr id="273" name="給与水準   （国との比較）該当値テキスト"/>
        <xdr:cNvSpPr txBox="1"/>
      </xdr:nvSpPr>
      <xdr:spPr>
        <a:xfrm>
          <a:off x="17106900" y="1476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4" name="円/楕円 273"/>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5" name="テキスト ボックス 274"/>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140208</xdr:rowOff>
    </xdr:from>
    <xdr:to>
      <xdr:col>22</xdr:col>
      <xdr:colOff>254000</xdr:colOff>
      <xdr:row>86</xdr:row>
      <xdr:rowOff>70358</xdr:rowOff>
    </xdr:to>
    <xdr:sp macro="" textlink="">
      <xdr:nvSpPr>
        <xdr:cNvPr id="276" name="円/楕円 275"/>
        <xdr:cNvSpPr/>
      </xdr:nvSpPr>
      <xdr:spPr>
        <a:xfrm>
          <a:off x="15240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55135</xdr:rowOff>
    </xdr:from>
    <xdr:ext cx="762000" cy="259045"/>
    <xdr:sp macro="" textlink="">
      <xdr:nvSpPr>
        <xdr:cNvPr id="277" name="テキスト ボックス 276"/>
        <xdr:cNvSpPr txBox="1"/>
      </xdr:nvSpPr>
      <xdr:spPr>
        <a:xfrm>
          <a:off x="149098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62737</xdr:rowOff>
    </xdr:from>
    <xdr:to>
      <xdr:col>21</xdr:col>
      <xdr:colOff>50800</xdr:colOff>
      <xdr:row>87</xdr:row>
      <xdr:rowOff>164337</xdr:rowOff>
    </xdr:to>
    <xdr:sp macro="" textlink="">
      <xdr:nvSpPr>
        <xdr:cNvPr id="278" name="円/楕円 277"/>
        <xdr:cNvSpPr/>
      </xdr:nvSpPr>
      <xdr:spPr>
        <a:xfrm>
          <a:off x="14351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149114</xdr:rowOff>
    </xdr:from>
    <xdr:ext cx="762000" cy="259045"/>
    <xdr:sp macro="" textlink="">
      <xdr:nvSpPr>
        <xdr:cNvPr id="279" name="テキスト ボックス 278"/>
        <xdr:cNvSpPr txBox="1"/>
      </xdr:nvSpPr>
      <xdr:spPr>
        <a:xfrm>
          <a:off x="14020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0" name="円/楕円 279"/>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1" name="テキスト ボックス 280"/>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集中改革プラン（平成１７～２１年度）における定員削減目標を前倒しで達成するなど、職員採用を徹底して抑制したことにより職員が減少したため、類似団体平均を下回る職員数となっている。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112395</xdr:rowOff>
    </xdr:from>
    <xdr:to>
      <xdr:col>24</xdr:col>
      <xdr:colOff>558800</xdr:colOff>
      <xdr:row>59</xdr:row>
      <xdr:rowOff>128683</xdr:rowOff>
    </xdr:to>
    <xdr:cxnSp macro="">
      <xdr:nvCxnSpPr>
        <xdr:cNvPr id="312" name="直線コネクタ 311"/>
        <xdr:cNvCxnSpPr/>
      </xdr:nvCxnSpPr>
      <xdr:spPr>
        <a:xfrm>
          <a:off x="16179800" y="10227945"/>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3"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112395</xdr:rowOff>
    </xdr:from>
    <xdr:to>
      <xdr:col>23</xdr:col>
      <xdr:colOff>406400</xdr:colOff>
      <xdr:row>59</xdr:row>
      <xdr:rowOff>134112</xdr:rowOff>
    </xdr:to>
    <xdr:cxnSp macro="">
      <xdr:nvCxnSpPr>
        <xdr:cNvPr id="315" name="直線コネクタ 314"/>
        <xdr:cNvCxnSpPr/>
      </xdr:nvCxnSpPr>
      <xdr:spPr>
        <a:xfrm flipV="1">
          <a:off x="15290800" y="102279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39148</xdr:rowOff>
    </xdr:from>
    <xdr:to>
      <xdr:col>23</xdr:col>
      <xdr:colOff>457200</xdr:colOff>
      <xdr:row>60</xdr:row>
      <xdr:rowOff>140748</xdr:rowOff>
    </xdr:to>
    <xdr:sp macro="" textlink="">
      <xdr:nvSpPr>
        <xdr:cNvPr id="316" name="フローチャート : 判断 315"/>
        <xdr:cNvSpPr/>
      </xdr:nvSpPr>
      <xdr:spPr>
        <a:xfrm>
          <a:off x="16129000" y="1032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125525</xdr:rowOff>
    </xdr:from>
    <xdr:ext cx="736600" cy="259045"/>
    <xdr:sp macro="" textlink="">
      <xdr:nvSpPr>
        <xdr:cNvPr id="317" name="テキスト ボックス 316"/>
        <xdr:cNvSpPr txBox="1"/>
      </xdr:nvSpPr>
      <xdr:spPr>
        <a:xfrm>
          <a:off x="15798800" y="1041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103949</xdr:rowOff>
    </xdr:from>
    <xdr:to>
      <xdr:col>22</xdr:col>
      <xdr:colOff>203200</xdr:colOff>
      <xdr:row>59</xdr:row>
      <xdr:rowOff>134112</xdr:rowOff>
    </xdr:to>
    <xdr:cxnSp macro="">
      <xdr:nvCxnSpPr>
        <xdr:cNvPr id="318" name="直線コネクタ 317"/>
        <xdr:cNvCxnSpPr/>
      </xdr:nvCxnSpPr>
      <xdr:spPr>
        <a:xfrm>
          <a:off x="14401800" y="1021949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1143</xdr:rowOff>
    </xdr:from>
    <xdr:to>
      <xdr:col>22</xdr:col>
      <xdr:colOff>254000</xdr:colOff>
      <xdr:row>60</xdr:row>
      <xdr:rowOff>102743</xdr:rowOff>
    </xdr:to>
    <xdr:sp macro="" textlink="">
      <xdr:nvSpPr>
        <xdr:cNvPr id="319" name="フローチャート : 判断 318"/>
        <xdr:cNvSpPr/>
      </xdr:nvSpPr>
      <xdr:spPr>
        <a:xfrm>
          <a:off x="15240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87520</xdr:rowOff>
    </xdr:from>
    <xdr:ext cx="762000" cy="259045"/>
    <xdr:sp macro="" textlink="">
      <xdr:nvSpPr>
        <xdr:cNvPr id="320" name="テキスト ボックス 319"/>
        <xdr:cNvSpPr txBox="1"/>
      </xdr:nvSpPr>
      <xdr:spPr>
        <a:xfrm>
          <a:off x="14909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101536</xdr:rowOff>
    </xdr:from>
    <xdr:to>
      <xdr:col>21</xdr:col>
      <xdr:colOff>0</xdr:colOff>
      <xdr:row>59</xdr:row>
      <xdr:rowOff>103949</xdr:rowOff>
    </xdr:to>
    <xdr:cxnSp macro="">
      <xdr:nvCxnSpPr>
        <xdr:cNvPr id="321" name="直線コネクタ 320"/>
        <xdr:cNvCxnSpPr/>
      </xdr:nvCxnSpPr>
      <xdr:spPr>
        <a:xfrm>
          <a:off x="13512800" y="1021708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161734</xdr:rowOff>
    </xdr:from>
    <xdr:to>
      <xdr:col>21</xdr:col>
      <xdr:colOff>50800</xdr:colOff>
      <xdr:row>60</xdr:row>
      <xdr:rowOff>91884</xdr:rowOff>
    </xdr:to>
    <xdr:sp macro="" textlink="">
      <xdr:nvSpPr>
        <xdr:cNvPr id="322" name="フローチャート : 判断 321"/>
        <xdr:cNvSpPr/>
      </xdr:nvSpPr>
      <xdr:spPr>
        <a:xfrm>
          <a:off x="14351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76661</xdr:rowOff>
    </xdr:from>
    <xdr:ext cx="762000" cy="259045"/>
    <xdr:sp macro="" textlink="">
      <xdr:nvSpPr>
        <xdr:cNvPr id="323" name="テキスト ボックス 322"/>
        <xdr:cNvSpPr txBox="1"/>
      </xdr:nvSpPr>
      <xdr:spPr>
        <a:xfrm>
          <a:off x="14020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158718</xdr:rowOff>
    </xdr:from>
    <xdr:to>
      <xdr:col>19</xdr:col>
      <xdr:colOff>533400</xdr:colOff>
      <xdr:row>60</xdr:row>
      <xdr:rowOff>88868</xdr:rowOff>
    </xdr:to>
    <xdr:sp macro="" textlink="">
      <xdr:nvSpPr>
        <xdr:cNvPr id="324" name="フローチャート : 判断 323"/>
        <xdr:cNvSpPr/>
      </xdr:nvSpPr>
      <xdr:spPr>
        <a:xfrm>
          <a:off x="13462000" y="1027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73645</xdr:rowOff>
    </xdr:from>
    <xdr:ext cx="762000" cy="259045"/>
    <xdr:sp macro="" textlink="">
      <xdr:nvSpPr>
        <xdr:cNvPr id="325" name="テキスト ボックス 324"/>
        <xdr:cNvSpPr txBox="1"/>
      </xdr:nvSpPr>
      <xdr:spPr>
        <a:xfrm>
          <a:off x="13131800" y="1036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77883</xdr:rowOff>
    </xdr:from>
    <xdr:to>
      <xdr:col>24</xdr:col>
      <xdr:colOff>609600</xdr:colOff>
      <xdr:row>60</xdr:row>
      <xdr:rowOff>8033</xdr:rowOff>
    </xdr:to>
    <xdr:sp macro="" textlink="">
      <xdr:nvSpPr>
        <xdr:cNvPr id="331" name="円/楕円 330"/>
        <xdr:cNvSpPr/>
      </xdr:nvSpPr>
      <xdr:spPr>
        <a:xfrm>
          <a:off x="16967200" y="10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94410</xdr:rowOff>
    </xdr:from>
    <xdr:ext cx="762000" cy="259045"/>
    <xdr:sp macro="" textlink="">
      <xdr:nvSpPr>
        <xdr:cNvPr id="332" name="定員管理の状況該当値テキスト"/>
        <xdr:cNvSpPr txBox="1"/>
      </xdr:nvSpPr>
      <xdr:spPr>
        <a:xfrm>
          <a:off x="17106900" y="1003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61595</xdr:rowOff>
    </xdr:from>
    <xdr:to>
      <xdr:col>23</xdr:col>
      <xdr:colOff>457200</xdr:colOff>
      <xdr:row>59</xdr:row>
      <xdr:rowOff>163195</xdr:rowOff>
    </xdr:to>
    <xdr:sp macro="" textlink="">
      <xdr:nvSpPr>
        <xdr:cNvPr id="333" name="円/楕円 332"/>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1922</xdr:rowOff>
    </xdr:from>
    <xdr:ext cx="736600" cy="259045"/>
    <xdr:sp macro="" textlink="">
      <xdr:nvSpPr>
        <xdr:cNvPr id="334" name="テキスト ボックス 333"/>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83312</xdr:rowOff>
    </xdr:from>
    <xdr:to>
      <xdr:col>22</xdr:col>
      <xdr:colOff>254000</xdr:colOff>
      <xdr:row>60</xdr:row>
      <xdr:rowOff>13462</xdr:rowOff>
    </xdr:to>
    <xdr:sp macro="" textlink="">
      <xdr:nvSpPr>
        <xdr:cNvPr id="335" name="円/楕円 334"/>
        <xdr:cNvSpPr/>
      </xdr:nvSpPr>
      <xdr:spPr>
        <a:xfrm>
          <a:off x="15240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23639</xdr:rowOff>
    </xdr:from>
    <xdr:ext cx="762000" cy="259045"/>
    <xdr:sp macro="" textlink="">
      <xdr:nvSpPr>
        <xdr:cNvPr id="336" name="テキスト ボックス 335"/>
        <xdr:cNvSpPr txBox="1"/>
      </xdr:nvSpPr>
      <xdr:spPr>
        <a:xfrm>
          <a:off x="14909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53149</xdr:rowOff>
    </xdr:from>
    <xdr:to>
      <xdr:col>21</xdr:col>
      <xdr:colOff>50800</xdr:colOff>
      <xdr:row>59</xdr:row>
      <xdr:rowOff>154749</xdr:rowOff>
    </xdr:to>
    <xdr:sp macro="" textlink="">
      <xdr:nvSpPr>
        <xdr:cNvPr id="337" name="円/楕円 336"/>
        <xdr:cNvSpPr/>
      </xdr:nvSpPr>
      <xdr:spPr>
        <a:xfrm>
          <a:off x="14351000" y="101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164926</xdr:rowOff>
    </xdr:from>
    <xdr:ext cx="762000" cy="259045"/>
    <xdr:sp macro="" textlink="">
      <xdr:nvSpPr>
        <xdr:cNvPr id="338" name="テキスト ボックス 337"/>
        <xdr:cNvSpPr txBox="1"/>
      </xdr:nvSpPr>
      <xdr:spPr>
        <a:xfrm>
          <a:off x="14020800" y="993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50736</xdr:rowOff>
    </xdr:from>
    <xdr:to>
      <xdr:col>19</xdr:col>
      <xdr:colOff>533400</xdr:colOff>
      <xdr:row>59</xdr:row>
      <xdr:rowOff>152336</xdr:rowOff>
    </xdr:to>
    <xdr:sp macro="" textlink="">
      <xdr:nvSpPr>
        <xdr:cNvPr id="339" name="円/楕円 338"/>
        <xdr:cNvSpPr/>
      </xdr:nvSpPr>
      <xdr:spPr>
        <a:xfrm>
          <a:off x="13462000" y="1016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162513</xdr:rowOff>
    </xdr:from>
    <xdr:ext cx="762000" cy="259045"/>
    <xdr:sp macro="" textlink="">
      <xdr:nvSpPr>
        <xdr:cNvPr id="340" name="テキスト ボックス 339"/>
        <xdr:cNvSpPr txBox="1"/>
      </xdr:nvSpPr>
      <xdr:spPr>
        <a:xfrm>
          <a:off x="13131800" y="993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平成１７年度の</a:t>
          </a:r>
          <a:r>
            <a:rPr kumimoji="1" lang="en-US" altLang="ja-JP" sz="1300">
              <a:solidFill>
                <a:schemeClr val="dk1"/>
              </a:solidFill>
              <a:effectLst/>
              <a:latin typeface="+mn-lt"/>
              <a:ea typeface="+mn-ea"/>
              <a:cs typeface="+mn-cs"/>
            </a:rPr>
            <a:t>19.8</a:t>
          </a:r>
          <a:r>
            <a:rPr kumimoji="1" lang="ja-JP" altLang="ja-JP" sz="1300">
              <a:solidFill>
                <a:schemeClr val="dk1"/>
              </a:solidFill>
              <a:effectLst/>
              <a:latin typeface="+mn-lt"/>
              <a:ea typeface="+mn-ea"/>
              <a:cs typeface="+mn-cs"/>
            </a:rPr>
            <a:t>％をピークとして、その後は年々改善している。</a:t>
          </a:r>
          <a:endParaRPr lang="ja-JP" altLang="ja-JP" sz="1300">
            <a:effectLst/>
          </a:endParaRPr>
        </a:p>
        <a:p>
          <a:r>
            <a:rPr kumimoji="1" lang="ja-JP" altLang="ja-JP" sz="1300">
              <a:solidFill>
                <a:schemeClr val="dk1"/>
              </a:solidFill>
              <a:effectLst/>
              <a:latin typeface="+mn-lt"/>
              <a:ea typeface="+mn-ea"/>
              <a:cs typeface="+mn-cs"/>
            </a:rPr>
            <a:t>　町債の新規発行を控える一方で、大規模事業の起債償還が進んだ結果、平成２３年度</a:t>
          </a:r>
          <a:r>
            <a:rPr kumimoji="1" lang="ja-JP" altLang="en-US" sz="1300">
              <a:solidFill>
                <a:schemeClr val="dk1"/>
              </a:solidFill>
              <a:effectLst/>
              <a:latin typeface="+mn-lt"/>
              <a:ea typeface="+mn-ea"/>
              <a:cs typeface="+mn-cs"/>
            </a:rPr>
            <a:t>以降は</a:t>
          </a:r>
          <a:r>
            <a:rPr kumimoji="1" lang="ja-JP" altLang="ja-JP" sz="1300">
              <a:solidFill>
                <a:schemeClr val="dk1"/>
              </a:solidFill>
              <a:effectLst/>
              <a:latin typeface="+mn-lt"/>
              <a:ea typeface="+mn-ea"/>
              <a:cs typeface="+mn-cs"/>
            </a:rPr>
            <a:t>類似団体平均を下回る比率となり、その後も改善が進んでいる。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100584</xdr:rowOff>
    </xdr:from>
    <xdr:to>
      <xdr:col>24</xdr:col>
      <xdr:colOff>558800</xdr:colOff>
      <xdr:row>39</xdr:row>
      <xdr:rowOff>148844</xdr:rowOff>
    </xdr:to>
    <xdr:cxnSp macro="">
      <xdr:nvCxnSpPr>
        <xdr:cNvPr id="371" name="直線コネクタ 370"/>
        <xdr:cNvCxnSpPr/>
      </xdr:nvCxnSpPr>
      <xdr:spPr>
        <a:xfrm>
          <a:off x="16179800" y="678713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100584</xdr:rowOff>
    </xdr:from>
    <xdr:to>
      <xdr:col>23</xdr:col>
      <xdr:colOff>406400</xdr:colOff>
      <xdr:row>40</xdr:row>
      <xdr:rowOff>16002</xdr:rowOff>
    </xdr:to>
    <xdr:cxnSp macro="">
      <xdr:nvCxnSpPr>
        <xdr:cNvPr id="374" name="直線コネクタ 373"/>
        <xdr:cNvCxnSpPr/>
      </xdr:nvCxnSpPr>
      <xdr:spPr>
        <a:xfrm flipV="1">
          <a:off x="15290800" y="678713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83312</xdr:rowOff>
    </xdr:from>
    <xdr:to>
      <xdr:col>23</xdr:col>
      <xdr:colOff>457200</xdr:colOff>
      <xdr:row>42</xdr:row>
      <xdr:rowOff>13462</xdr:rowOff>
    </xdr:to>
    <xdr:sp macro="" textlink="">
      <xdr:nvSpPr>
        <xdr:cNvPr id="375" name="フローチャート : 判断 374"/>
        <xdr:cNvSpPr/>
      </xdr:nvSpPr>
      <xdr:spPr>
        <a:xfrm>
          <a:off x="16129000" y="711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169689</xdr:rowOff>
    </xdr:from>
    <xdr:ext cx="736600" cy="259045"/>
    <xdr:sp macro="" textlink="">
      <xdr:nvSpPr>
        <xdr:cNvPr id="376" name="テキスト ボックス 375"/>
        <xdr:cNvSpPr txBox="1"/>
      </xdr:nvSpPr>
      <xdr:spPr>
        <a:xfrm>
          <a:off x="15798800" y="71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16002</xdr:rowOff>
    </xdr:from>
    <xdr:to>
      <xdr:col>22</xdr:col>
      <xdr:colOff>203200</xdr:colOff>
      <xdr:row>40</xdr:row>
      <xdr:rowOff>160782</xdr:rowOff>
    </xdr:to>
    <xdr:cxnSp macro="">
      <xdr:nvCxnSpPr>
        <xdr:cNvPr id="377" name="直線コネクタ 376"/>
        <xdr:cNvCxnSpPr/>
      </xdr:nvCxnSpPr>
      <xdr:spPr>
        <a:xfrm flipV="1">
          <a:off x="14401800" y="687400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160782</xdr:rowOff>
    </xdr:from>
    <xdr:to>
      <xdr:col>21</xdr:col>
      <xdr:colOff>0</xdr:colOff>
      <xdr:row>41</xdr:row>
      <xdr:rowOff>167894</xdr:rowOff>
    </xdr:to>
    <xdr:cxnSp macro="">
      <xdr:nvCxnSpPr>
        <xdr:cNvPr id="380" name="直線コネクタ 379"/>
        <xdr:cNvCxnSpPr/>
      </xdr:nvCxnSpPr>
      <xdr:spPr>
        <a:xfrm flipV="1">
          <a:off x="13512800" y="701878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81" name="フローチャート : 判断 380"/>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82" name="テキスト ボックス 381"/>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3" name="フローチャート : 判断 38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4" name="テキスト ボックス 383"/>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98044</xdr:rowOff>
    </xdr:from>
    <xdr:to>
      <xdr:col>24</xdr:col>
      <xdr:colOff>609600</xdr:colOff>
      <xdr:row>40</xdr:row>
      <xdr:rowOff>28194</xdr:rowOff>
    </xdr:to>
    <xdr:sp macro="" textlink="">
      <xdr:nvSpPr>
        <xdr:cNvPr id="390" name="円/楕円 389"/>
        <xdr:cNvSpPr/>
      </xdr:nvSpPr>
      <xdr:spPr>
        <a:xfrm>
          <a:off x="169672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114571</xdr:rowOff>
    </xdr:from>
    <xdr:ext cx="762000" cy="259045"/>
    <xdr:sp macro="" textlink="">
      <xdr:nvSpPr>
        <xdr:cNvPr id="391" name="公債費負担の状況該当値テキスト"/>
        <xdr:cNvSpPr txBox="1"/>
      </xdr:nvSpPr>
      <xdr:spPr>
        <a:xfrm>
          <a:off x="171069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49784</xdr:rowOff>
    </xdr:from>
    <xdr:to>
      <xdr:col>23</xdr:col>
      <xdr:colOff>457200</xdr:colOff>
      <xdr:row>39</xdr:row>
      <xdr:rowOff>151384</xdr:rowOff>
    </xdr:to>
    <xdr:sp macro="" textlink="">
      <xdr:nvSpPr>
        <xdr:cNvPr id="392" name="円/楕円 391"/>
        <xdr:cNvSpPr/>
      </xdr:nvSpPr>
      <xdr:spPr>
        <a:xfrm>
          <a:off x="16129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161561</xdr:rowOff>
    </xdr:from>
    <xdr:ext cx="736600" cy="259045"/>
    <xdr:sp macro="" textlink="">
      <xdr:nvSpPr>
        <xdr:cNvPr id="393" name="テキスト ボックス 392"/>
        <xdr:cNvSpPr txBox="1"/>
      </xdr:nvSpPr>
      <xdr:spPr>
        <a:xfrm>
          <a:off x="15798800" y="650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136652</xdr:rowOff>
    </xdr:from>
    <xdr:to>
      <xdr:col>22</xdr:col>
      <xdr:colOff>254000</xdr:colOff>
      <xdr:row>40</xdr:row>
      <xdr:rowOff>66802</xdr:rowOff>
    </xdr:to>
    <xdr:sp macro="" textlink="">
      <xdr:nvSpPr>
        <xdr:cNvPr id="394" name="円/楕円 393"/>
        <xdr:cNvSpPr/>
      </xdr:nvSpPr>
      <xdr:spPr>
        <a:xfrm>
          <a:off x="15240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76979</xdr:rowOff>
    </xdr:from>
    <xdr:ext cx="762000" cy="259045"/>
    <xdr:sp macro="" textlink="">
      <xdr:nvSpPr>
        <xdr:cNvPr id="395" name="テキスト ボックス 394"/>
        <xdr:cNvSpPr txBox="1"/>
      </xdr:nvSpPr>
      <xdr:spPr>
        <a:xfrm>
          <a:off x="14909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109982</xdr:rowOff>
    </xdr:from>
    <xdr:to>
      <xdr:col>21</xdr:col>
      <xdr:colOff>50800</xdr:colOff>
      <xdr:row>41</xdr:row>
      <xdr:rowOff>40132</xdr:rowOff>
    </xdr:to>
    <xdr:sp macro="" textlink="">
      <xdr:nvSpPr>
        <xdr:cNvPr id="396" name="円/楕円 395"/>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50309</xdr:rowOff>
    </xdr:from>
    <xdr:ext cx="762000" cy="259045"/>
    <xdr:sp macro="" textlink="">
      <xdr:nvSpPr>
        <xdr:cNvPr id="397" name="テキスト ボックス 396"/>
        <xdr:cNvSpPr txBox="1"/>
      </xdr:nvSpPr>
      <xdr:spPr>
        <a:xfrm>
          <a:off x="14020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398" name="円/楕円 397"/>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399" name="テキスト ボックス 398"/>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過去に実施した大規模事業の起債償還終了などにより町債残高が減少したことと、財政調整基金への積み増しが順調に進んでいることから、平成２５年度以降は将来負担比率は該当なしとなっている。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136737</xdr:rowOff>
    </xdr:from>
    <xdr:to>
      <xdr:col>23</xdr:col>
      <xdr:colOff>457200</xdr:colOff>
      <xdr:row>15</xdr:row>
      <xdr:rowOff>66887</xdr:rowOff>
    </xdr:to>
    <xdr:sp macro="" textlink="">
      <xdr:nvSpPr>
        <xdr:cNvPr id="435" name="フローチャート : 判断 434"/>
        <xdr:cNvSpPr/>
      </xdr:nvSpPr>
      <xdr:spPr>
        <a:xfrm>
          <a:off x="161290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77064</xdr:rowOff>
    </xdr:from>
    <xdr:ext cx="736600" cy="259045"/>
    <xdr:sp macro="" textlink="">
      <xdr:nvSpPr>
        <xdr:cNvPr id="436" name="テキスト ボックス 435"/>
        <xdr:cNvSpPr txBox="1"/>
      </xdr:nvSpPr>
      <xdr:spPr>
        <a:xfrm>
          <a:off x="15798800" y="230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37" name="フローチャート : 判断 436"/>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38" name="テキスト ボックス 437"/>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39" name="フローチャート : 判断 438"/>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40" name="テキスト ボックス 439"/>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41" name="フローチャート : 判断 440"/>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62924</xdr:rowOff>
    </xdr:from>
    <xdr:ext cx="762000" cy="259045"/>
    <xdr:sp macro="" textlink="">
      <xdr:nvSpPr>
        <xdr:cNvPr id="442" name="テキスト ボックス 441"/>
        <xdr:cNvSpPr txBox="1"/>
      </xdr:nvSpPr>
      <xdr:spPr>
        <a:xfrm>
          <a:off x="13131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94234</xdr:rowOff>
    </xdr:from>
    <xdr:to>
      <xdr:col>19</xdr:col>
      <xdr:colOff>533400</xdr:colOff>
      <xdr:row>14</xdr:row>
      <xdr:rowOff>24384</xdr:rowOff>
    </xdr:to>
    <xdr:sp macro="" textlink="">
      <xdr:nvSpPr>
        <xdr:cNvPr id="448" name="円/楕円 447"/>
        <xdr:cNvSpPr/>
      </xdr:nvSpPr>
      <xdr:spPr>
        <a:xfrm>
          <a:off x="13462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34561</xdr:rowOff>
    </xdr:from>
    <xdr:ext cx="762000" cy="259045"/>
    <xdr:sp macro="" textlink="">
      <xdr:nvSpPr>
        <xdr:cNvPr id="449" name="テキスト ボックス 448"/>
        <xdr:cNvSpPr txBox="1"/>
      </xdr:nvSpPr>
      <xdr:spPr>
        <a:xfrm>
          <a:off x="13131800" y="20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類似団体平均に比べて比率が高くなっているのは、ラスパイレス指数にみられる給料水準の高さに加え、職員削減の影響による時間外勤務手当の増などが要因である。</a:t>
          </a:r>
          <a:endParaRPr lang="ja-JP" altLang="ja-JP" sz="1300">
            <a:effectLst/>
          </a:endParaRPr>
        </a:p>
        <a:p>
          <a:r>
            <a:rPr kumimoji="1" lang="ja-JP" altLang="ja-JP" sz="1300">
              <a:solidFill>
                <a:schemeClr val="dk1"/>
              </a:solidFill>
              <a:effectLst/>
              <a:latin typeface="+mn-lt"/>
              <a:ea typeface="+mn-ea"/>
              <a:cs typeface="+mn-cs"/>
            </a:rPr>
            <a:t>　事務事業の見直しや効率化をさらに進めるなど、改善を図っていかなければならない。</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38</xdr:row>
      <xdr:rowOff>122428</xdr:rowOff>
    </xdr:to>
    <xdr:cxnSp macro="">
      <xdr:nvCxnSpPr>
        <xdr:cNvPr id="64" name="直線コネクタ 63"/>
        <xdr:cNvCxnSpPr/>
      </xdr:nvCxnSpPr>
      <xdr:spPr>
        <a:xfrm>
          <a:off x="3987800" y="66192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38</xdr:row>
      <xdr:rowOff>159004</xdr:rowOff>
    </xdr:to>
    <xdr:cxnSp macro="">
      <xdr:nvCxnSpPr>
        <xdr:cNvPr id="67" name="直線コネクタ 66"/>
        <xdr:cNvCxnSpPr/>
      </xdr:nvCxnSpPr>
      <xdr:spPr>
        <a:xfrm flipV="1">
          <a:off x="3098800" y="66192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28194</xdr:rowOff>
    </xdr:from>
    <xdr:to>
      <xdr:col>5</xdr:col>
      <xdr:colOff>600075</xdr:colOff>
      <xdr:row>37</xdr:row>
      <xdr:rowOff>129794</xdr:rowOff>
    </xdr:to>
    <xdr:sp macro="" textlink="">
      <xdr:nvSpPr>
        <xdr:cNvPr id="68" name="フローチャート : 判断 67"/>
        <xdr:cNvSpPr/>
      </xdr:nvSpPr>
      <xdr:spPr>
        <a:xfrm>
          <a:off x="3937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139971</xdr:rowOff>
    </xdr:from>
    <xdr:ext cx="736600" cy="259045"/>
    <xdr:sp macro="" textlink="">
      <xdr:nvSpPr>
        <xdr:cNvPr id="69" name="テキスト ボックス 68"/>
        <xdr:cNvSpPr txBox="1"/>
      </xdr:nvSpPr>
      <xdr:spPr>
        <a:xfrm>
          <a:off x="3606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136144</xdr:rowOff>
    </xdr:from>
    <xdr:to>
      <xdr:col>4</xdr:col>
      <xdr:colOff>346075</xdr:colOff>
      <xdr:row>38</xdr:row>
      <xdr:rowOff>159004</xdr:rowOff>
    </xdr:to>
    <xdr:cxnSp macro="">
      <xdr:nvCxnSpPr>
        <xdr:cNvPr id="70" name="直線コネクタ 69"/>
        <xdr:cNvCxnSpPr/>
      </xdr:nvCxnSpPr>
      <xdr:spPr>
        <a:xfrm>
          <a:off x="2209800" y="66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136144</xdr:rowOff>
    </xdr:from>
    <xdr:to>
      <xdr:col>3</xdr:col>
      <xdr:colOff>142875</xdr:colOff>
      <xdr:row>39</xdr:row>
      <xdr:rowOff>78994</xdr:rowOff>
    </xdr:to>
    <xdr:cxnSp macro="">
      <xdr:nvCxnSpPr>
        <xdr:cNvPr id="73" name="直線コネクタ 72"/>
        <xdr:cNvCxnSpPr/>
      </xdr:nvCxnSpPr>
      <xdr:spPr>
        <a:xfrm flipV="1">
          <a:off x="1320800" y="66512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163068</xdr:rowOff>
    </xdr:from>
    <xdr:to>
      <xdr:col>3</xdr:col>
      <xdr:colOff>193675</xdr:colOff>
      <xdr:row>37</xdr:row>
      <xdr:rowOff>93218</xdr:rowOff>
    </xdr:to>
    <xdr:sp macro="" textlink="">
      <xdr:nvSpPr>
        <xdr:cNvPr id="74" name="フローチャート :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6" name="フローチャート :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7" name="テキスト ボックス 76"/>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71628</xdr:rowOff>
    </xdr:from>
    <xdr:to>
      <xdr:col>7</xdr:col>
      <xdr:colOff>66675</xdr:colOff>
      <xdr:row>39</xdr:row>
      <xdr:rowOff>1778</xdr:rowOff>
    </xdr:to>
    <xdr:sp macro="" textlink="">
      <xdr:nvSpPr>
        <xdr:cNvPr id="83" name="円/楕円 82"/>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43705</xdr:rowOff>
    </xdr:from>
    <xdr:ext cx="762000" cy="259045"/>
    <xdr:sp macro="" textlink="">
      <xdr:nvSpPr>
        <xdr:cNvPr id="84" name="人件費該当値テキスト"/>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5" name="円/楕円 84"/>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6" name="テキスト ボックス 85"/>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108204</xdr:rowOff>
    </xdr:from>
    <xdr:to>
      <xdr:col>4</xdr:col>
      <xdr:colOff>396875</xdr:colOff>
      <xdr:row>39</xdr:row>
      <xdr:rowOff>38354</xdr:rowOff>
    </xdr:to>
    <xdr:sp macro="" textlink="">
      <xdr:nvSpPr>
        <xdr:cNvPr id="87" name="円/楕円 86"/>
        <xdr:cNvSpPr/>
      </xdr:nvSpPr>
      <xdr:spPr>
        <a:xfrm>
          <a:off x="3048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23131</xdr:rowOff>
    </xdr:from>
    <xdr:ext cx="762000" cy="259045"/>
    <xdr:sp macro="" textlink="">
      <xdr:nvSpPr>
        <xdr:cNvPr id="88" name="テキスト ボックス 87"/>
        <xdr:cNvSpPr txBox="1"/>
      </xdr:nvSpPr>
      <xdr:spPr>
        <a:xfrm>
          <a:off x="2717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85344</xdr:rowOff>
    </xdr:from>
    <xdr:to>
      <xdr:col>3</xdr:col>
      <xdr:colOff>193675</xdr:colOff>
      <xdr:row>39</xdr:row>
      <xdr:rowOff>15494</xdr:rowOff>
    </xdr:to>
    <xdr:sp macro="" textlink="">
      <xdr:nvSpPr>
        <xdr:cNvPr id="89" name="円/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28194</xdr:rowOff>
    </xdr:from>
    <xdr:to>
      <xdr:col>1</xdr:col>
      <xdr:colOff>676275</xdr:colOff>
      <xdr:row>39</xdr:row>
      <xdr:rowOff>129794</xdr:rowOff>
    </xdr:to>
    <xdr:sp macro="" textlink="">
      <xdr:nvSpPr>
        <xdr:cNvPr id="91" name="円/楕円 90"/>
        <xdr:cNvSpPr/>
      </xdr:nvSpPr>
      <xdr:spPr>
        <a:xfrm>
          <a:off x="1270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114571</xdr:rowOff>
    </xdr:from>
    <xdr:ext cx="762000" cy="259045"/>
    <xdr:sp macro="" textlink="">
      <xdr:nvSpPr>
        <xdr:cNvPr id="92" name="テキスト ボックス 91"/>
        <xdr:cNvSpPr txBox="1"/>
      </xdr:nvSpPr>
      <xdr:spPr>
        <a:xfrm>
          <a:off x="939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正職員の減少を補うため、臨時職員の賃金やアウトソーシングの委託料が増加しているため、比率が上昇している。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平成２７年度までは類似団体平均を下回る比率にとどまっていたが、平成２８年度は類似団体平均並みに増加しているため、事務事業の見直しや経費削減を進め、改善を図っていかなければならない。</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111760</xdr:rowOff>
    </xdr:to>
    <xdr:cxnSp macro="">
      <xdr:nvCxnSpPr>
        <xdr:cNvPr id="125" name="直線コネクタ 124"/>
        <xdr:cNvCxnSpPr/>
      </xdr:nvCxnSpPr>
      <xdr:spPr>
        <a:xfrm>
          <a:off x="15671800" y="2763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20320</xdr:rowOff>
    </xdr:to>
    <xdr:cxnSp macro="">
      <xdr:nvCxnSpPr>
        <xdr:cNvPr id="128" name="直線コネクタ 127"/>
        <xdr:cNvCxnSpPr/>
      </xdr:nvCxnSpPr>
      <xdr:spPr>
        <a:xfrm>
          <a:off x="14782800" y="275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12700</xdr:rowOff>
    </xdr:to>
    <xdr:cxnSp macro="">
      <xdr:nvCxnSpPr>
        <xdr:cNvPr id="131" name="直線コネクタ 130"/>
        <xdr:cNvCxnSpPr/>
      </xdr:nvCxnSpPr>
      <xdr:spPr>
        <a:xfrm>
          <a:off x="13893800" y="268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68580</xdr:rowOff>
    </xdr:from>
    <xdr:to>
      <xdr:col>21</xdr:col>
      <xdr:colOff>412750</xdr:colOff>
      <xdr:row>16</xdr:row>
      <xdr:rowOff>170180</xdr:rowOff>
    </xdr:to>
    <xdr:sp macro="" textlink="">
      <xdr:nvSpPr>
        <xdr:cNvPr id="132" name="フローチャート : 判断 131"/>
        <xdr:cNvSpPr/>
      </xdr:nvSpPr>
      <xdr:spPr>
        <a:xfrm>
          <a:off x="14732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33" name="テキスト ボックス 132"/>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123190</xdr:rowOff>
    </xdr:to>
    <xdr:cxnSp macro="">
      <xdr:nvCxnSpPr>
        <xdr:cNvPr id="134" name="直線コネクタ 133"/>
        <xdr:cNvCxnSpPr/>
      </xdr:nvCxnSpPr>
      <xdr:spPr>
        <a:xfrm flipV="1">
          <a:off x="13004800" y="268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38" name="テキスト ボックス 137"/>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4" name="円/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5"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140970</xdr:rowOff>
    </xdr:from>
    <xdr:to>
      <xdr:col>22</xdr:col>
      <xdr:colOff>615950</xdr:colOff>
      <xdr:row>16</xdr:row>
      <xdr:rowOff>71120</xdr:rowOff>
    </xdr:to>
    <xdr:sp macro="" textlink="">
      <xdr:nvSpPr>
        <xdr:cNvPr id="146" name="円/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8" name="円/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0" name="円/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2" name="円/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3" name="テキスト ボックス 152"/>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社会保障関係経費の自然増に加え、児童福祉関係経費が膨らみ、平成２４年度以降は比率が少し高くなっている。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平成２８年度については、臨時福祉給付金事業の増により比率が上がり、類似団体平均を上回った、今後も注視していく必要がある。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53522</xdr:rowOff>
    </xdr:to>
    <xdr:cxnSp macro="">
      <xdr:nvCxnSpPr>
        <xdr:cNvPr id="187" name="直線コネクタ 186"/>
        <xdr:cNvCxnSpPr/>
      </xdr:nvCxnSpPr>
      <xdr:spPr>
        <a:xfrm>
          <a:off x="3987800" y="97608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37193</xdr:rowOff>
    </xdr:to>
    <xdr:cxnSp macro="">
      <xdr:nvCxnSpPr>
        <xdr:cNvPr id="190" name="直線コネクタ 189"/>
        <xdr:cNvCxnSpPr/>
      </xdr:nvCxnSpPr>
      <xdr:spPr>
        <a:xfrm flipV="1">
          <a:off x="3098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1" name="フローチャート : 判断 190"/>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2" name="テキスト ボックス 19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37193</xdr:rowOff>
    </xdr:to>
    <xdr:cxnSp macro="">
      <xdr:nvCxnSpPr>
        <xdr:cNvPr id="193" name="直線コネクタ 192"/>
        <xdr:cNvCxnSpPr/>
      </xdr:nvCxnSpPr>
      <xdr:spPr>
        <a:xfrm>
          <a:off x="2209800" y="9728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4" name="フローチャート : 判断 193"/>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5" name="テキスト ボックス 194"/>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4535</xdr:rowOff>
    </xdr:to>
    <xdr:cxnSp macro="">
      <xdr:nvCxnSpPr>
        <xdr:cNvPr id="196" name="直線コネクタ 195"/>
        <xdr:cNvCxnSpPr/>
      </xdr:nvCxnSpPr>
      <xdr:spPr>
        <a:xfrm flipV="1">
          <a:off x="1320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43543</xdr:rowOff>
    </xdr:from>
    <xdr:to>
      <xdr:col>3</xdr:col>
      <xdr:colOff>193675</xdr:colOff>
      <xdr:row>56</xdr:row>
      <xdr:rowOff>145143</xdr:rowOff>
    </xdr:to>
    <xdr:sp macro="" textlink="">
      <xdr:nvSpPr>
        <xdr:cNvPr id="197" name="フローチャート : 判断 196"/>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155320</xdr:rowOff>
    </xdr:from>
    <xdr:ext cx="762000" cy="259045"/>
    <xdr:sp macro="" textlink="">
      <xdr:nvSpPr>
        <xdr:cNvPr id="198" name="テキスト ボックス 197"/>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9" name="フローチャート : 判断 198"/>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155320</xdr:rowOff>
    </xdr:from>
    <xdr:ext cx="762000" cy="259045"/>
    <xdr:sp macro="" textlink="">
      <xdr:nvSpPr>
        <xdr:cNvPr id="200" name="テキスト ボックス 199"/>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6" name="円/楕円 205"/>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07"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8" name="円/楕円 207"/>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49184</xdr:rowOff>
    </xdr:from>
    <xdr:ext cx="736600" cy="259045"/>
    <xdr:sp macro="" textlink="">
      <xdr:nvSpPr>
        <xdr:cNvPr id="209" name="テキスト ボックス 208"/>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0" name="円/楕円 209"/>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1" name="テキスト ボックス 210"/>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4" name="円/楕円 213"/>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5" name="テキスト ボックス 214"/>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平成２８年度は特別会計に対する繰出金、維持補修費などの増加に伴い類似団体平均に比べて高い比率となっている。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計画的な事業執行などにより、経費の平準化を図っていく。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155575</xdr:rowOff>
    </xdr:from>
    <xdr:to>
      <xdr:col>24</xdr:col>
      <xdr:colOff>31750</xdr:colOff>
      <xdr:row>58</xdr:row>
      <xdr:rowOff>24130</xdr:rowOff>
    </xdr:to>
    <xdr:cxnSp macro="">
      <xdr:nvCxnSpPr>
        <xdr:cNvPr id="243" name="直線コネクタ 242"/>
        <xdr:cNvCxnSpPr/>
      </xdr:nvCxnSpPr>
      <xdr:spPr>
        <a:xfrm>
          <a:off x="15671800" y="9928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86995</xdr:rowOff>
    </xdr:from>
    <xdr:to>
      <xdr:col>22</xdr:col>
      <xdr:colOff>565150</xdr:colOff>
      <xdr:row>57</xdr:row>
      <xdr:rowOff>155575</xdr:rowOff>
    </xdr:to>
    <xdr:cxnSp macro="">
      <xdr:nvCxnSpPr>
        <xdr:cNvPr id="246" name="直線コネクタ 245"/>
        <xdr:cNvCxnSpPr/>
      </xdr:nvCxnSpPr>
      <xdr:spPr>
        <a:xfrm>
          <a:off x="14782800" y="98596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41910</xdr:rowOff>
    </xdr:from>
    <xdr:to>
      <xdr:col>22</xdr:col>
      <xdr:colOff>615950</xdr:colOff>
      <xdr:row>58</xdr:row>
      <xdr:rowOff>143510</xdr:rowOff>
    </xdr:to>
    <xdr:sp macro="" textlink="">
      <xdr:nvSpPr>
        <xdr:cNvPr id="247" name="フローチャート : 判断 246"/>
        <xdr:cNvSpPr/>
      </xdr:nvSpPr>
      <xdr:spPr>
        <a:xfrm>
          <a:off x="156210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128287</xdr:rowOff>
    </xdr:from>
    <xdr:ext cx="736600" cy="259045"/>
    <xdr:sp macro="" textlink="">
      <xdr:nvSpPr>
        <xdr:cNvPr id="248" name="テキスト ボックス 247"/>
        <xdr:cNvSpPr txBox="1"/>
      </xdr:nvSpPr>
      <xdr:spPr>
        <a:xfrm>
          <a:off x="15290800" y="1007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75565</xdr:rowOff>
    </xdr:from>
    <xdr:to>
      <xdr:col>21</xdr:col>
      <xdr:colOff>361950</xdr:colOff>
      <xdr:row>57</xdr:row>
      <xdr:rowOff>86995</xdr:rowOff>
    </xdr:to>
    <xdr:cxnSp macro="">
      <xdr:nvCxnSpPr>
        <xdr:cNvPr id="249" name="直線コネクタ 248"/>
        <xdr:cNvCxnSpPr/>
      </xdr:nvCxnSpPr>
      <xdr:spPr>
        <a:xfrm>
          <a:off x="13893800" y="98482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47625</xdr:rowOff>
    </xdr:from>
    <xdr:to>
      <xdr:col>21</xdr:col>
      <xdr:colOff>412750</xdr:colOff>
      <xdr:row>58</xdr:row>
      <xdr:rowOff>149225</xdr:rowOff>
    </xdr:to>
    <xdr:sp macro="" textlink="">
      <xdr:nvSpPr>
        <xdr:cNvPr id="250" name="フローチャート : 判断 24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134002</xdr:rowOff>
    </xdr:from>
    <xdr:ext cx="762000" cy="259045"/>
    <xdr:sp macro="" textlink="">
      <xdr:nvSpPr>
        <xdr:cNvPr id="251" name="テキスト ボックス 25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75565</xdr:rowOff>
    </xdr:from>
    <xdr:to>
      <xdr:col>20</xdr:col>
      <xdr:colOff>158750</xdr:colOff>
      <xdr:row>57</xdr:row>
      <xdr:rowOff>92710</xdr:rowOff>
    </xdr:to>
    <xdr:cxnSp macro="">
      <xdr:nvCxnSpPr>
        <xdr:cNvPr id="252" name="直線コネクタ 251"/>
        <xdr:cNvCxnSpPr/>
      </xdr:nvCxnSpPr>
      <xdr:spPr>
        <a:xfrm flipV="1">
          <a:off x="13004800" y="9848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53" name="フローチャート : 判断 252"/>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54" name="テキスト ボックス 253"/>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55" name="フローチャート : 判断 254"/>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56" name="テキスト ボックス 255"/>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144780</xdr:rowOff>
    </xdr:from>
    <xdr:to>
      <xdr:col>24</xdr:col>
      <xdr:colOff>82550</xdr:colOff>
      <xdr:row>58</xdr:row>
      <xdr:rowOff>74930</xdr:rowOff>
    </xdr:to>
    <xdr:sp macro="" textlink="">
      <xdr:nvSpPr>
        <xdr:cNvPr id="262" name="円/楕円 261"/>
        <xdr:cNvSpPr/>
      </xdr:nvSpPr>
      <xdr:spPr>
        <a:xfrm>
          <a:off x="164592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116857</xdr:rowOff>
    </xdr:from>
    <xdr:ext cx="762000" cy="259045"/>
    <xdr:sp macro="" textlink="">
      <xdr:nvSpPr>
        <xdr:cNvPr id="263" name="その他該当値テキスト"/>
        <xdr:cNvSpPr txBox="1"/>
      </xdr:nvSpPr>
      <xdr:spPr>
        <a:xfrm>
          <a:off x="165989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104775</xdr:rowOff>
    </xdr:from>
    <xdr:to>
      <xdr:col>22</xdr:col>
      <xdr:colOff>615950</xdr:colOff>
      <xdr:row>58</xdr:row>
      <xdr:rowOff>34925</xdr:rowOff>
    </xdr:to>
    <xdr:sp macro="" textlink="">
      <xdr:nvSpPr>
        <xdr:cNvPr id="264" name="円/楕円 263"/>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45102</xdr:rowOff>
    </xdr:from>
    <xdr:ext cx="736600" cy="259045"/>
    <xdr:sp macro="" textlink="">
      <xdr:nvSpPr>
        <xdr:cNvPr id="265" name="テキスト ボックス 264"/>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36195</xdr:rowOff>
    </xdr:from>
    <xdr:to>
      <xdr:col>21</xdr:col>
      <xdr:colOff>412750</xdr:colOff>
      <xdr:row>57</xdr:row>
      <xdr:rowOff>137795</xdr:rowOff>
    </xdr:to>
    <xdr:sp macro="" textlink="">
      <xdr:nvSpPr>
        <xdr:cNvPr id="266" name="円/楕円 265"/>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147972</xdr:rowOff>
    </xdr:from>
    <xdr:ext cx="762000" cy="259045"/>
    <xdr:sp macro="" textlink="">
      <xdr:nvSpPr>
        <xdr:cNvPr id="267" name="テキスト ボックス 266"/>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24765</xdr:rowOff>
    </xdr:from>
    <xdr:to>
      <xdr:col>20</xdr:col>
      <xdr:colOff>209550</xdr:colOff>
      <xdr:row>57</xdr:row>
      <xdr:rowOff>126365</xdr:rowOff>
    </xdr:to>
    <xdr:sp macro="" textlink="">
      <xdr:nvSpPr>
        <xdr:cNvPr id="268" name="円/楕円 267"/>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136542</xdr:rowOff>
    </xdr:from>
    <xdr:ext cx="762000" cy="259045"/>
    <xdr:sp macro="" textlink="">
      <xdr:nvSpPr>
        <xdr:cNvPr id="269" name="テキスト ボックス 268"/>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0" name="円/楕円 269"/>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71" name="テキスト ボックス 270"/>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子育て支援施策として助成金の創設や拡充、市町村圏事務組合負担金や常備消防委託料の増により、比率は上昇しており、平成２８年度は類似団体平均よりも上回っている。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負担金、補助金等の精査や見直しにより、経費の抑制を図る必要がある。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46990</xdr:rowOff>
    </xdr:to>
    <xdr:cxnSp macro="">
      <xdr:nvCxnSpPr>
        <xdr:cNvPr id="301" name="直線コネクタ 300"/>
        <xdr:cNvCxnSpPr/>
      </xdr:nvCxnSpPr>
      <xdr:spPr>
        <a:xfrm>
          <a:off x="15671800" y="6358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14986</xdr:rowOff>
    </xdr:to>
    <xdr:cxnSp macro="">
      <xdr:nvCxnSpPr>
        <xdr:cNvPr id="304" name="直線コネクタ 303"/>
        <xdr:cNvCxnSpPr/>
      </xdr:nvCxnSpPr>
      <xdr:spPr>
        <a:xfrm>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168148</xdr:rowOff>
    </xdr:to>
    <xdr:cxnSp macro="">
      <xdr:nvCxnSpPr>
        <xdr:cNvPr id="307" name="直線コネクタ 306"/>
        <xdr:cNvCxnSpPr/>
      </xdr:nvCxnSpPr>
      <xdr:spPr>
        <a:xfrm>
          <a:off x="13893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131572</xdr:rowOff>
    </xdr:to>
    <xdr:cxnSp macro="">
      <xdr:nvCxnSpPr>
        <xdr:cNvPr id="310" name="直線コネクタ 309"/>
        <xdr:cNvCxnSpPr/>
      </xdr:nvCxnSpPr>
      <xdr:spPr>
        <a:xfrm>
          <a:off x="13004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0" name="円/楕円 31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2" name="円/楕円 321"/>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23" name="テキスト ボックス 322"/>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4" name="円/楕円 323"/>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5" name="テキスト ボックス 324"/>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6" name="円/楕円 325"/>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7" name="テキスト ボックス 326"/>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8" name="円/楕円 327"/>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29" name="テキスト ボックス 328"/>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公債費の減に伴い、比率も改善されている。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特に平成２５年度からは、普通交付税など比率の分母となる経常一般財源が増となったことにより、大きく改善している。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108713</xdr:rowOff>
    </xdr:to>
    <xdr:cxnSp macro="">
      <xdr:nvCxnSpPr>
        <xdr:cNvPr id="359" name="直線コネクタ 358"/>
        <xdr:cNvCxnSpPr/>
      </xdr:nvCxnSpPr>
      <xdr:spPr>
        <a:xfrm>
          <a:off x="3987800" y="131251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154432</xdr:rowOff>
    </xdr:to>
    <xdr:cxnSp macro="">
      <xdr:nvCxnSpPr>
        <xdr:cNvPr id="362" name="直線コネクタ 361"/>
        <xdr:cNvCxnSpPr/>
      </xdr:nvCxnSpPr>
      <xdr:spPr>
        <a:xfrm flipV="1">
          <a:off x="3098800" y="13125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3" name="フローチャート : 判断 362"/>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4" name="テキスト ボックス 363"/>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76</xdr:row>
      <xdr:rowOff>154432</xdr:rowOff>
    </xdr:to>
    <xdr:cxnSp macro="">
      <xdr:nvCxnSpPr>
        <xdr:cNvPr id="365" name="直線コネクタ 364"/>
        <xdr:cNvCxnSpPr/>
      </xdr:nvCxnSpPr>
      <xdr:spPr>
        <a:xfrm>
          <a:off x="2209800" y="13184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66" name="フローチャート : 判断 365"/>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67" name="テキスト ボックス 366"/>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78</xdr:row>
      <xdr:rowOff>26415</xdr:rowOff>
    </xdr:to>
    <xdr:cxnSp macro="">
      <xdr:nvCxnSpPr>
        <xdr:cNvPr id="368" name="直線コネクタ 367"/>
        <xdr:cNvCxnSpPr/>
      </xdr:nvCxnSpPr>
      <xdr:spPr>
        <a:xfrm flipV="1">
          <a:off x="1320800" y="13184632"/>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69" name="フローチャート : 判断 368"/>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0" name="テキスト ボックス 369"/>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1" name="フローチャート : 判断 370"/>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72" name="テキスト ボックス 371"/>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78" name="円/楕円 377"/>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79"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0" name="円/楕円 379"/>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1" name="テキスト ボックス 380"/>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82" name="円/楕円 381"/>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83" name="テキスト ボックス 382"/>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4" name="円/楕円 383"/>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85" name="テキスト ボックス 384"/>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6" name="円/楕円 385"/>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7" name="テキスト ボックス 386"/>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類似団体平均を上回る比率となっているのは、人件費の比率が高いことが主な要因である。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事務事業の見直しや効率化などにより、改善を図る必要がある。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78</xdr:row>
      <xdr:rowOff>81280</xdr:rowOff>
    </xdr:to>
    <xdr:cxnSp macro="">
      <xdr:nvCxnSpPr>
        <xdr:cNvPr id="420" name="直線コネクタ 419"/>
        <xdr:cNvCxnSpPr/>
      </xdr:nvCxnSpPr>
      <xdr:spPr>
        <a:xfrm>
          <a:off x="15671800" y="133248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77</xdr:row>
      <xdr:rowOff>123189</xdr:rowOff>
    </xdr:to>
    <xdr:cxnSp macro="">
      <xdr:nvCxnSpPr>
        <xdr:cNvPr id="423" name="直線コネクタ 422"/>
        <xdr:cNvCxnSpPr/>
      </xdr:nvCxnSpPr>
      <xdr:spPr>
        <a:xfrm>
          <a:off x="14782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4" name="フローチャート : 判断 423"/>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5" name="テキスト ボックス 424"/>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115570</xdr:rowOff>
    </xdr:to>
    <xdr:cxnSp macro="">
      <xdr:nvCxnSpPr>
        <xdr:cNvPr id="426" name="直線コネクタ 425"/>
        <xdr:cNvCxnSpPr/>
      </xdr:nvCxnSpPr>
      <xdr:spPr>
        <a:xfrm>
          <a:off x="13893800" y="132067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7" name="フローチャート : 判断 426"/>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8" name="テキスト ボックス 427"/>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115570</xdr:rowOff>
    </xdr:to>
    <xdr:cxnSp macro="">
      <xdr:nvCxnSpPr>
        <xdr:cNvPr id="429" name="直線コネクタ 428"/>
        <xdr:cNvCxnSpPr/>
      </xdr:nvCxnSpPr>
      <xdr:spPr>
        <a:xfrm flipV="1">
          <a:off x="13004800" y="132067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0" name="フローチャート :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2" name="フローチャート : 判断 431"/>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3" name="テキスト ボックス 432"/>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39" name="円/楕円 438"/>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0"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41" name="円/楕円 440"/>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158766</xdr:rowOff>
    </xdr:from>
    <xdr:ext cx="736600" cy="259045"/>
    <xdr:sp macro="" textlink="">
      <xdr:nvSpPr>
        <xdr:cNvPr id="442" name="テキスト ボックス 441"/>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3" name="円/楕円 442"/>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4" name="テキスト ボックス 443"/>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45" name="円/楕円 444"/>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40657</xdr:rowOff>
    </xdr:from>
    <xdr:ext cx="762000" cy="259045"/>
    <xdr:sp macro="" textlink="">
      <xdr:nvSpPr>
        <xdr:cNvPr id="446" name="テキスト ボックス 445"/>
        <xdr:cNvSpPr txBox="1"/>
      </xdr:nvSpPr>
      <xdr:spPr>
        <a:xfrm>
          <a:off x="13512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47" name="円/楕円 446"/>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48" name="テキスト ボックス 447"/>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千葉県神崎町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30338</xdr:rowOff>
    </xdr:from>
    <xdr:to>
      <xdr:col>4</xdr:col>
      <xdr:colOff>1117600</xdr:colOff>
      <xdr:row>19</xdr:row>
      <xdr:rowOff>39894</xdr:rowOff>
    </xdr:to>
    <xdr:cxnSp macro="">
      <xdr:nvCxnSpPr>
        <xdr:cNvPr id="46" name="直線コネクタ 45"/>
        <xdr:cNvCxnSpPr/>
      </xdr:nvCxnSpPr>
      <xdr:spPr bwMode="auto">
        <a:xfrm>
          <a:off x="5003800" y="3335513"/>
          <a:ext cx="647700" cy="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30338</xdr:rowOff>
    </xdr:from>
    <xdr:to>
      <xdr:col>4</xdr:col>
      <xdr:colOff>469900</xdr:colOff>
      <xdr:row>19</xdr:row>
      <xdr:rowOff>31321</xdr:rowOff>
    </xdr:to>
    <xdr:cxnSp macro="">
      <xdr:nvCxnSpPr>
        <xdr:cNvPr id="49" name="直線コネクタ 48"/>
        <xdr:cNvCxnSpPr/>
      </xdr:nvCxnSpPr>
      <xdr:spPr bwMode="auto">
        <a:xfrm flipV="1">
          <a:off x="4305300" y="3335513"/>
          <a:ext cx="698500" cy="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126025</xdr:rowOff>
    </xdr:from>
    <xdr:to>
      <xdr:col>4</xdr:col>
      <xdr:colOff>520700</xdr:colOff>
      <xdr:row>18</xdr:row>
      <xdr:rowOff>56175</xdr:rowOff>
    </xdr:to>
    <xdr:sp macro="" textlink="">
      <xdr:nvSpPr>
        <xdr:cNvPr id="50" name="フローチャート : 判断 49"/>
        <xdr:cNvSpPr/>
      </xdr:nvSpPr>
      <xdr:spPr bwMode="auto">
        <a:xfrm>
          <a:off x="4953000" y="308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66352</xdr:rowOff>
    </xdr:from>
    <xdr:ext cx="736600" cy="259045"/>
    <xdr:sp macro="" textlink="">
      <xdr:nvSpPr>
        <xdr:cNvPr id="51" name="テキスト ボックス 50"/>
        <xdr:cNvSpPr txBox="1"/>
      </xdr:nvSpPr>
      <xdr:spPr>
        <a:xfrm>
          <a:off x="4622800" y="285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31321</xdr:rowOff>
    </xdr:from>
    <xdr:to>
      <xdr:col>3</xdr:col>
      <xdr:colOff>904875</xdr:colOff>
      <xdr:row>19</xdr:row>
      <xdr:rowOff>72641</xdr:rowOff>
    </xdr:to>
    <xdr:cxnSp macro="">
      <xdr:nvCxnSpPr>
        <xdr:cNvPr id="52" name="直線コネクタ 51"/>
        <xdr:cNvCxnSpPr/>
      </xdr:nvCxnSpPr>
      <xdr:spPr bwMode="auto">
        <a:xfrm flipV="1">
          <a:off x="3606800" y="3336496"/>
          <a:ext cx="698500" cy="4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157103</xdr:rowOff>
    </xdr:from>
    <xdr:to>
      <xdr:col>3</xdr:col>
      <xdr:colOff>955675</xdr:colOff>
      <xdr:row>18</xdr:row>
      <xdr:rowOff>87253</xdr:rowOff>
    </xdr:to>
    <xdr:sp macro="" textlink="">
      <xdr:nvSpPr>
        <xdr:cNvPr id="53" name="フローチャート : 判断 52"/>
        <xdr:cNvSpPr/>
      </xdr:nvSpPr>
      <xdr:spPr bwMode="auto">
        <a:xfrm>
          <a:off x="4254500" y="3119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97430</xdr:rowOff>
    </xdr:from>
    <xdr:ext cx="762000" cy="259045"/>
    <xdr:sp macro="" textlink="">
      <xdr:nvSpPr>
        <xdr:cNvPr id="54" name="テキスト ボックス 53"/>
        <xdr:cNvSpPr txBox="1"/>
      </xdr:nvSpPr>
      <xdr:spPr>
        <a:xfrm>
          <a:off x="3924300" y="288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72641</xdr:rowOff>
    </xdr:from>
    <xdr:to>
      <xdr:col>3</xdr:col>
      <xdr:colOff>206375</xdr:colOff>
      <xdr:row>19</xdr:row>
      <xdr:rowOff>84711</xdr:rowOff>
    </xdr:to>
    <xdr:cxnSp macro="">
      <xdr:nvCxnSpPr>
        <xdr:cNvPr id="55" name="直線コネクタ 54"/>
        <xdr:cNvCxnSpPr/>
      </xdr:nvCxnSpPr>
      <xdr:spPr bwMode="auto">
        <a:xfrm flipV="1">
          <a:off x="2908300" y="3377816"/>
          <a:ext cx="698500" cy="1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8039</xdr:rowOff>
    </xdr:from>
    <xdr:to>
      <xdr:col>3</xdr:col>
      <xdr:colOff>257175</xdr:colOff>
      <xdr:row>18</xdr:row>
      <xdr:rowOff>109639</xdr:rowOff>
    </xdr:to>
    <xdr:sp macro="" textlink="">
      <xdr:nvSpPr>
        <xdr:cNvPr id="56" name="フローチャート : 判断 55"/>
        <xdr:cNvSpPr/>
      </xdr:nvSpPr>
      <xdr:spPr bwMode="auto">
        <a:xfrm>
          <a:off x="3556000" y="314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119816</xdr:rowOff>
    </xdr:from>
    <xdr:ext cx="762000" cy="259045"/>
    <xdr:sp macro="" textlink="">
      <xdr:nvSpPr>
        <xdr:cNvPr id="57" name="テキスト ボックス 56"/>
        <xdr:cNvSpPr txBox="1"/>
      </xdr:nvSpPr>
      <xdr:spPr>
        <a:xfrm>
          <a:off x="3225800" y="29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4576</xdr:rowOff>
    </xdr:from>
    <xdr:to>
      <xdr:col>2</xdr:col>
      <xdr:colOff>692150</xdr:colOff>
      <xdr:row>18</xdr:row>
      <xdr:rowOff>106176</xdr:rowOff>
    </xdr:to>
    <xdr:sp macro="" textlink="">
      <xdr:nvSpPr>
        <xdr:cNvPr id="58" name="フローチャート : 判断 57"/>
        <xdr:cNvSpPr/>
      </xdr:nvSpPr>
      <xdr:spPr bwMode="auto">
        <a:xfrm>
          <a:off x="2857500" y="3138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116353</xdr:rowOff>
    </xdr:from>
    <xdr:ext cx="762000" cy="259045"/>
    <xdr:sp macro="" textlink="">
      <xdr:nvSpPr>
        <xdr:cNvPr id="59" name="テキスト ボックス 58"/>
        <xdr:cNvSpPr txBox="1"/>
      </xdr:nvSpPr>
      <xdr:spPr>
        <a:xfrm>
          <a:off x="2527300" y="290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160544</xdr:rowOff>
    </xdr:from>
    <xdr:to>
      <xdr:col>5</xdr:col>
      <xdr:colOff>34925</xdr:colOff>
      <xdr:row>19</xdr:row>
      <xdr:rowOff>90694</xdr:rowOff>
    </xdr:to>
    <xdr:sp macro="" textlink="">
      <xdr:nvSpPr>
        <xdr:cNvPr id="65" name="円/楕円 64"/>
        <xdr:cNvSpPr/>
      </xdr:nvSpPr>
      <xdr:spPr bwMode="auto">
        <a:xfrm>
          <a:off x="5600700" y="329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69121</xdr:rowOff>
    </xdr:from>
    <xdr:ext cx="762000" cy="259045"/>
    <xdr:sp macro="" textlink="">
      <xdr:nvSpPr>
        <xdr:cNvPr id="66" name="人口1人当たり決算額の推移該当値テキスト130"/>
        <xdr:cNvSpPr txBox="1"/>
      </xdr:nvSpPr>
      <xdr:spPr>
        <a:xfrm>
          <a:off x="5740400" y="320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150988</xdr:rowOff>
    </xdr:from>
    <xdr:to>
      <xdr:col>4</xdr:col>
      <xdr:colOff>520700</xdr:colOff>
      <xdr:row>19</xdr:row>
      <xdr:rowOff>81138</xdr:rowOff>
    </xdr:to>
    <xdr:sp macro="" textlink="">
      <xdr:nvSpPr>
        <xdr:cNvPr id="67" name="円/楕円 66"/>
        <xdr:cNvSpPr/>
      </xdr:nvSpPr>
      <xdr:spPr bwMode="auto">
        <a:xfrm>
          <a:off x="4953000" y="328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65915</xdr:rowOff>
    </xdr:from>
    <xdr:ext cx="736600" cy="259045"/>
    <xdr:sp macro="" textlink="">
      <xdr:nvSpPr>
        <xdr:cNvPr id="68" name="テキスト ボックス 67"/>
        <xdr:cNvSpPr txBox="1"/>
      </xdr:nvSpPr>
      <xdr:spPr>
        <a:xfrm>
          <a:off x="4622800" y="337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151971</xdr:rowOff>
    </xdr:from>
    <xdr:to>
      <xdr:col>3</xdr:col>
      <xdr:colOff>955675</xdr:colOff>
      <xdr:row>19</xdr:row>
      <xdr:rowOff>82121</xdr:rowOff>
    </xdr:to>
    <xdr:sp macro="" textlink="">
      <xdr:nvSpPr>
        <xdr:cNvPr id="69" name="円/楕円 68"/>
        <xdr:cNvSpPr/>
      </xdr:nvSpPr>
      <xdr:spPr bwMode="auto">
        <a:xfrm>
          <a:off x="4254500" y="328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66898</xdr:rowOff>
    </xdr:from>
    <xdr:ext cx="762000" cy="259045"/>
    <xdr:sp macro="" textlink="">
      <xdr:nvSpPr>
        <xdr:cNvPr id="70" name="テキスト ボックス 69"/>
        <xdr:cNvSpPr txBox="1"/>
      </xdr:nvSpPr>
      <xdr:spPr>
        <a:xfrm>
          <a:off x="3924300" y="33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105,075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21841</xdr:rowOff>
    </xdr:from>
    <xdr:to>
      <xdr:col>3</xdr:col>
      <xdr:colOff>257175</xdr:colOff>
      <xdr:row>19</xdr:row>
      <xdr:rowOff>123441</xdr:rowOff>
    </xdr:to>
    <xdr:sp macro="" textlink="">
      <xdr:nvSpPr>
        <xdr:cNvPr id="71" name="円/楕円 70"/>
        <xdr:cNvSpPr/>
      </xdr:nvSpPr>
      <xdr:spPr bwMode="auto">
        <a:xfrm>
          <a:off x="3556000" y="3327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108218</xdr:rowOff>
    </xdr:from>
    <xdr:ext cx="762000" cy="259045"/>
    <xdr:sp macro="" textlink="">
      <xdr:nvSpPr>
        <xdr:cNvPr id="72" name="テキスト ボックス 71"/>
        <xdr:cNvSpPr txBox="1"/>
      </xdr:nvSpPr>
      <xdr:spPr>
        <a:xfrm>
          <a:off x="3225800" y="341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33911</xdr:rowOff>
    </xdr:from>
    <xdr:to>
      <xdr:col>2</xdr:col>
      <xdr:colOff>692150</xdr:colOff>
      <xdr:row>19</xdr:row>
      <xdr:rowOff>135511</xdr:rowOff>
    </xdr:to>
    <xdr:sp macro="" textlink="">
      <xdr:nvSpPr>
        <xdr:cNvPr id="73" name="円/楕円 72"/>
        <xdr:cNvSpPr/>
      </xdr:nvSpPr>
      <xdr:spPr bwMode="auto">
        <a:xfrm>
          <a:off x="2857500" y="3339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120288</xdr:rowOff>
    </xdr:from>
    <xdr:ext cx="762000" cy="259045"/>
    <xdr:sp macro="" textlink="">
      <xdr:nvSpPr>
        <xdr:cNvPr id="74" name="テキスト ボックス 73"/>
        <xdr:cNvSpPr txBox="1"/>
      </xdr:nvSpPr>
      <xdr:spPr>
        <a:xfrm>
          <a:off x="2527300" y="342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43125</xdr:rowOff>
    </xdr:from>
    <xdr:to>
      <xdr:col>4</xdr:col>
      <xdr:colOff>1117600</xdr:colOff>
      <xdr:row>37</xdr:row>
      <xdr:rowOff>129776</xdr:rowOff>
    </xdr:to>
    <xdr:cxnSp macro="">
      <xdr:nvCxnSpPr>
        <xdr:cNvPr id="109" name="直線コネクタ 108"/>
        <xdr:cNvCxnSpPr/>
      </xdr:nvCxnSpPr>
      <xdr:spPr bwMode="auto">
        <a:xfrm flipV="1">
          <a:off x="5003800" y="7167825"/>
          <a:ext cx="647700" cy="8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129776</xdr:rowOff>
    </xdr:from>
    <xdr:to>
      <xdr:col>4</xdr:col>
      <xdr:colOff>469900</xdr:colOff>
      <xdr:row>37</xdr:row>
      <xdr:rowOff>141129</xdr:rowOff>
    </xdr:to>
    <xdr:cxnSp macro="">
      <xdr:nvCxnSpPr>
        <xdr:cNvPr id="112" name="直線コネクタ 111"/>
        <xdr:cNvCxnSpPr/>
      </xdr:nvCxnSpPr>
      <xdr:spPr bwMode="auto">
        <a:xfrm flipV="1">
          <a:off x="4305300" y="7254476"/>
          <a:ext cx="698500" cy="1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331590</xdr:rowOff>
    </xdr:from>
    <xdr:to>
      <xdr:col>4</xdr:col>
      <xdr:colOff>520700</xdr:colOff>
      <xdr:row>36</xdr:row>
      <xdr:rowOff>90290</xdr:rowOff>
    </xdr:to>
    <xdr:sp macro="" textlink="">
      <xdr:nvSpPr>
        <xdr:cNvPr id="113" name="フローチャート : 判断 112"/>
        <xdr:cNvSpPr/>
      </xdr:nvSpPr>
      <xdr:spPr bwMode="auto">
        <a:xfrm>
          <a:off x="4953000" y="694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100467</xdr:rowOff>
    </xdr:from>
    <xdr:ext cx="736600" cy="259045"/>
    <xdr:sp macro="" textlink="">
      <xdr:nvSpPr>
        <xdr:cNvPr id="114" name="テキスト ボックス 113"/>
        <xdr:cNvSpPr txBox="1"/>
      </xdr:nvSpPr>
      <xdr:spPr>
        <a:xfrm>
          <a:off x="4622800" y="671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130113</xdr:rowOff>
    </xdr:from>
    <xdr:to>
      <xdr:col>3</xdr:col>
      <xdr:colOff>904875</xdr:colOff>
      <xdr:row>37</xdr:row>
      <xdr:rowOff>141129</xdr:rowOff>
    </xdr:to>
    <xdr:cxnSp macro="">
      <xdr:nvCxnSpPr>
        <xdr:cNvPr id="115" name="直線コネクタ 114"/>
        <xdr:cNvCxnSpPr/>
      </xdr:nvCxnSpPr>
      <xdr:spPr bwMode="auto">
        <a:xfrm>
          <a:off x="3606800" y="7254813"/>
          <a:ext cx="698500" cy="1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317699</xdr:rowOff>
    </xdr:from>
    <xdr:to>
      <xdr:col>3</xdr:col>
      <xdr:colOff>955675</xdr:colOff>
      <xdr:row>36</xdr:row>
      <xdr:rowOff>76399</xdr:rowOff>
    </xdr:to>
    <xdr:sp macro="" textlink="">
      <xdr:nvSpPr>
        <xdr:cNvPr id="116" name="フローチャート : 判断 115"/>
        <xdr:cNvSpPr/>
      </xdr:nvSpPr>
      <xdr:spPr bwMode="auto">
        <a:xfrm>
          <a:off x="4254500" y="6928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86576</xdr:rowOff>
    </xdr:from>
    <xdr:ext cx="762000" cy="259045"/>
    <xdr:sp macro="" textlink="">
      <xdr:nvSpPr>
        <xdr:cNvPr id="117" name="テキスト ボックス 116"/>
        <xdr:cNvSpPr txBox="1"/>
      </xdr:nvSpPr>
      <xdr:spPr>
        <a:xfrm>
          <a:off x="3924300" y="669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151155</xdr:rowOff>
    </xdr:from>
    <xdr:to>
      <xdr:col>3</xdr:col>
      <xdr:colOff>206375</xdr:colOff>
      <xdr:row>37</xdr:row>
      <xdr:rowOff>130113</xdr:rowOff>
    </xdr:to>
    <xdr:cxnSp macro="">
      <xdr:nvCxnSpPr>
        <xdr:cNvPr id="118" name="直線コネクタ 117"/>
        <xdr:cNvCxnSpPr/>
      </xdr:nvCxnSpPr>
      <xdr:spPr bwMode="auto">
        <a:xfrm>
          <a:off x="2908300" y="7104405"/>
          <a:ext cx="698500" cy="150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282114</xdr:rowOff>
    </xdr:from>
    <xdr:to>
      <xdr:col>3</xdr:col>
      <xdr:colOff>257175</xdr:colOff>
      <xdr:row>36</xdr:row>
      <xdr:rowOff>40814</xdr:rowOff>
    </xdr:to>
    <xdr:sp macro="" textlink="">
      <xdr:nvSpPr>
        <xdr:cNvPr id="119" name="フローチャート : 判断 118"/>
        <xdr:cNvSpPr/>
      </xdr:nvSpPr>
      <xdr:spPr bwMode="auto">
        <a:xfrm>
          <a:off x="3556000" y="6892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50991</xdr:rowOff>
    </xdr:from>
    <xdr:ext cx="762000" cy="259045"/>
    <xdr:sp macro="" textlink="">
      <xdr:nvSpPr>
        <xdr:cNvPr id="120" name="テキスト ボックス 119"/>
        <xdr:cNvSpPr txBox="1"/>
      </xdr:nvSpPr>
      <xdr:spPr>
        <a:xfrm>
          <a:off x="3225800" y="66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254726</xdr:rowOff>
    </xdr:from>
    <xdr:to>
      <xdr:col>2</xdr:col>
      <xdr:colOff>692150</xdr:colOff>
      <xdr:row>36</xdr:row>
      <xdr:rowOff>13426</xdr:rowOff>
    </xdr:to>
    <xdr:sp macro="" textlink="">
      <xdr:nvSpPr>
        <xdr:cNvPr id="121" name="フローチャート : 判断 120"/>
        <xdr:cNvSpPr/>
      </xdr:nvSpPr>
      <xdr:spPr bwMode="auto">
        <a:xfrm>
          <a:off x="2857500" y="6865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23603</xdr:rowOff>
    </xdr:from>
    <xdr:ext cx="762000" cy="259045"/>
    <xdr:sp macro="" textlink="">
      <xdr:nvSpPr>
        <xdr:cNvPr id="122" name="テキスト ボックス 121"/>
        <xdr:cNvSpPr txBox="1"/>
      </xdr:nvSpPr>
      <xdr:spPr>
        <a:xfrm>
          <a:off x="2527300" y="663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163775</xdr:rowOff>
    </xdr:from>
    <xdr:to>
      <xdr:col>5</xdr:col>
      <xdr:colOff>34925</xdr:colOff>
      <xdr:row>37</xdr:row>
      <xdr:rowOff>93925</xdr:rowOff>
    </xdr:to>
    <xdr:sp macro="" textlink="">
      <xdr:nvSpPr>
        <xdr:cNvPr id="128" name="円/楕円 127"/>
        <xdr:cNvSpPr/>
      </xdr:nvSpPr>
      <xdr:spPr bwMode="auto">
        <a:xfrm>
          <a:off x="5600700" y="7117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135852</xdr:rowOff>
    </xdr:from>
    <xdr:ext cx="762000" cy="259045"/>
    <xdr:sp macro="" textlink="">
      <xdr:nvSpPr>
        <xdr:cNvPr id="129" name="人口1人当たり決算額の推移該当値テキスト445"/>
        <xdr:cNvSpPr txBox="1"/>
      </xdr:nvSpPr>
      <xdr:spPr>
        <a:xfrm>
          <a:off x="5740400" y="70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78976</xdr:rowOff>
    </xdr:from>
    <xdr:to>
      <xdr:col>4</xdr:col>
      <xdr:colOff>520700</xdr:colOff>
      <xdr:row>37</xdr:row>
      <xdr:rowOff>180576</xdr:rowOff>
    </xdr:to>
    <xdr:sp macro="" textlink="">
      <xdr:nvSpPr>
        <xdr:cNvPr id="130" name="円/楕円 129"/>
        <xdr:cNvSpPr/>
      </xdr:nvSpPr>
      <xdr:spPr bwMode="auto">
        <a:xfrm>
          <a:off x="4953000" y="720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165353</xdr:rowOff>
    </xdr:from>
    <xdr:ext cx="736600" cy="259045"/>
    <xdr:sp macro="" textlink="">
      <xdr:nvSpPr>
        <xdr:cNvPr id="131" name="テキスト ボックス 130"/>
        <xdr:cNvSpPr txBox="1"/>
      </xdr:nvSpPr>
      <xdr:spPr>
        <a:xfrm>
          <a:off x="4622800" y="729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90329</xdr:rowOff>
    </xdr:from>
    <xdr:to>
      <xdr:col>3</xdr:col>
      <xdr:colOff>955675</xdr:colOff>
      <xdr:row>37</xdr:row>
      <xdr:rowOff>191929</xdr:rowOff>
    </xdr:to>
    <xdr:sp macro="" textlink="">
      <xdr:nvSpPr>
        <xdr:cNvPr id="132" name="円/楕円 131"/>
        <xdr:cNvSpPr/>
      </xdr:nvSpPr>
      <xdr:spPr bwMode="auto">
        <a:xfrm>
          <a:off x="4254500" y="721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176706</xdr:rowOff>
    </xdr:from>
    <xdr:ext cx="762000" cy="259045"/>
    <xdr:sp macro="" textlink="">
      <xdr:nvSpPr>
        <xdr:cNvPr id="133" name="テキスト ボックス 132"/>
        <xdr:cNvSpPr txBox="1"/>
      </xdr:nvSpPr>
      <xdr:spPr>
        <a:xfrm>
          <a:off x="3924300" y="730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79313</xdr:rowOff>
    </xdr:from>
    <xdr:to>
      <xdr:col>3</xdr:col>
      <xdr:colOff>257175</xdr:colOff>
      <xdr:row>37</xdr:row>
      <xdr:rowOff>180913</xdr:rowOff>
    </xdr:to>
    <xdr:sp macro="" textlink="">
      <xdr:nvSpPr>
        <xdr:cNvPr id="134" name="円/楕円 133"/>
        <xdr:cNvSpPr/>
      </xdr:nvSpPr>
      <xdr:spPr bwMode="auto">
        <a:xfrm>
          <a:off x="3556000" y="720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165690</xdr:rowOff>
    </xdr:from>
    <xdr:ext cx="762000" cy="259045"/>
    <xdr:sp macro="" textlink="">
      <xdr:nvSpPr>
        <xdr:cNvPr id="135" name="テキスト ボックス 134"/>
        <xdr:cNvSpPr txBox="1"/>
      </xdr:nvSpPr>
      <xdr:spPr>
        <a:xfrm>
          <a:off x="3225800" y="729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100355</xdr:rowOff>
    </xdr:from>
    <xdr:to>
      <xdr:col>2</xdr:col>
      <xdr:colOff>692150</xdr:colOff>
      <xdr:row>37</xdr:row>
      <xdr:rowOff>30505</xdr:rowOff>
    </xdr:to>
    <xdr:sp macro="" textlink="">
      <xdr:nvSpPr>
        <xdr:cNvPr id="136" name="円/楕円 135"/>
        <xdr:cNvSpPr/>
      </xdr:nvSpPr>
      <xdr:spPr bwMode="auto">
        <a:xfrm>
          <a:off x="2857500" y="705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15282</xdr:rowOff>
    </xdr:from>
    <xdr:ext cx="762000" cy="259045"/>
    <xdr:sp macro="" textlink="">
      <xdr:nvSpPr>
        <xdr:cNvPr id="137" name="テキスト ボックス 136"/>
        <xdr:cNvSpPr txBox="1"/>
      </xdr:nvSpPr>
      <xdr:spPr>
        <a:xfrm>
          <a:off x="2527300" y="713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34254</xdr:rowOff>
    </xdr:from>
    <xdr:to>
      <xdr:col>6</xdr:col>
      <xdr:colOff>511175</xdr:colOff>
      <xdr:row>37</xdr:row>
      <xdr:rowOff>49449</xdr:rowOff>
    </xdr:to>
    <xdr:cxnSp macro="">
      <xdr:nvCxnSpPr>
        <xdr:cNvPr id="61" name="直線コネクタ 60"/>
        <xdr:cNvCxnSpPr/>
      </xdr:nvCxnSpPr>
      <xdr:spPr>
        <a:xfrm>
          <a:off x="3797300" y="6377904"/>
          <a:ext cx="838200" cy="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34254</xdr:rowOff>
    </xdr:from>
    <xdr:to>
      <xdr:col>5</xdr:col>
      <xdr:colOff>358775</xdr:colOff>
      <xdr:row>37</xdr:row>
      <xdr:rowOff>41745</xdr:rowOff>
    </xdr:to>
    <xdr:cxnSp macro="">
      <xdr:nvCxnSpPr>
        <xdr:cNvPr id="64" name="直線コネクタ 63"/>
        <xdr:cNvCxnSpPr/>
      </xdr:nvCxnSpPr>
      <xdr:spPr>
        <a:xfrm flipV="1">
          <a:off x="2908300" y="6377904"/>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19207</xdr:rowOff>
    </xdr:from>
    <xdr:to>
      <xdr:col>5</xdr:col>
      <xdr:colOff>409575</xdr:colOff>
      <xdr:row>36</xdr:row>
      <xdr:rowOff>120807</xdr:rowOff>
    </xdr:to>
    <xdr:sp macro="" textlink="">
      <xdr:nvSpPr>
        <xdr:cNvPr id="65" name="フローチャート : 判断 64"/>
        <xdr:cNvSpPr/>
      </xdr:nvSpPr>
      <xdr:spPr>
        <a:xfrm>
          <a:off x="3746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137334</xdr:rowOff>
    </xdr:from>
    <xdr:ext cx="599010" cy="259045"/>
    <xdr:sp macro="" textlink="">
      <xdr:nvSpPr>
        <xdr:cNvPr id="66" name="テキスト ボックス 65"/>
        <xdr:cNvSpPr txBox="1"/>
      </xdr:nvSpPr>
      <xdr:spPr>
        <a:xfrm>
          <a:off x="3497794"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41745</xdr:rowOff>
    </xdr:from>
    <xdr:to>
      <xdr:col>4</xdr:col>
      <xdr:colOff>155575</xdr:colOff>
      <xdr:row>37</xdr:row>
      <xdr:rowOff>71059</xdr:rowOff>
    </xdr:to>
    <xdr:cxnSp macro="">
      <xdr:nvCxnSpPr>
        <xdr:cNvPr id="67" name="直線コネクタ 66"/>
        <xdr:cNvCxnSpPr/>
      </xdr:nvCxnSpPr>
      <xdr:spPr>
        <a:xfrm flipV="1">
          <a:off x="2019300" y="6385395"/>
          <a:ext cx="889000" cy="2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49276</xdr:rowOff>
    </xdr:from>
    <xdr:to>
      <xdr:col>4</xdr:col>
      <xdr:colOff>206375</xdr:colOff>
      <xdr:row>36</xdr:row>
      <xdr:rowOff>150876</xdr:rowOff>
    </xdr:to>
    <xdr:sp macro="" textlink="">
      <xdr:nvSpPr>
        <xdr:cNvPr id="68" name="フローチャート : 判断 67"/>
        <xdr:cNvSpPr/>
      </xdr:nvSpPr>
      <xdr:spPr>
        <a:xfrm>
          <a:off x="2857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167403</xdr:rowOff>
    </xdr:from>
    <xdr:ext cx="599010" cy="259045"/>
    <xdr:sp macro="" textlink="">
      <xdr:nvSpPr>
        <xdr:cNvPr id="69" name="テキスト ボックス 68"/>
        <xdr:cNvSpPr txBox="1"/>
      </xdr:nvSpPr>
      <xdr:spPr>
        <a:xfrm>
          <a:off x="2608794"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45364</xdr:rowOff>
    </xdr:from>
    <xdr:to>
      <xdr:col>2</xdr:col>
      <xdr:colOff>638175</xdr:colOff>
      <xdr:row>37</xdr:row>
      <xdr:rowOff>71059</xdr:rowOff>
    </xdr:to>
    <xdr:cxnSp macro="">
      <xdr:nvCxnSpPr>
        <xdr:cNvPr id="70" name="直線コネクタ 69"/>
        <xdr:cNvCxnSpPr/>
      </xdr:nvCxnSpPr>
      <xdr:spPr>
        <a:xfrm>
          <a:off x="1130300" y="6389014"/>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67107</xdr:rowOff>
    </xdr:from>
    <xdr:to>
      <xdr:col>3</xdr:col>
      <xdr:colOff>3175</xdr:colOff>
      <xdr:row>36</xdr:row>
      <xdr:rowOff>168707</xdr:rowOff>
    </xdr:to>
    <xdr:sp macro="" textlink="">
      <xdr:nvSpPr>
        <xdr:cNvPr id="71" name="フローチャート : 判断 70"/>
        <xdr:cNvSpPr/>
      </xdr:nvSpPr>
      <xdr:spPr>
        <a:xfrm>
          <a:off x="1968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13784</xdr:rowOff>
    </xdr:from>
    <xdr:ext cx="599010" cy="259045"/>
    <xdr:sp macro="" textlink="">
      <xdr:nvSpPr>
        <xdr:cNvPr id="72" name="テキスト ボックス 71"/>
        <xdr:cNvSpPr txBox="1"/>
      </xdr:nvSpPr>
      <xdr:spPr>
        <a:xfrm>
          <a:off x="1719794"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62840</xdr:rowOff>
    </xdr:from>
    <xdr:to>
      <xdr:col>1</xdr:col>
      <xdr:colOff>485775</xdr:colOff>
      <xdr:row>36</xdr:row>
      <xdr:rowOff>164440</xdr:rowOff>
    </xdr:to>
    <xdr:sp macro="" textlink="">
      <xdr:nvSpPr>
        <xdr:cNvPr id="73" name="フローチャート : 判断 72"/>
        <xdr:cNvSpPr/>
      </xdr:nvSpPr>
      <xdr:spPr>
        <a:xfrm>
          <a:off x="107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9517</xdr:rowOff>
    </xdr:from>
    <xdr:ext cx="599010" cy="259045"/>
    <xdr:sp macro="" textlink="">
      <xdr:nvSpPr>
        <xdr:cNvPr id="74" name="テキスト ボックス 73"/>
        <xdr:cNvSpPr txBox="1"/>
      </xdr:nvSpPr>
      <xdr:spPr>
        <a:xfrm>
          <a:off x="830794" y="601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170099</xdr:rowOff>
    </xdr:from>
    <xdr:to>
      <xdr:col>6</xdr:col>
      <xdr:colOff>561975</xdr:colOff>
      <xdr:row>37</xdr:row>
      <xdr:rowOff>100249</xdr:rowOff>
    </xdr:to>
    <xdr:sp macro="" textlink="">
      <xdr:nvSpPr>
        <xdr:cNvPr id="80" name="円/楕円 79"/>
        <xdr:cNvSpPr/>
      </xdr:nvSpPr>
      <xdr:spPr>
        <a:xfrm>
          <a:off x="4584700" y="63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148526</xdr:rowOff>
    </xdr:from>
    <xdr:ext cx="534377" cy="259045"/>
    <xdr:sp macro="" textlink="">
      <xdr:nvSpPr>
        <xdr:cNvPr id="81" name="人件費該当値テキスト"/>
        <xdr:cNvSpPr txBox="1"/>
      </xdr:nvSpPr>
      <xdr:spPr>
        <a:xfrm>
          <a:off x="4686300" y="632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154904</xdr:rowOff>
    </xdr:from>
    <xdr:to>
      <xdr:col>5</xdr:col>
      <xdr:colOff>409575</xdr:colOff>
      <xdr:row>37</xdr:row>
      <xdr:rowOff>85054</xdr:rowOff>
    </xdr:to>
    <xdr:sp macro="" textlink="">
      <xdr:nvSpPr>
        <xdr:cNvPr id="82" name="円/楕円 81"/>
        <xdr:cNvSpPr/>
      </xdr:nvSpPr>
      <xdr:spPr>
        <a:xfrm>
          <a:off x="3746500" y="63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76181</xdr:rowOff>
    </xdr:from>
    <xdr:ext cx="534377" cy="259045"/>
    <xdr:sp macro="" textlink="">
      <xdr:nvSpPr>
        <xdr:cNvPr id="83" name="テキスト ボックス 82"/>
        <xdr:cNvSpPr txBox="1"/>
      </xdr:nvSpPr>
      <xdr:spPr>
        <a:xfrm>
          <a:off x="3530111" y="64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162395</xdr:rowOff>
    </xdr:from>
    <xdr:to>
      <xdr:col>4</xdr:col>
      <xdr:colOff>206375</xdr:colOff>
      <xdr:row>37</xdr:row>
      <xdr:rowOff>92545</xdr:rowOff>
    </xdr:to>
    <xdr:sp macro="" textlink="">
      <xdr:nvSpPr>
        <xdr:cNvPr id="84" name="円/楕円 83"/>
        <xdr:cNvSpPr/>
      </xdr:nvSpPr>
      <xdr:spPr>
        <a:xfrm>
          <a:off x="2857500" y="63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83672</xdr:rowOff>
    </xdr:from>
    <xdr:ext cx="534377" cy="259045"/>
    <xdr:sp macro="" textlink="">
      <xdr:nvSpPr>
        <xdr:cNvPr id="85" name="テキスト ボックス 84"/>
        <xdr:cNvSpPr txBox="1"/>
      </xdr:nvSpPr>
      <xdr:spPr>
        <a:xfrm>
          <a:off x="2641111" y="64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20259</xdr:rowOff>
    </xdr:from>
    <xdr:to>
      <xdr:col>3</xdr:col>
      <xdr:colOff>3175</xdr:colOff>
      <xdr:row>37</xdr:row>
      <xdr:rowOff>121859</xdr:rowOff>
    </xdr:to>
    <xdr:sp macro="" textlink="">
      <xdr:nvSpPr>
        <xdr:cNvPr id="86" name="円/楕円 85"/>
        <xdr:cNvSpPr/>
      </xdr:nvSpPr>
      <xdr:spPr>
        <a:xfrm>
          <a:off x="1968500" y="63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112986</xdr:rowOff>
    </xdr:from>
    <xdr:ext cx="534377" cy="259045"/>
    <xdr:sp macro="" textlink="">
      <xdr:nvSpPr>
        <xdr:cNvPr id="87" name="テキスト ボックス 86"/>
        <xdr:cNvSpPr txBox="1"/>
      </xdr:nvSpPr>
      <xdr:spPr>
        <a:xfrm>
          <a:off x="1752111" y="645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166014</xdr:rowOff>
    </xdr:from>
    <xdr:to>
      <xdr:col>1</xdr:col>
      <xdr:colOff>485775</xdr:colOff>
      <xdr:row>37</xdr:row>
      <xdr:rowOff>96164</xdr:rowOff>
    </xdr:to>
    <xdr:sp macro="" textlink="">
      <xdr:nvSpPr>
        <xdr:cNvPr id="88" name="円/楕円 87"/>
        <xdr:cNvSpPr/>
      </xdr:nvSpPr>
      <xdr:spPr>
        <a:xfrm>
          <a:off x="1079500" y="63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87291</xdr:rowOff>
    </xdr:from>
    <xdr:ext cx="534377" cy="259045"/>
    <xdr:sp macro="" textlink="">
      <xdr:nvSpPr>
        <xdr:cNvPr id="89" name="テキスト ボックス 88"/>
        <xdr:cNvSpPr txBox="1"/>
      </xdr:nvSpPr>
      <xdr:spPr>
        <a:xfrm>
          <a:off x="863111" y="64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115583</xdr:rowOff>
    </xdr:from>
    <xdr:to>
      <xdr:col>6</xdr:col>
      <xdr:colOff>511175</xdr:colOff>
      <xdr:row>58</xdr:row>
      <xdr:rowOff>130625</xdr:rowOff>
    </xdr:to>
    <xdr:cxnSp macro="">
      <xdr:nvCxnSpPr>
        <xdr:cNvPr id="119" name="直線コネクタ 118"/>
        <xdr:cNvCxnSpPr/>
      </xdr:nvCxnSpPr>
      <xdr:spPr>
        <a:xfrm flipV="1">
          <a:off x="3797300" y="10059683"/>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111041</xdr:rowOff>
    </xdr:from>
    <xdr:to>
      <xdr:col>5</xdr:col>
      <xdr:colOff>358775</xdr:colOff>
      <xdr:row>58</xdr:row>
      <xdr:rowOff>130625</xdr:rowOff>
    </xdr:to>
    <xdr:cxnSp macro="">
      <xdr:nvCxnSpPr>
        <xdr:cNvPr id="122" name="直線コネクタ 121"/>
        <xdr:cNvCxnSpPr/>
      </xdr:nvCxnSpPr>
      <xdr:spPr>
        <a:xfrm>
          <a:off x="2908300" y="10055141"/>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79535</xdr:rowOff>
    </xdr:from>
    <xdr:to>
      <xdr:col>5</xdr:col>
      <xdr:colOff>409575</xdr:colOff>
      <xdr:row>57</xdr:row>
      <xdr:rowOff>9685</xdr:rowOff>
    </xdr:to>
    <xdr:sp macro="" textlink="">
      <xdr:nvSpPr>
        <xdr:cNvPr id="123" name="フローチャート : 判断 122"/>
        <xdr:cNvSpPr/>
      </xdr:nvSpPr>
      <xdr:spPr>
        <a:xfrm>
          <a:off x="3746500" y="96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26212</xdr:rowOff>
    </xdr:from>
    <xdr:ext cx="599010" cy="259045"/>
    <xdr:sp macro="" textlink="">
      <xdr:nvSpPr>
        <xdr:cNvPr id="124" name="テキスト ボックス 123"/>
        <xdr:cNvSpPr txBox="1"/>
      </xdr:nvSpPr>
      <xdr:spPr>
        <a:xfrm>
          <a:off x="3497794" y="945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111041</xdr:rowOff>
    </xdr:from>
    <xdr:to>
      <xdr:col>4</xdr:col>
      <xdr:colOff>155575</xdr:colOff>
      <xdr:row>59</xdr:row>
      <xdr:rowOff>6769</xdr:rowOff>
    </xdr:to>
    <xdr:cxnSp macro="">
      <xdr:nvCxnSpPr>
        <xdr:cNvPr id="125" name="直線コネクタ 124"/>
        <xdr:cNvCxnSpPr/>
      </xdr:nvCxnSpPr>
      <xdr:spPr>
        <a:xfrm flipV="1">
          <a:off x="2019300" y="10055141"/>
          <a:ext cx="889000" cy="6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69766</xdr:rowOff>
    </xdr:from>
    <xdr:to>
      <xdr:col>4</xdr:col>
      <xdr:colOff>206375</xdr:colOff>
      <xdr:row>56</xdr:row>
      <xdr:rowOff>171366</xdr:rowOff>
    </xdr:to>
    <xdr:sp macro="" textlink="">
      <xdr:nvSpPr>
        <xdr:cNvPr id="126" name="フローチャート : 判断 125"/>
        <xdr:cNvSpPr/>
      </xdr:nvSpPr>
      <xdr:spPr>
        <a:xfrm>
          <a:off x="2857500" y="96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16443</xdr:rowOff>
    </xdr:from>
    <xdr:ext cx="599010" cy="259045"/>
    <xdr:sp macro="" textlink="">
      <xdr:nvSpPr>
        <xdr:cNvPr id="127" name="テキスト ボックス 126"/>
        <xdr:cNvSpPr txBox="1"/>
      </xdr:nvSpPr>
      <xdr:spPr>
        <a:xfrm>
          <a:off x="2608794" y="944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6769</xdr:rowOff>
    </xdr:from>
    <xdr:to>
      <xdr:col>2</xdr:col>
      <xdr:colOff>638175</xdr:colOff>
      <xdr:row>59</xdr:row>
      <xdr:rowOff>45928</xdr:rowOff>
    </xdr:to>
    <xdr:cxnSp macro="">
      <xdr:nvCxnSpPr>
        <xdr:cNvPr id="128" name="直線コネクタ 127"/>
        <xdr:cNvCxnSpPr/>
      </xdr:nvCxnSpPr>
      <xdr:spPr>
        <a:xfrm flipV="1">
          <a:off x="1130300" y="10122319"/>
          <a:ext cx="889000" cy="3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168529</xdr:rowOff>
    </xdr:from>
    <xdr:to>
      <xdr:col>3</xdr:col>
      <xdr:colOff>3175</xdr:colOff>
      <xdr:row>57</xdr:row>
      <xdr:rowOff>98679</xdr:rowOff>
    </xdr:to>
    <xdr:sp macro="" textlink="">
      <xdr:nvSpPr>
        <xdr:cNvPr id="129" name="フローチャート : 判断 128"/>
        <xdr:cNvSpPr/>
      </xdr:nvSpPr>
      <xdr:spPr>
        <a:xfrm>
          <a:off x="1968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115206</xdr:rowOff>
    </xdr:from>
    <xdr:ext cx="534377" cy="259045"/>
    <xdr:sp macro="" textlink="">
      <xdr:nvSpPr>
        <xdr:cNvPr id="130" name="テキスト ボックス 129"/>
        <xdr:cNvSpPr txBox="1"/>
      </xdr:nvSpPr>
      <xdr:spPr>
        <a:xfrm>
          <a:off x="1752111" y="95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108666</xdr:rowOff>
    </xdr:from>
    <xdr:to>
      <xdr:col>1</xdr:col>
      <xdr:colOff>485775</xdr:colOff>
      <xdr:row>57</xdr:row>
      <xdr:rowOff>38816</xdr:rowOff>
    </xdr:to>
    <xdr:sp macro="" textlink="">
      <xdr:nvSpPr>
        <xdr:cNvPr id="131" name="フローチャート : 判断 130"/>
        <xdr:cNvSpPr/>
      </xdr:nvSpPr>
      <xdr:spPr>
        <a:xfrm>
          <a:off x="1079500" y="970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55343</xdr:rowOff>
    </xdr:from>
    <xdr:ext cx="599010" cy="259045"/>
    <xdr:sp macro="" textlink="">
      <xdr:nvSpPr>
        <xdr:cNvPr id="132" name="テキスト ボックス 131"/>
        <xdr:cNvSpPr txBox="1"/>
      </xdr:nvSpPr>
      <xdr:spPr>
        <a:xfrm>
          <a:off x="830794" y="948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64783</xdr:rowOff>
    </xdr:from>
    <xdr:to>
      <xdr:col>6</xdr:col>
      <xdr:colOff>561975</xdr:colOff>
      <xdr:row>58</xdr:row>
      <xdr:rowOff>166383</xdr:rowOff>
    </xdr:to>
    <xdr:sp macro="" textlink="">
      <xdr:nvSpPr>
        <xdr:cNvPr id="138" name="円/楕円 137"/>
        <xdr:cNvSpPr/>
      </xdr:nvSpPr>
      <xdr:spPr>
        <a:xfrm>
          <a:off x="4584700" y="100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151160</xdr:rowOff>
    </xdr:from>
    <xdr:ext cx="534377" cy="259045"/>
    <xdr:sp macro="" textlink="">
      <xdr:nvSpPr>
        <xdr:cNvPr id="139" name="物件費該当値テキスト"/>
        <xdr:cNvSpPr txBox="1"/>
      </xdr:nvSpPr>
      <xdr:spPr>
        <a:xfrm>
          <a:off x="4686300" y="9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79825</xdr:rowOff>
    </xdr:from>
    <xdr:to>
      <xdr:col>5</xdr:col>
      <xdr:colOff>409575</xdr:colOff>
      <xdr:row>59</xdr:row>
      <xdr:rowOff>9975</xdr:rowOff>
    </xdr:to>
    <xdr:sp macro="" textlink="">
      <xdr:nvSpPr>
        <xdr:cNvPr id="140" name="円/楕円 139"/>
        <xdr:cNvSpPr/>
      </xdr:nvSpPr>
      <xdr:spPr>
        <a:xfrm>
          <a:off x="3746500" y="100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1102</xdr:rowOff>
    </xdr:from>
    <xdr:ext cx="534377" cy="259045"/>
    <xdr:sp macro="" textlink="">
      <xdr:nvSpPr>
        <xdr:cNvPr id="141" name="テキスト ボックス 140"/>
        <xdr:cNvSpPr txBox="1"/>
      </xdr:nvSpPr>
      <xdr:spPr>
        <a:xfrm>
          <a:off x="3530111" y="1011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60241</xdr:rowOff>
    </xdr:from>
    <xdr:to>
      <xdr:col>4</xdr:col>
      <xdr:colOff>206375</xdr:colOff>
      <xdr:row>58</xdr:row>
      <xdr:rowOff>161841</xdr:rowOff>
    </xdr:to>
    <xdr:sp macro="" textlink="">
      <xdr:nvSpPr>
        <xdr:cNvPr id="142" name="円/楕円 141"/>
        <xdr:cNvSpPr/>
      </xdr:nvSpPr>
      <xdr:spPr>
        <a:xfrm>
          <a:off x="2857500" y="1000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152968</xdr:rowOff>
    </xdr:from>
    <xdr:ext cx="534377" cy="259045"/>
    <xdr:sp macro="" textlink="">
      <xdr:nvSpPr>
        <xdr:cNvPr id="143" name="テキスト ボックス 142"/>
        <xdr:cNvSpPr txBox="1"/>
      </xdr:nvSpPr>
      <xdr:spPr>
        <a:xfrm>
          <a:off x="2641111" y="1009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127419</xdr:rowOff>
    </xdr:from>
    <xdr:to>
      <xdr:col>3</xdr:col>
      <xdr:colOff>3175</xdr:colOff>
      <xdr:row>59</xdr:row>
      <xdr:rowOff>57569</xdr:rowOff>
    </xdr:to>
    <xdr:sp macro="" textlink="">
      <xdr:nvSpPr>
        <xdr:cNvPr id="144" name="円/楕円 143"/>
        <xdr:cNvSpPr/>
      </xdr:nvSpPr>
      <xdr:spPr>
        <a:xfrm>
          <a:off x="1968500" y="100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48696</xdr:rowOff>
    </xdr:from>
    <xdr:ext cx="534377" cy="259045"/>
    <xdr:sp macro="" textlink="">
      <xdr:nvSpPr>
        <xdr:cNvPr id="145" name="テキスト ボックス 144"/>
        <xdr:cNvSpPr txBox="1"/>
      </xdr:nvSpPr>
      <xdr:spPr>
        <a:xfrm>
          <a:off x="1752111" y="101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166578</xdr:rowOff>
    </xdr:from>
    <xdr:to>
      <xdr:col>1</xdr:col>
      <xdr:colOff>485775</xdr:colOff>
      <xdr:row>59</xdr:row>
      <xdr:rowOff>96728</xdr:rowOff>
    </xdr:to>
    <xdr:sp macro="" textlink="">
      <xdr:nvSpPr>
        <xdr:cNvPr id="146" name="円/楕円 145"/>
        <xdr:cNvSpPr/>
      </xdr:nvSpPr>
      <xdr:spPr>
        <a:xfrm>
          <a:off x="1079500" y="1011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87855</xdr:rowOff>
    </xdr:from>
    <xdr:ext cx="534377" cy="259045"/>
    <xdr:sp macro="" textlink="">
      <xdr:nvSpPr>
        <xdr:cNvPr id="147" name="テキスト ボックス 146"/>
        <xdr:cNvSpPr txBox="1"/>
      </xdr:nvSpPr>
      <xdr:spPr>
        <a:xfrm>
          <a:off x="863111" y="1020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41539</xdr:rowOff>
    </xdr:from>
    <xdr:to>
      <xdr:col>6</xdr:col>
      <xdr:colOff>511175</xdr:colOff>
      <xdr:row>78</xdr:row>
      <xdr:rowOff>65267</xdr:rowOff>
    </xdr:to>
    <xdr:cxnSp macro="">
      <xdr:nvCxnSpPr>
        <xdr:cNvPr id="174" name="直線コネクタ 173"/>
        <xdr:cNvCxnSpPr/>
      </xdr:nvCxnSpPr>
      <xdr:spPr>
        <a:xfrm>
          <a:off x="3797300" y="13414639"/>
          <a:ext cx="8382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41539</xdr:rowOff>
    </xdr:from>
    <xdr:to>
      <xdr:col>5</xdr:col>
      <xdr:colOff>358775</xdr:colOff>
      <xdr:row>78</xdr:row>
      <xdr:rowOff>85682</xdr:rowOff>
    </xdr:to>
    <xdr:cxnSp macro="">
      <xdr:nvCxnSpPr>
        <xdr:cNvPr id="177" name="直線コネクタ 176"/>
        <xdr:cNvCxnSpPr/>
      </xdr:nvCxnSpPr>
      <xdr:spPr>
        <a:xfrm flipV="1">
          <a:off x="2908300" y="13414639"/>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75870</xdr:rowOff>
    </xdr:from>
    <xdr:to>
      <xdr:col>5</xdr:col>
      <xdr:colOff>409575</xdr:colOff>
      <xdr:row>78</xdr:row>
      <xdr:rowOff>6020</xdr:rowOff>
    </xdr:to>
    <xdr:sp macro="" textlink="">
      <xdr:nvSpPr>
        <xdr:cNvPr id="178" name="フローチャート : 判断 177"/>
        <xdr:cNvSpPr/>
      </xdr:nvSpPr>
      <xdr:spPr>
        <a:xfrm>
          <a:off x="3746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22547</xdr:rowOff>
    </xdr:from>
    <xdr:ext cx="469744" cy="259045"/>
    <xdr:sp macro="" textlink="">
      <xdr:nvSpPr>
        <xdr:cNvPr id="179" name="テキスト ボックス 178"/>
        <xdr:cNvSpPr txBox="1"/>
      </xdr:nvSpPr>
      <xdr:spPr>
        <a:xfrm>
          <a:off x="3562427"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85682</xdr:rowOff>
    </xdr:from>
    <xdr:to>
      <xdr:col>4</xdr:col>
      <xdr:colOff>155575</xdr:colOff>
      <xdr:row>78</xdr:row>
      <xdr:rowOff>87351</xdr:rowOff>
    </xdr:to>
    <xdr:cxnSp macro="">
      <xdr:nvCxnSpPr>
        <xdr:cNvPr id="180" name="直線コネクタ 179"/>
        <xdr:cNvCxnSpPr/>
      </xdr:nvCxnSpPr>
      <xdr:spPr>
        <a:xfrm flipV="1">
          <a:off x="2019300" y="13458782"/>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82796</xdr:rowOff>
    </xdr:from>
    <xdr:to>
      <xdr:col>4</xdr:col>
      <xdr:colOff>206375</xdr:colOff>
      <xdr:row>78</xdr:row>
      <xdr:rowOff>12946</xdr:rowOff>
    </xdr:to>
    <xdr:sp macro="" textlink="">
      <xdr:nvSpPr>
        <xdr:cNvPr id="181" name="フローチャート : 判断 180"/>
        <xdr:cNvSpPr/>
      </xdr:nvSpPr>
      <xdr:spPr>
        <a:xfrm>
          <a:off x="2857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29473</xdr:rowOff>
    </xdr:from>
    <xdr:ext cx="469744" cy="259045"/>
    <xdr:sp macro="" textlink="">
      <xdr:nvSpPr>
        <xdr:cNvPr id="182" name="テキスト ボックス 181"/>
        <xdr:cNvSpPr txBox="1"/>
      </xdr:nvSpPr>
      <xdr:spPr>
        <a:xfrm>
          <a:off x="2673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76446</xdr:rowOff>
    </xdr:from>
    <xdr:to>
      <xdr:col>2</xdr:col>
      <xdr:colOff>638175</xdr:colOff>
      <xdr:row>78</xdr:row>
      <xdr:rowOff>87351</xdr:rowOff>
    </xdr:to>
    <xdr:cxnSp macro="">
      <xdr:nvCxnSpPr>
        <xdr:cNvPr id="183" name="直線コネクタ 182"/>
        <xdr:cNvCxnSpPr/>
      </xdr:nvCxnSpPr>
      <xdr:spPr>
        <a:xfrm>
          <a:off x="1130300" y="13449546"/>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96033</xdr:rowOff>
    </xdr:from>
    <xdr:to>
      <xdr:col>3</xdr:col>
      <xdr:colOff>3175</xdr:colOff>
      <xdr:row>78</xdr:row>
      <xdr:rowOff>26183</xdr:rowOff>
    </xdr:to>
    <xdr:sp macro="" textlink="">
      <xdr:nvSpPr>
        <xdr:cNvPr id="184" name="フローチャート : 判断 183"/>
        <xdr:cNvSpPr/>
      </xdr:nvSpPr>
      <xdr:spPr>
        <a:xfrm>
          <a:off x="196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42710</xdr:rowOff>
    </xdr:from>
    <xdr:ext cx="469744" cy="259045"/>
    <xdr:sp macro="" textlink="">
      <xdr:nvSpPr>
        <xdr:cNvPr id="185" name="テキスト ボックス 184"/>
        <xdr:cNvSpPr txBox="1"/>
      </xdr:nvSpPr>
      <xdr:spPr>
        <a:xfrm>
          <a:off x="1784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95827</xdr:rowOff>
    </xdr:from>
    <xdr:to>
      <xdr:col>1</xdr:col>
      <xdr:colOff>485775</xdr:colOff>
      <xdr:row>78</xdr:row>
      <xdr:rowOff>25977</xdr:rowOff>
    </xdr:to>
    <xdr:sp macro="" textlink="">
      <xdr:nvSpPr>
        <xdr:cNvPr id="186" name="フローチャート : 判断 185"/>
        <xdr:cNvSpPr/>
      </xdr:nvSpPr>
      <xdr:spPr>
        <a:xfrm>
          <a:off x="1079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42504</xdr:rowOff>
    </xdr:from>
    <xdr:ext cx="469744" cy="259045"/>
    <xdr:sp macro="" textlink="">
      <xdr:nvSpPr>
        <xdr:cNvPr id="187" name="テキスト ボックス 186"/>
        <xdr:cNvSpPr txBox="1"/>
      </xdr:nvSpPr>
      <xdr:spPr>
        <a:xfrm>
          <a:off x="895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14467</xdr:rowOff>
    </xdr:from>
    <xdr:to>
      <xdr:col>6</xdr:col>
      <xdr:colOff>561975</xdr:colOff>
      <xdr:row>78</xdr:row>
      <xdr:rowOff>116067</xdr:rowOff>
    </xdr:to>
    <xdr:sp macro="" textlink="">
      <xdr:nvSpPr>
        <xdr:cNvPr id="193" name="円/楕円 192"/>
        <xdr:cNvSpPr/>
      </xdr:nvSpPr>
      <xdr:spPr>
        <a:xfrm>
          <a:off x="4584700" y="133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100844</xdr:rowOff>
    </xdr:from>
    <xdr:ext cx="469744" cy="259045"/>
    <xdr:sp macro="" textlink="">
      <xdr:nvSpPr>
        <xdr:cNvPr id="194" name="維持補修費該当値テキスト"/>
        <xdr:cNvSpPr txBox="1"/>
      </xdr:nvSpPr>
      <xdr:spPr>
        <a:xfrm>
          <a:off x="4686300" y="1330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162189</xdr:rowOff>
    </xdr:from>
    <xdr:to>
      <xdr:col>5</xdr:col>
      <xdr:colOff>409575</xdr:colOff>
      <xdr:row>78</xdr:row>
      <xdr:rowOff>92339</xdr:rowOff>
    </xdr:to>
    <xdr:sp macro="" textlink="">
      <xdr:nvSpPr>
        <xdr:cNvPr id="195" name="円/楕円 194"/>
        <xdr:cNvSpPr/>
      </xdr:nvSpPr>
      <xdr:spPr>
        <a:xfrm>
          <a:off x="3746500" y="133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83466</xdr:rowOff>
    </xdr:from>
    <xdr:ext cx="469744" cy="259045"/>
    <xdr:sp macro="" textlink="">
      <xdr:nvSpPr>
        <xdr:cNvPr id="196" name="テキスト ボックス 195"/>
        <xdr:cNvSpPr txBox="1"/>
      </xdr:nvSpPr>
      <xdr:spPr>
        <a:xfrm>
          <a:off x="3562427" y="1345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34882</xdr:rowOff>
    </xdr:from>
    <xdr:to>
      <xdr:col>4</xdr:col>
      <xdr:colOff>206375</xdr:colOff>
      <xdr:row>78</xdr:row>
      <xdr:rowOff>136482</xdr:rowOff>
    </xdr:to>
    <xdr:sp macro="" textlink="">
      <xdr:nvSpPr>
        <xdr:cNvPr id="197" name="円/楕円 196"/>
        <xdr:cNvSpPr/>
      </xdr:nvSpPr>
      <xdr:spPr>
        <a:xfrm>
          <a:off x="2857500" y="134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127609</xdr:rowOff>
    </xdr:from>
    <xdr:ext cx="469744" cy="259045"/>
    <xdr:sp macro="" textlink="">
      <xdr:nvSpPr>
        <xdr:cNvPr id="198" name="テキスト ボックス 197"/>
        <xdr:cNvSpPr txBox="1"/>
      </xdr:nvSpPr>
      <xdr:spPr>
        <a:xfrm>
          <a:off x="2673427" y="135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36551</xdr:rowOff>
    </xdr:from>
    <xdr:to>
      <xdr:col>3</xdr:col>
      <xdr:colOff>3175</xdr:colOff>
      <xdr:row>78</xdr:row>
      <xdr:rowOff>138151</xdr:rowOff>
    </xdr:to>
    <xdr:sp macro="" textlink="">
      <xdr:nvSpPr>
        <xdr:cNvPr id="199" name="円/楕円 198"/>
        <xdr:cNvSpPr/>
      </xdr:nvSpPr>
      <xdr:spPr>
        <a:xfrm>
          <a:off x="1968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129278</xdr:rowOff>
    </xdr:from>
    <xdr:ext cx="469744" cy="259045"/>
    <xdr:sp macro="" textlink="">
      <xdr:nvSpPr>
        <xdr:cNvPr id="200" name="テキスト ボックス 199"/>
        <xdr:cNvSpPr txBox="1"/>
      </xdr:nvSpPr>
      <xdr:spPr>
        <a:xfrm>
          <a:off x="1784427"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25646</xdr:rowOff>
    </xdr:from>
    <xdr:to>
      <xdr:col>1</xdr:col>
      <xdr:colOff>485775</xdr:colOff>
      <xdr:row>78</xdr:row>
      <xdr:rowOff>127246</xdr:rowOff>
    </xdr:to>
    <xdr:sp macro="" textlink="">
      <xdr:nvSpPr>
        <xdr:cNvPr id="201" name="円/楕円 200"/>
        <xdr:cNvSpPr/>
      </xdr:nvSpPr>
      <xdr:spPr>
        <a:xfrm>
          <a:off x="1079500" y="133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118373</xdr:rowOff>
    </xdr:from>
    <xdr:ext cx="469744" cy="259045"/>
    <xdr:sp macro="" textlink="">
      <xdr:nvSpPr>
        <xdr:cNvPr id="202" name="テキスト ボックス 201"/>
        <xdr:cNvSpPr txBox="1"/>
      </xdr:nvSpPr>
      <xdr:spPr>
        <a:xfrm>
          <a:off x="895427" y="1349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4" name="直線コネクタ 213"/>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5" name="テキスト ボックス 214"/>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6" name="直線コネクタ 215"/>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7" name="テキスト ボックス 216"/>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8" name="直線コネクタ 217"/>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9" name="テキスト ボックス 218"/>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2" name="直線コネクタ 221"/>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3" name="テキスト ボックス 222"/>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4" name="直線コネクタ 223"/>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5" name="テキスト ボックス 224"/>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6" name="直線コネクタ 225"/>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7" name="テキスト ボックス 226"/>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140385</xdr:rowOff>
    </xdr:from>
    <xdr:to>
      <xdr:col>6</xdr:col>
      <xdr:colOff>510540</xdr:colOff>
      <xdr:row>98</xdr:row>
      <xdr:rowOff>31872</xdr:rowOff>
    </xdr:to>
    <xdr:cxnSp macro="">
      <xdr:nvCxnSpPr>
        <xdr:cNvPr id="231" name="直線コネクタ 230"/>
        <xdr:cNvCxnSpPr/>
      </xdr:nvCxnSpPr>
      <xdr:spPr>
        <a:xfrm flipV="1">
          <a:off x="4633595" y="15570885"/>
          <a:ext cx="1270" cy="1263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35699</xdr:rowOff>
    </xdr:from>
    <xdr:ext cx="534377" cy="259045"/>
    <xdr:sp macro="" textlink="">
      <xdr:nvSpPr>
        <xdr:cNvPr id="232" name="扶助費最小値テキスト"/>
        <xdr:cNvSpPr txBox="1"/>
      </xdr:nvSpPr>
      <xdr:spPr>
        <a:xfrm>
          <a:off x="4686300" y="168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98</xdr:row>
      <xdr:rowOff>31872</xdr:rowOff>
    </xdr:from>
    <xdr:to>
      <xdr:col>6</xdr:col>
      <xdr:colOff>600075</xdr:colOff>
      <xdr:row>98</xdr:row>
      <xdr:rowOff>31872</xdr:rowOff>
    </xdr:to>
    <xdr:cxnSp macro="">
      <xdr:nvCxnSpPr>
        <xdr:cNvPr id="233" name="直線コネクタ 232"/>
        <xdr:cNvCxnSpPr/>
      </xdr:nvCxnSpPr>
      <xdr:spPr>
        <a:xfrm>
          <a:off x="4546600" y="1683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87062</xdr:rowOff>
    </xdr:from>
    <xdr:ext cx="599010" cy="259045"/>
    <xdr:sp macro="" textlink="">
      <xdr:nvSpPr>
        <xdr:cNvPr id="234" name="扶助費最大値テキスト"/>
        <xdr:cNvSpPr txBox="1"/>
      </xdr:nvSpPr>
      <xdr:spPr>
        <a:xfrm>
          <a:off x="4686300" y="153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90</xdr:row>
      <xdr:rowOff>140385</xdr:rowOff>
    </xdr:from>
    <xdr:to>
      <xdr:col>6</xdr:col>
      <xdr:colOff>600075</xdr:colOff>
      <xdr:row>90</xdr:row>
      <xdr:rowOff>140385</xdr:rowOff>
    </xdr:to>
    <xdr:cxnSp macro="">
      <xdr:nvCxnSpPr>
        <xdr:cNvPr id="235" name="直線コネクタ 234"/>
        <xdr:cNvCxnSpPr/>
      </xdr:nvCxnSpPr>
      <xdr:spPr>
        <a:xfrm>
          <a:off x="4546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31872</xdr:rowOff>
    </xdr:from>
    <xdr:to>
      <xdr:col>6</xdr:col>
      <xdr:colOff>511175</xdr:colOff>
      <xdr:row>98</xdr:row>
      <xdr:rowOff>81364</xdr:rowOff>
    </xdr:to>
    <xdr:cxnSp macro="">
      <xdr:nvCxnSpPr>
        <xdr:cNvPr id="236" name="直線コネクタ 235"/>
        <xdr:cNvCxnSpPr/>
      </xdr:nvCxnSpPr>
      <xdr:spPr>
        <a:xfrm flipV="1">
          <a:off x="3797300" y="16833972"/>
          <a:ext cx="8382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47455</xdr:rowOff>
    </xdr:from>
    <xdr:ext cx="534377" cy="259045"/>
    <xdr:sp macro="" textlink="">
      <xdr:nvSpPr>
        <xdr:cNvPr id="237" name="扶助費平均値テキスト"/>
        <xdr:cNvSpPr txBox="1"/>
      </xdr:nvSpPr>
      <xdr:spPr>
        <a:xfrm>
          <a:off x="4686300" y="16163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24578</xdr:rowOff>
    </xdr:from>
    <xdr:to>
      <xdr:col>6</xdr:col>
      <xdr:colOff>561975</xdr:colOff>
      <xdr:row>95</xdr:row>
      <xdr:rowOff>126178</xdr:rowOff>
    </xdr:to>
    <xdr:sp macro="" textlink="">
      <xdr:nvSpPr>
        <xdr:cNvPr id="238" name="フローチャート : 判断 237"/>
        <xdr:cNvSpPr/>
      </xdr:nvSpPr>
      <xdr:spPr>
        <a:xfrm>
          <a:off x="4584700" y="163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27558</xdr:rowOff>
    </xdr:from>
    <xdr:to>
      <xdr:col>5</xdr:col>
      <xdr:colOff>358775</xdr:colOff>
      <xdr:row>98</xdr:row>
      <xdr:rowOff>81364</xdr:rowOff>
    </xdr:to>
    <xdr:cxnSp macro="">
      <xdr:nvCxnSpPr>
        <xdr:cNvPr id="239" name="直線コネクタ 238"/>
        <xdr:cNvCxnSpPr/>
      </xdr:nvCxnSpPr>
      <xdr:spPr>
        <a:xfrm>
          <a:off x="2908300" y="16829658"/>
          <a:ext cx="889000" cy="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24735</xdr:rowOff>
    </xdr:from>
    <xdr:to>
      <xdr:col>5</xdr:col>
      <xdr:colOff>409575</xdr:colOff>
      <xdr:row>96</xdr:row>
      <xdr:rowOff>126335</xdr:rowOff>
    </xdr:to>
    <xdr:sp macro="" textlink="">
      <xdr:nvSpPr>
        <xdr:cNvPr id="240" name="フローチャート : 判断 239"/>
        <xdr:cNvSpPr/>
      </xdr:nvSpPr>
      <xdr:spPr>
        <a:xfrm>
          <a:off x="3746500" y="1648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142862</xdr:rowOff>
    </xdr:from>
    <xdr:ext cx="534377" cy="259045"/>
    <xdr:sp macro="" textlink="">
      <xdr:nvSpPr>
        <xdr:cNvPr id="241" name="テキスト ボックス 240"/>
        <xdr:cNvSpPr txBox="1"/>
      </xdr:nvSpPr>
      <xdr:spPr>
        <a:xfrm>
          <a:off x="3530111" y="162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27558</xdr:rowOff>
    </xdr:from>
    <xdr:to>
      <xdr:col>4</xdr:col>
      <xdr:colOff>155575</xdr:colOff>
      <xdr:row>98</xdr:row>
      <xdr:rowOff>99538</xdr:rowOff>
    </xdr:to>
    <xdr:cxnSp macro="">
      <xdr:nvCxnSpPr>
        <xdr:cNvPr id="242" name="直線コネクタ 241"/>
        <xdr:cNvCxnSpPr/>
      </xdr:nvCxnSpPr>
      <xdr:spPr>
        <a:xfrm flipV="1">
          <a:off x="2019300" y="16829658"/>
          <a:ext cx="889000" cy="7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63097</xdr:rowOff>
    </xdr:from>
    <xdr:to>
      <xdr:col>4</xdr:col>
      <xdr:colOff>206375</xdr:colOff>
      <xdr:row>96</xdr:row>
      <xdr:rowOff>164697</xdr:rowOff>
    </xdr:to>
    <xdr:sp macro="" textlink="">
      <xdr:nvSpPr>
        <xdr:cNvPr id="243" name="フローチャート : 判断 242"/>
        <xdr:cNvSpPr/>
      </xdr:nvSpPr>
      <xdr:spPr>
        <a:xfrm>
          <a:off x="2857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9774</xdr:rowOff>
    </xdr:from>
    <xdr:ext cx="534377" cy="259045"/>
    <xdr:sp macro="" textlink="">
      <xdr:nvSpPr>
        <xdr:cNvPr id="244" name="テキスト ボックス 243"/>
        <xdr:cNvSpPr txBox="1"/>
      </xdr:nvSpPr>
      <xdr:spPr>
        <a:xfrm>
          <a:off x="2641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94923</xdr:rowOff>
    </xdr:from>
    <xdr:to>
      <xdr:col>2</xdr:col>
      <xdr:colOff>638175</xdr:colOff>
      <xdr:row>98</xdr:row>
      <xdr:rowOff>99538</xdr:rowOff>
    </xdr:to>
    <xdr:cxnSp macro="">
      <xdr:nvCxnSpPr>
        <xdr:cNvPr id="245" name="直線コネクタ 244"/>
        <xdr:cNvCxnSpPr/>
      </xdr:nvCxnSpPr>
      <xdr:spPr>
        <a:xfrm>
          <a:off x="1130300" y="16897023"/>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126505</xdr:rowOff>
    </xdr:from>
    <xdr:to>
      <xdr:col>3</xdr:col>
      <xdr:colOff>3175</xdr:colOff>
      <xdr:row>97</xdr:row>
      <xdr:rowOff>56655</xdr:rowOff>
    </xdr:to>
    <xdr:sp macro="" textlink="">
      <xdr:nvSpPr>
        <xdr:cNvPr id="246" name="フローチャート : 判断 245"/>
        <xdr:cNvSpPr/>
      </xdr:nvSpPr>
      <xdr:spPr>
        <a:xfrm>
          <a:off x="1968500" y="165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73182</xdr:rowOff>
    </xdr:from>
    <xdr:ext cx="534377" cy="259045"/>
    <xdr:sp macro="" textlink="">
      <xdr:nvSpPr>
        <xdr:cNvPr id="247" name="テキスト ボックス 246"/>
        <xdr:cNvSpPr txBox="1"/>
      </xdr:nvSpPr>
      <xdr:spPr>
        <a:xfrm>
          <a:off x="1752111" y="163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152493</xdr:rowOff>
    </xdr:from>
    <xdr:to>
      <xdr:col>1</xdr:col>
      <xdr:colOff>485775</xdr:colOff>
      <xdr:row>97</xdr:row>
      <xdr:rowOff>82643</xdr:rowOff>
    </xdr:to>
    <xdr:sp macro="" textlink="">
      <xdr:nvSpPr>
        <xdr:cNvPr id="248" name="フローチャート : 判断 247"/>
        <xdr:cNvSpPr/>
      </xdr:nvSpPr>
      <xdr:spPr>
        <a:xfrm>
          <a:off x="1079500" y="166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99170</xdr:rowOff>
    </xdr:from>
    <xdr:ext cx="534377" cy="259045"/>
    <xdr:sp macro="" textlink="">
      <xdr:nvSpPr>
        <xdr:cNvPr id="249" name="テキスト ボックス 248"/>
        <xdr:cNvSpPr txBox="1"/>
      </xdr:nvSpPr>
      <xdr:spPr>
        <a:xfrm>
          <a:off x="863111" y="163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152522</xdr:rowOff>
    </xdr:from>
    <xdr:to>
      <xdr:col>6</xdr:col>
      <xdr:colOff>561975</xdr:colOff>
      <xdr:row>98</xdr:row>
      <xdr:rowOff>82672</xdr:rowOff>
    </xdr:to>
    <xdr:sp macro="" textlink="">
      <xdr:nvSpPr>
        <xdr:cNvPr id="255" name="円/楕円 254"/>
        <xdr:cNvSpPr/>
      </xdr:nvSpPr>
      <xdr:spPr>
        <a:xfrm>
          <a:off x="4584700" y="16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67449</xdr:rowOff>
    </xdr:from>
    <xdr:ext cx="534377" cy="259045"/>
    <xdr:sp macro="" textlink="">
      <xdr:nvSpPr>
        <xdr:cNvPr id="256" name="扶助費該当値テキスト"/>
        <xdr:cNvSpPr txBox="1"/>
      </xdr:nvSpPr>
      <xdr:spPr>
        <a:xfrm>
          <a:off x="4686300" y="166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30564</xdr:rowOff>
    </xdr:from>
    <xdr:to>
      <xdr:col>5</xdr:col>
      <xdr:colOff>409575</xdr:colOff>
      <xdr:row>98</xdr:row>
      <xdr:rowOff>132164</xdr:rowOff>
    </xdr:to>
    <xdr:sp macro="" textlink="">
      <xdr:nvSpPr>
        <xdr:cNvPr id="257" name="円/楕円 256"/>
        <xdr:cNvSpPr/>
      </xdr:nvSpPr>
      <xdr:spPr>
        <a:xfrm>
          <a:off x="3746500" y="168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123291</xdr:rowOff>
    </xdr:from>
    <xdr:ext cx="534377" cy="259045"/>
    <xdr:sp macro="" textlink="">
      <xdr:nvSpPr>
        <xdr:cNvPr id="258" name="テキスト ボックス 257"/>
        <xdr:cNvSpPr txBox="1"/>
      </xdr:nvSpPr>
      <xdr:spPr>
        <a:xfrm>
          <a:off x="3530111" y="16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148208</xdr:rowOff>
    </xdr:from>
    <xdr:to>
      <xdr:col>4</xdr:col>
      <xdr:colOff>206375</xdr:colOff>
      <xdr:row>98</xdr:row>
      <xdr:rowOff>78358</xdr:rowOff>
    </xdr:to>
    <xdr:sp macro="" textlink="">
      <xdr:nvSpPr>
        <xdr:cNvPr id="259" name="円/楕円 258"/>
        <xdr:cNvSpPr/>
      </xdr:nvSpPr>
      <xdr:spPr>
        <a:xfrm>
          <a:off x="2857500" y="167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69485</xdr:rowOff>
    </xdr:from>
    <xdr:ext cx="534377" cy="259045"/>
    <xdr:sp macro="" textlink="">
      <xdr:nvSpPr>
        <xdr:cNvPr id="260" name="テキスト ボックス 259"/>
        <xdr:cNvSpPr txBox="1"/>
      </xdr:nvSpPr>
      <xdr:spPr>
        <a:xfrm>
          <a:off x="2641111" y="1687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48738</xdr:rowOff>
    </xdr:from>
    <xdr:to>
      <xdr:col>3</xdr:col>
      <xdr:colOff>3175</xdr:colOff>
      <xdr:row>98</xdr:row>
      <xdr:rowOff>150338</xdr:rowOff>
    </xdr:to>
    <xdr:sp macro="" textlink="">
      <xdr:nvSpPr>
        <xdr:cNvPr id="261" name="円/楕円 260"/>
        <xdr:cNvSpPr/>
      </xdr:nvSpPr>
      <xdr:spPr>
        <a:xfrm>
          <a:off x="1968500" y="168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141465</xdr:rowOff>
    </xdr:from>
    <xdr:ext cx="534377" cy="259045"/>
    <xdr:sp macro="" textlink="">
      <xdr:nvSpPr>
        <xdr:cNvPr id="262" name="テキスト ボックス 261"/>
        <xdr:cNvSpPr txBox="1"/>
      </xdr:nvSpPr>
      <xdr:spPr>
        <a:xfrm>
          <a:off x="1752111" y="169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44123</xdr:rowOff>
    </xdr:from>
    <xdr:to>
      <xdr:col>1</xdr:col>
      <xdr:colOff>485775</xdr:colOff>
      <xdr:row>98</xdr:row>
      <xdr:rowOff>145723</xdr:rowOff>
    </xdr:to>
    <xdr:sp macro="" textlink="">
      <xdr:nvSpPr>
        <xdr:cNvPr id="263" name="円/楕円 262"/>
        <xdr:cNvSpPr/>
      </xdr:nvSpPr>
      <xdr:spPr>
        <a:xfrm>
          <a:off x="1079500" y="168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136850</xdr:rowOff>
    </xdr:from>
    <xdr:ext cx="534377" cy="259045"/>
    <xdr:sp macro="" textlink="">
      <xdr:nvSpPr>
        <xdr:cNvPr id="264" name="テキスト ボックス 263"/>
        <xdr:cNvSpPr txBox="1"/>
      </xdr:nvSpPr>
      <xdr:spPr>
        <a:xfrm>
          <a:off x="863111" y="169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8" name="直線コネクタ 287"/>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9"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90" name="直線コネクタ 289"/>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91"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2" name="直線コネクタ 291"/>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129413</xdr:rowOff>
    </xdr:from>
    <xdr:to>
      <xdr:col>15</xdr:col>
      <xdr:colOff>180975</xdr:colOff>
      <xdr:row>37</xdr:row>
      <xdr:rowOff>130556</xdr:rowOff>
    </xdr:to>
    <xdr:cxnSp macro="">
      <xdr:nvCxnSpPr>
        <xdr:cNvPr id="293" name="直線コネクタ 292"/>
        <xdr:cNvCxnSpPr/>
      </xdr:nvCxnSpPr>
      <xdr:spPr>
        <a:xfrm flipV="1">
          <a:off x="9639300" y="647306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4"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5" name="フローチャート : 判断 294"/>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92764</xdr:rowOff>
    </xdr:from>
    <xdr:to>
      <xdr:col>14</xdr:col>
      <xdr:colOff>28575</xdr:colOff>
      <xdr:row>37</xdr:row>
      <xdr:rowOff>130556</xdr:rowOff>
    </xdr:to>
    <xdr:cxnSp macro="">
      <xdr:nvCxnSpPr>
        <xdr:cNvPr id="296" name="直線コネクタ 295"/>
        <xdr:cNvCxnSpPr/>
      </xdr:nvCxnSpPr>
      <xdr:spPr>
        <a:xfrm>
          <a:off x="8750300" y="6436414"/>
          <a:ext cx="889000" cy="3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7" name="フローチャート : 判断 296"/>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8" name="テキスト ボックス 297"/>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92764</xdr:rowOff>
    </xdr:from>
    <xdr:to>
      <xdr:col>12</xdr:col>
      <xdr:colOff>511175</xdr:colOff>
      <xdr:row>37</xdr:row>
      <xdr:rowOff>117568</xdr:rowOff>
    </xdr:to>
    <xdr:cxnSp macro="">
      <xdr:nvCxnSpPr>
        <xdr:cNvPr id="299" name="直線コネクタ 298"/>
        <xdr:cNvCxnSpPr/>
      </xdr:nvCxnSpPr>
      <xdr:spPr>
        <a:xfrm flipV="1">
          <a:off x="7861300" y="6436414"/>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0" name="フローチャート : 判断 299"/>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1" name="テキスト ボックス 300"/>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117568</xdr:rowOff>
    </xdr:from>
    <xdr:to>
      <xdr:col>11</xdr:col>
      <xdr:colOff>307975</xdr:colOff>
      <xdr:row>38</xdr:row>
      <xdr:rowOff>10030</xdr:rowOff>
    </xdr:to>
    <xdr:cxnSp macro="">
      <xdr:nvCxnSpPr>
        <xdr:cNvPr id="302" name="直線コネクタ 301"/>
        <xdr:cNvCxnSpPr/>
      </xdr:nvCxnSpPr>
      <xdr:spPr>
        <a:xfrm flipV="1">
          <a:off x="6972300" y="6461218"/>
          <a:ext cx="889000" cy="6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3" name="フローチャート : 判断 302"/>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4" name="テキスト ボックス 303"/>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5" name="フローチャート : 判断 304"/>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6" name="テキスト ボックス 305"/>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78613</xdr:rowOff>
    </xdr:from>
    <xdr:to>
      <xdr:col>15</xdr:col>
      <xdr:colOff>231775</xdr:colOff>
      <xdr:row>38</xdr:row>
      <xdr:rowOff>8763</xdr:rowOff>
    </xdr:to>
    <xdr:sp macro="" textlink="">
      <xdr:nvSpPr>
        <xdr:cNvPr id="312" name="円/楕円 311"/>
        <xdr:cNvSpPr/>
      </xdr:nvSpPr>
      <xdr:spPr>
        <a:xfrm>
          <a:off x="104267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164990</xdr:rowOff>
    </xdr:from>
    <xdr:ext cx="534377" cy="259045"/>
    <xdr:sp macro="" textlink="">
      <xdr:nvSpPr>
        <xdr:cNvPr id="313" name="補助費等該当値テキスト"/>
        <xdr:cNvSpPr txBox="1"/>
      </xdr:nvSpPr>
      <xdr:spPr>
        <a:xfrm>
          <a:off x="10528300" y="63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79756</xdr:rowOff>
    </xdr:from>
    <xdr:to>
      <xdr:col>14</xdr:col>
      <xdr:colOff>79375</xdr:colOff>
      <xdr:row>38</xdr:row>
      <xdr:rowOff>9906</xdr:rowOff>
    </xdr:to>
    <xdr:sp macro="" textlink="">
      <xdr:nvSpPr>
        <xdr:cNvPr id="314" name="円/楕円 313"/>
        <xdr:cNvSpPr/>
      </xdr:nvSpPr>
      <xdr:spPr>
        <a:xfrm>
          <a:off x="9588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1033</xdr:rowOff>
    </xdr:from>
    <xdr:ext cx="534377" cy="259045"/>
    <xdr:sp macro="" textlink="">
      <xdr:nvSpPr>
        <xdr:cNvPr id="315" name="テキスト ボックス 314"/>
        <xdr:cNvSpPr txBox="1"/>
      </xdr:nvSpPr>
      <xdr:spPr>
        <a:xfrm>
          <a:off x="9372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41964</xdr:rowOff>
    </xdr:from>
    <xdr:to>
      <xdr:col>12</xdr:col>
      <xdr:colOff>561975</xdr:colOff>
      <xdr:row>37</xdr:row>
      <xdr:rowOff>143564</xdr:rowOff>
    </xdr:to>
    <xdr:sp macro="" textlink="">
      <xdr:nvSpPr>
        <xdr:cNvPr id="316" name="円/楕円 315"/>
        <xdr:cNvSpPr/>
      </xdr:nvSpPr>
      <xdr:spPr>
        <a:xfrm>
          <a:off x="8699500" y="63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134692</xdr:rowOff>
    </xdr:from>
    <xdr:ext cx="534377" cy="259045"/>
    <xdr:sp macro="" textlink="">
      <xdr:nvSpPr>
        <xdr:cNvPr id="317" name="テキスト ボックス 316"/>
        <xdr:cNvSpPr txBox="1"/>
      </xdr:nvSpPr>
      <xdr:spPr>
        <a:xfrm>
          <a:off x="8483111" y="6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66768</xdr:rowOff>
    </xdr:from>
    <xdr:to>
      <xdr:col>11</xdr:col>
      <xdr:colOff>358775</xdr:colOff>
      <xdr:row>37</xdr:row>
      <xdr:rowOff>168368</xdr:rowOff>
    </xdr:to>
    <xdr:sp macro="" textlink="">
      <xdr:nvSpPr>
        <xdr:cNvPr id="318" name="円/楕円 317"/>
        <xdr:cNvSpPr/>
      </xdr:nvSpPr>
      <xdr:spPr>
        <a:xfrm>
          <a:off x="7810500" y="64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159495</xdr:rowOff>
    </xdr:from>
    <xdr:ext cx="534377" cy="259045"/>
    <xdr:sp macro="" textlink="">
      <xdr:nvSpPr>
        <xdr:cNvPr id="319" name="テキスト ボックス 318"/>
        <xdr:cNvSpPr txBox="1"/>
      </xdr:nvSpPr>
      <xdr:spPr>
        <a:xfrm>
          <a:off x="7594111" y="650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130680</xdr:rowOff>
    </xdr:from>
    <xdr:to>
      <xdr:col>10</xdr:col>
      <xdr:colOff>155575</xdr:colOff>
      <xdr:row>38</xdr:row>
      <xdr:rowOff>60830</xdr:rowOff>
    </xdr:to>
    <xdr:sp macro="" textlink="">
      <xdr:nvSpPr>
        <xdr:cNvPr id="320" name="円/楕円 319"/>
        <xdr:cNvSpPr/>
      </xdr:nvSpPr>
      <xdr:spPr>
        <a:xfrm>
          <a:off x="6921500" y="64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51957</xdr:rowOff>
    </xdr:from>
    <xdr:ext cx="534377" cy="259045"/>
    <xdr:sp macro="" textlink="">
      <xdr:nvSpPr>
        <xdr:cNvPr id="321" name="テキスト ボックス 320"/>
        <xdr:cNvSpPr txBox="1"/>
      </xdr:nvSpPr>
      <xdr:spPr>
        <a:xfrm>
          <a:off x="6705111" y="656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7" name="直線コネクタ 346"/>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8"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9" name="直線コネクタ 348"/>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50"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51" name="直線コネクタ 350"/>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164268</xdr:rowOff>
    </xdr:from>
    <xdr:to>
      <xdr:col>15</xdr:col>
      <xdr:colOff>180975</xdr:colOff>
      <xdr:row>58</xdr:row>
      <xdr:rowOff>64850</xdr:rowOff>
    </xdr:to>
    <xdr:cxnSp macro="">
      <xdr:nvCxnSpPr>
        <xdr:cNvPr id="352" name="直線コネクタ 351"/>
        <xdr:cNvCxnSpPr/>
      </xdr:nvCxnSpPr>
      <xdr:spPr>
        <a:xfrm>
          <a:off x="9639300" y="9936918"/>
          <a:ext cx="838200" cy="7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3"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4" name="フローチャート : 判断 353"/>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160222</xdr:rowOff>
    </xdr:from>
    <xdr:to>
      <xdr:col>14</xdr:col>
      <xdr:colOff>28575</xdr:colOff>
      <xdr:row>57</xdr:row>
      <xdr:rowOff>164268</xdr:rowOff>
    </xdr:to>
    <xdr:cxnSp macro="">
      <xdr:nvCxnSpPr>
        <xdr:cNvPr id="355" name="直線コネクタ 354"/>
        <xdr:cNvCxnSpPr/>
      </xdr:nvCxnSpPr>
      <xdr:spPr>
        <a:xfrm>
          <a:off x="8750300" y="9761422"/>
          <a:ext cx="889000" cy="17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6" name="フローチャート : 判断 355"/>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7" name="テキスト ボックス 356"/>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160222</xdr:rowOff>
    </xdr:from>
    <xdr:to>
      <xdr:col>12</xdr:col>
      <xdr:colOff>511175</xdr:colOff>
      <xdr:row>58</xdr:row>
      <xdr:rowOff>83128</xdr:rowOff>
    </xdr:to>
    <xdr:cxnSp macro="">
      <xdr:nvCxnSpPr>
        <xdr:cNvPr id="358" name="直線コネクタ 357"/>
        <xdr:cNvCxnSpPr/>
      </xdr:nvCxnSpPr>
      <xdr:spPr>
        <a:xfrm flipV="1">
          <a:off x="7861300" y="9761422"/>
          <a:ext cx="889000" cy="26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9" name="フローチャート : 判断 358"/>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60" name="テキスト ボックス 359"/>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83128</xdr:rowOff>
    </xdr:from>
    <xdr:to>
      <xdr:col>11</xdr:col>
      <xdr:colOff>307975</xdr:colOff>
      <xdr:row>58</xdr:row>
      <xdr:rowOff>169621</xdr:rowOff>
    </xdr:to>
    <xdr:cxnSp macro="">
      <xdr:nvCxnSpPr>
        <xdr:cNvPr id="361" name="直線コネクタ 360"/>
        <xdr:cNvCxnSpPr/>
      </xdr:nvCxnSpPr>
      <xdr:spPr>
        <a:xfrm flipV="1">
          <a:off x="6972300" y="10027228"/>
          <a:ext cx="889000" cy="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2" name="フローチャート : 判断 361"/>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3" name="テキスト ボックス 362"/>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4" name="フローチャート : 判断 363"/>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5" name="テキスト ボックス 364"/>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14050</xdr:rowOff>
    </xdr:from>
    <xdr:to>
      <xdr:col>15</xdr:col>
      <xdr:colOff>231775</xdr:colOff>
      <xdr:row>58</xdr:row>
      <xdr:rowOff>115650</xdr:rowOff>
    </xdr:to>
    <xdr:sp macro="" textlink="">
      <xdr:nvSpPr>
        <xdr:cNvPr id="371" name="円/楕円 370"/>
        <xdr:cNvSpPr/>
      </xdr:nvSpPr>
      <xdr:spPr>
        <a:xfrm>
          <a:off x="10426700" y="995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100427</xdr:rowOff>
    </xdr:from>
    <xdr:ext cx="534377" cy="259045"/>
    <xdr:sp macro="" textlink="">
      <xdr:nvSpPr>
        <xdr:cNvPr id="372" name="普通建設事業費該当値テキスト"/>
        <xdr:cNvSpPr txBox="1"/>
      </xdr:nvSpPr>
      <xdr:spPr>
        <a:xfrm>
          <a:off x="10528300" y="987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113468</xdr:rowOff>
    </xdr:from>
    <xdr:to>
      <xdr:col>14</xdr:col>
      <xdr:colOff>79375</xdr:colOff>
      <xdr:row>58</xdr:row>
      <xdr:rowOff>43618</xdr:rowOff>
    </xdr:to>
    <xdr:sp macro="" textlink="">
      <xdr:nvSpPr>
        <xdr:cNvPr id="373" name="円/楕円 372"/>
        <xdr:cNvSpPr/>
      </xdr:nvSpPr>
      <xdr:spPr>
        <a:xfrm>
          <a:off x="9588500" y="98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34745</xdr:rowOff>
    </xdr:from>
    <xdr:ext cx="534377" cy="259045"/>
    <xdr:sp macro="" textlink="">
      <xdr:nvSpPr>
        <xdr:cNvPr id="374" name="テキスト ボックス 373"/>
        <xdr:cNvSpPr txBox="1"/>
      </xdr:nvSpPr>
      <xdr:spPr>
        <a:xfrm>
          <a:off x="9372111" y="99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109422</xdr:rowOff>
    </xdr:from>
    <xdr:to>
      <xdr:col>12</xdr:col>
      <xdr:colOff>561975</xdr:colOff>
      <xdr:row>57</xdr:row>
      <xdr:rowOff>39572</xdr:rowOff>
    </xdr:to>
    <xdr:sp macro="" textlink="">
      <xdr:nvSpPr>
        <xdr:cNvPr id="375" name="円/楕円 374"/>
        <xdr:cNvSpPr/>
      </xdr:nvSpPr>
      <xdr:spPr>
        <a:xfrm>
          <a:off x="8699500" y="97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56099</xdr:rowOff>
    </xdr:from>
    <xdr:ext cx="599010" cy="259045"/>
    <xdr:sp macro="" textlink="">
      <xdr:nvSpPr>
        <xdr:cNvPr id="376" name="テキスト ボックス 375"/>
        <xdr:cNvSpPr txBox="1"/>
      </xdr:nvSpPr>
      <xdr:spPr>
        <a:xfrm>
          <a:off x="8450794" y="948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32328</xdr:rowOff>
    </xdr:from>
    <xdr:to>
      <xdr:col>11</xdr:col>
      <xdr:colOff>358775</xdr:colOff>
      <xdr:row>58</xdr:row>
      <xdr:rowOff>133928</xdr:rowOff>
    </xdr:to>
    <xdr:sp macro="" textlink="">
      <xdr:nvSpPr>
        <xdr:cNvPr id="377" name="円/楕円 376"/>
        <xdr:cNvSpPr/>
      </xdr:nvSpPr>
      <xdr:spPr>
        <a:xfrm>
          <a:off x="7810500" y="9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125055</xdr:rowOff>
    </xdr:from>
    <xdr:ext cx="534377" cy="259045"/>
    <xdr:sp macro="" textlink="">
      <xdr:nvSpPr>
        <xdr:cNvPr id="378" name="テキスト ボックス 377"/>
        <xdr:cNvSpPr txBox="1"/>
      </xdr:nvSpPr>
      <xdr:spPr>
        <a:xfrm>
          <a:off x="7594111" y="1006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118821</xdr:rowOff>
    </xdr:from>
    <xdr:to>
      <xdr:col>10</xdr:col>
      <xdr:colOff>155575</xdr:colOff>
      <xdr:row>59</xdr:row>
      <xdr:rowOff>48971</xdr:rowOff>
    </xdr:to>
    <xdr:sp macro="" textlink="">
      <xdr:nvSpPr>
        <xdr:cNvPr id="379" name="円/楕円 378"/>
        <xdr:cNvSpPr/>
      </xdr:nvSpPr>
      <xdr:spPr>
        <a:xfrm>
          <a:off x="6921500" y="100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40098</xdr:rowOff>
    </xdr:from>
    <xdr:ext cx="534377" cy="259045"/>
    <xdr:sp macro="" textlink="">
      <xdr:nvSpPr>
        <xdr:cNvPr id="380" name="テキスト ボックス 379"/>
        <xdr:cNvSpPr txBox="1"/>
      </xdr:nvSpPr>
      <xdr:spPr>
        <a:xfrm>
          <a:off x="6705111" y="101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2" name="直線コネクタ 401"/>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5"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6" name="直線コネクタ 405"/>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105556</xdr:rowOff>
    </xdr:from>
    <xdr:to>
      <xdr:col>15</xdr:col>
      <xdr:colOff>180975</xdr:colOff>
      <xdr:row>78</xdr:row>
      <xdr:rowOff>8945</xdr:rowOff>
    </xdr:to>
    <xdr:cxnSp macro="">
      <xdr:nvCxnSpPr>
        <xdr:cNvPr id="407" name="直線コネクタ 406"/>
        <xdr:cNvCxnSpPr/>
      </xdr:nvCxnSpPr>
      <xdr:spPr>
        <a:xfrm>
          <a:off x="9639300" y="13307206"/>
          <a:ext cx="838200" cy="7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8"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9" name="フローチャート : 判断 408"/>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84790</xdr:rowOff>
    </xdr:from>
    <xdr:to>
      <xdr:col>14</xdr:col>
      <xdr:colOff>28575</xdr:colOff>
      <xdr:row>77</xdr:row>
      <xdr:rowOff>105556</xdr:rowOff>
    </xdr:to>
    <xdr:cxnSp macro="">
      <xdr:nvCxnSpPr>
        <xdr:cNvPr id="410" name="直線コネクタ 409"/>
        <xdr:cNvCxnSpPr/>
      </xdr:nvCxnSpPr>
      <xdr:spPr>
        <a:xfrm>
          <a:off x="8750300" y="13114990"/>
          <a:ext cx="889000" cy="19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1" name="フローチャート : 判断 410"/>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2" name="テキスト ボックス 411"/>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3" name="フローチャート : 判断 412"/>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4" name="テキスト ボックス 413"/>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129595</xdr:rowOff>
    </xdr:from>
    <xdr:to>
      <xdr:col>15</xdr:col>
      <xdr:colOff>231775</xdr:colOff>
      <xdr:row>78</xdr:row>
      <xdr:rowOff>59745</xdr:rowOff>
    </xdr:to>
    <xdr:sp macro="" textlink="">
      <xdr:nvSpPr>
        <xdr:cNvPr id="420" name="円/楕円 419"/>
        <xdr:cNvSpPr/>
      </xdr:nvSpPr>
      <xdr:spPr>
        <a:xfrm>
          <a:off x="10426700" y="133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108022</xdr:rowOff>
    </xdr:from>
    <xdr:ext cx="534377" cy="259045"/>
    <xdr:sp macro="" textlink="">
      <xdr:nvSpPr>
        <xdr:cNvPr id="421" name="普通建設事業費 （ うち新規整備　）該当値テキスト"/>
        <xdr:cNvSpPr txBox="1"/>
      </xdr:nvSpPr>
      <xdr:spPr>
        <a:xfrm>
          <a:off x="10528300" y="133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54756</xdr:rowOff>
    </xdr:from>
    <xdr:to>
      <xdr:col>14</xdr:col>
      <xdr:colOff>79375</xdr:colOff>
      <xdr:row>77</xdr:row>
      <xdr:rowOff>156356</xdr:rowOff>
    </xdr:to>
    <xdr:sp macro="" textlink="">
      <xdr:nvSpPr>
        <xdr:cNvPr id="422" name="円/楕円 421"/>
        <xdr:cNvSpPr/>
      </xdr:nvSpPr>
      <xdr:spPr>
        <a:xfrm>
          <a:off x="9588500" y="132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147483</xdr:rowOff>
    </xdr:from>
    <xdr:ext cx="534377" cy="259045"/>
    <xdr:sp macro="" textlink="">
      <xdr:nvSpPr>
        <xdr:cNvPr id="423" name="テキスト ボックス 422"/>
        <xdr:cNvSpPr txBox="1"/>
      </xdr:nvSpPr>
      <xdr:spPr>
        <a:xfrm>
          <a:off x="9372111" y="133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33990</xdr:rowOff>
    </xdr:from>
    <xdr:to>
      <xdr:col>12</xdr:col>
      <xdr:colOff>561975</xdr:colOff>
      <xdr:row>76</xdr:row>
      <xdr:rowOff>135590</xdr:rowOff>
    </xdr:to>
    <xdr:sp macro="" textlink="">
      <xdr:nvSpPr>
        <xdr:cNvPr id="424" name="円/楕円 423"/>
        <xdr:cNvSpPr/>
      </xdr:nvSpPr>
      <xdr:spPr>
        <a:xfrm>
          <a:off x="8699500" y="130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152117</xdr:rowOff>
    </xdr:from>
    <xdr:ext cx="534377" cy="259045"/>
    <xdr:sp macro="" textlink="">
      <xdr:nvSpPr>
        <xdr:cNvPr id="425" name="テキスト ボックス 424"/>
        <xdr:cNvSpPr txBox="1"/>
      </xdr:nvSpPr>
      <xdr:spPr>
        <a:xfrm>
          <a:off x="8483111" y="128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7" name="直線コネクタ 446"/>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8"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9" name="直線コネクタ 448"/>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50"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51" name="直線コネクタ 450"/>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143413</xdr:rowOff>
    </xdr:from>
    <xdr:to>
      <xdr:col>15</xdr:col>
      <xdr:colOff>180975</xdr:colOff>
      <xdr:row>98</xdr:row>
      <xdr:rowOff>43523</xdr:rowOff>
    </xdr:to>
    <xdr:cxnSp macro="">
      <xdr:nvCxnSpPr>
        <xdr:cNvPr id="452" name="直線コネクタ 451"/>
        <xdr:cNvCxnSpPr/>
      </xdr:nvCxnSpPr>
      <xdr:spPr>
        <a:xfrm>
          <a:off x="9639300" y="16774063"/>
          <a:ext cx="838200" cy="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3"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4" name="フローチャート : 判断 453"/>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143413</xdr:rowOff>
    </xdr:from>
    <xdr:to>
      <xdr:col>14</xdr:col>
      <xdr:colOff>28575</xdr:colOff>
      <xdr:row>97</xdr:row>
      <xdr:rowOff>149045</xdr:rowOff>
    </xdr:to>
    <xdr:cxnSp macro="">
      <xdr:nvCxnSpPr>
        <xdr:cNvPr id="455" name="直線コネクタ 454"/>
        <xdr:cNvCxnSpPr/>
      </xdr:nvCxnSpPr>
      <xdr:spPr>
        <a:xfrm flipV="1">
          <a:off x="8750300" y="16774063"/>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6" name="フローチャート : 判断 455"/>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7" name="テキスト ボックス 456"/>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8" name="フローチャート : 判断 457"/>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9" name="テキスト ボックス 458"/>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164173</xdr:rowOff>
    </xdr:from>
    <xdr:to>
      <xdr:col>15</xdr:col>
      <xdr:colOff>231775</xdr:colOff>
      <xdr:row>98</xdr:row>
      <xdr:rowOff>94323</xdr:rowOff>
    </xdr:to>
    <xdr:sp macro="" textlink="">
      <xdr:nvSpPr>
        <xdr:cNvPr id="465" name="円/楕円 464"/>
        <xdr:cNvSpPr/>
      </xdr:nvSpPr>
      <xdr:spPr>
        <a:xfrm>
          <a:off x="10426700" y="167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79100</xdr:rowOff>
    </xdr:from>
    <xdr:ext cx="534377" cy="259045"/>
    <xdr:sp macro="" textlink="">
      <xdr:nvSpPr>
        <xdr:cNvPr id="466" name="普通建設事業費 （ うち更新整備　）該当値テキスト"/>
        <xdr:cNvSpPr txBox="1"/>
      </xdr:nvSpPr>
      <xdr:spPr>
        <a:xfrm>
          <a:off x="10528300"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92613</xdr:rowOff>
    </xdr:from>
    <xdr:to>
      <xdr:col>14</xdr:col>
      <xdr:colOff>79375</xdr:colOff>
      <xdr:row>98</xdr:row>
      <xdr:rowOff>22763</xdr:rowOff>
    </xdr:to>
    <xdr:sp macro="" textlink="">
      <xdr:nvSpPr>
        <xdr:cNvPr id="467" name="円/楕円 466"/>
        <xdr:cNvSpPr/>
      </xdr:nvSpPr>
      <xdr:spPr>
        <a:xfrm>
          <a:off x="9588500" y="167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13890</xdr:rowOff>
    </xdr:from>
    <xdr:ext cx="534377" cy="259045"/>
    <xdr:sp macro="" textlink="">
      <xdr:nvSpPr>
        <xdr:cNvPr id="468" name="テキスト ボックス 467"/>
        <xdr:cNvSpPr txBox="1"/>
      </xdr:nvSpPr>
      <xdr:spPr>
        <a:xfrm>
          <a:off x="9372111" y="168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98245</xdr:rowOff>
    </xdr:from>
    <xdr:to>
      <xdr:col>12</xdr:col>
      <xdr:colOff>561975</xdr:colOff>
      <xdr:row>98</xdr:row>
      <xdr:rowOff>28395</xdr:rowOff>
    </xdr:to>
    <xdr:sp macro="" textlink="">
      <xdr:nvSpPr>
        <xdr:cNvPr id="469" name="円/楕円 468"/>
        <xdr:cNvSpPr/>
      </xdr:nvSpPr>
      <xdr:spPr>
        <a:xfrm>
          <a:off x="8699500" y="167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19522</xdr:rowOff>
    </xdr:from>
    <xdr:ext cx="534377" cy="259045"/>
    <xdr:sp macro="" textlink="">
      <xdr:nvSpPr>
        <xdr:cNvPr id="470" name="テキスト ボックス 469"/>
        <xdr:cNvSpPr txBox="1"/>
      </xdr:nvSpPr>
      <xdr:spPr>
        <a:xfrm>
          <a:off x="8483111" y="168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6" name="テキスト ボックス 48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8" name="テキスト ボックス 48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0" name="テキスト ボックス 48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4" name="直線コネクタ 493"/>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7"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8" name="直線コネクタ 497"/>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9" name="直線コネクタ 49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500"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501" name="フローチャート : 判断 500"/>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2" name="直線コネクタ 50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91560</xdr:rowOff>
    </xdr:from>
    <xdr:to>
      <xdr:col>22</xdr:col>
      <xdr:colOff>415925</xdr:colOff>
      <xdr:row>39</xdr:row>
      <xdr:rowOff>21710</xdr:rowOff>
    </xdr:to>
    <xdr:sp macro="" textlink="">
      <xdr:nvSpPr>
        <xdr:cNvPr id="503" name="フローチャート : 判断 502"/>
        <xdr:cNvSpPr/>
      </xdr:nvSpPr>
      <xdr:spPr>
        <a:xfrm>
          <a:off x="154305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38237</xdr:rowOff>
    </xdr:from>
    <xdr:ext cx="469744" cy="259045"/>
    <xdr:sp macro="" textlink="">
      <xdr:nvSpPr>
        <xdr:cNvPr id="504" name="テキスト ボックス 503"/>
        <xdr:cNvSpPr txBox="1"/>
      </xdr:nvSpPr>
      <xdr:spPr>
        <a:xfrm>
          <a:off x="15246427" y="63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23168</xdr:rowOff>
    </xdr:from>
    <xdr:to>
      <xdr:col>21</xdr:col>
      <xdr:colOff>161925</xdr:colOff>
      <xdr:row>39</xdr:row>
      <xdr:rowOff>44450</xdr:rowOff>
    </xdr:to>
    <xdr:cxnSp macro="">
      <xdr:nvCxnSpPr>
        <xdr:cNvPr id="505" name="直線コネクタ 504"/>
        <xdr:cNvCxnSpPr/>
      </xdr:nvCxnSpPr>
      <xdr:spPr>
        <a:xfrm>
          <a:off x="13703300" y="6709718"/>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71625</xdr:rowOff>
    </xdr:from>
    <xdr:to>
      <xdr:col>21</xdr:col>
      <xdr:colOff>212725</xdr:colOff>
      <xdr:row>39</xdr:row>
      <xdr:rowOff>1775</xdr:rowOff>
    </xdr:to>
    <xdr:sp macro="" textlink="">
      <xdr:nvSpPr>
        <xdr:cNvPr id="506" name="フローチャート : 判断 505"/>
        <xdr:cNvSpPr/>
      </xdr:nvSpPr>
      <xdr:spPr>
        <a:xfrm>
          <a:off x="14541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18302</xdr:rowOff>
    </xdr:from>
    <xdr:ext cx="534377" cy="259045"/>
    <xdr:sp macro="" textlink="">
      <xdr:nvSpPr>
        <xdr:cNvPr id="507" name="テキスト ボックス 506"/>
        <xdr:cNvSpPr txBox="1"/>
      </xdr:nvSpPr>
      <xdr:spPr>
        <a:xfrm>
          <a:off x="14325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11135</xdr:rowOff>
    </xdr:from>
    <xdr:to>
      <xdr:col>19</xdr:col>
      <xdr:colOff>644525</xdr:colOff>
      <xdr:row>39</xdr:row>
      <xdr:rowOff>23168</xdr:rowOff>
    </xdr:to>
    <xdr:cxnSp macro="">
      <xdr:nvCxnSpPr>
        <xdr:cNvPr id="508" name="直線コネクタ 507"/>
        <xdr:cNvCxnSpPr/>
      </xdr:nvCxnSpPr>
      <xdr:spPr>
        <a:xfrm>
          <a:off x="12814300" y="6526235"/>
          <a:ext cx="889000" cy="18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95079</xdr:rowOff>
    </xdr:from>
    <xdr:to>
      <xdr:col>20</xdr:col>
      <xdr:colOff>9525</xdr:colOff>
      <xdr:row>39</xdr:row>
      <xdr:rowOff>25229</xdr:rowOff>
    </xdr:to>
    <xdr:sp macro="" textlink="">
      <xdr:nvSpPr>
        <xdr:cNvPr id="509" name="フローチャート : 判断 508"/>
        <xdr:cNvSpPr/>
      </xdr:nvSpPr>
      <xdr:spPr>
        <a:xfrm>
          <a:off x="13652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41757</xdr:rowOff>
    </xdr:from>
    <xdr:ext cx="469744" cy="259045"/>
    <xdr:sp macro="" textlink="">
      <xdr:nvSpPr>
        <xdr:cNvPr id="510" name="テキスト ボックス 509"/>
        <xdr:cNvSpPr txBox="1"/>
      </xdr:nvSpPr>
      <xdr:spPr>
        <a:xfrm>
          <a:off x="13468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93891</xdr:rowOff>
    </xdr:from>
    <xdr:to>
      <xdr:col>18</xdr:col>
      <xdr:colOff>492125</xdr:colOff>
      <xdr:row>39</xdr:row>
      <xdr:rowOff>24041</xdr:rowOff>
    </xdr:to>
    <xdr:sp macro="" textlink="">
      <xdr:nvSpPr>
        <xdr:cNvPr id="511" name="フローチャート : 判断 510"/>
        <xdr:cNvSpPr/>
      </xdr:nvSpPr>
      <xdr:spPr>
        <a:xfrm>
          <a:off x="12763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15168</xdr:rowOff>
    </xdr:from>
    <xdr:ext cx="469744" cy="259045"/>
    <xdr:sp macro="" textlink="">
      <xdr:nvSpPr>
        <xdr:cNvPr id="512" name="テキスト ボックス 511"/>
        <xdr:cNvSpPr txBox="1"/>
      </xdr:nvSpPr>
      <xdr:spPr>
        <a:xfrm>
          <a:off x="12579427" y="67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8" name="円/楕円 51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0" name="円/楕円 51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1" name="テキスト ボックス 520"/>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2" name="円/楕円 52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3" name="テキスト ボックス 522"/>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143818</xdr:rowOff>
    </xdr:from>
    <xdr:to>
      <xdr:col>20</xdr:col>
      <xdr:colOff>9525</xdr:colOff>
      <xdr:row>39</xdr:row>
      <xdr:rowOff>73968</xdr:rowOff>
    </xdr:to>
    <xdr:sp macro="" textlink="">
      <xdr:nvSpPr>
        <xdr:cNvPr id="524" name="円/楕円 523"/>
        <xdr:cNvSpPr/>
      </xdr:nvSpPr>
      <xdr:spPr>
        <a:xfrm>
          <a:off x="13652500" y="66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65095</xdr:rowOff>
    </xdr:from>
    <xdr:ext cx="469744" cy="259045"/>
    <xdr:sp macro="" textlink="">
      <xdr:nvSpPr>
        <xdr:cNvPr id="525" name="テキスト ボックス 524"/>
        <xdr:cNvSpPr txBox="1"/>
      </xdr:nvSpPr>
      <xdr:spPr>
        <a:xfrm>
          <a:off x="13468427" y="67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131785</xdr:rowOff>
    </xdr:from>
    <xdr:to>
      <xdr:col>18</xdr:col>
      <xdr:colOff>492125</xdr:colOff>
      <xdr:row>38</xdr:row>
      <xdr:rowOff>61936</xdr:rowOff>
    </xdr:to>
    <xdr:sp macro="" textlink="">
      <xdr:nvSpPr>
        <xdr:cNvPr id="526" name="円/楕円 525"/>
        <xdr:cNvSpPr/>
      </xdr:nvSpPr>
      <xdr:spPr>
        <a:xfrm>
          <a:off x="12763500" y="6475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78462</xdr:rowOff>
    </xdr:from>
    <xdr:ext cx="534377" cy="259045"/>
    <xdr:sp macro="" textlink="">
      <xdr:nvSpPr>
        <xdr:cNvPr id="527" name="テキスト ボックス 526"/>
        <xdr:cNvSpPr txBox="1"/>
      </xdr:nvSpPr>
      <xdr:spPr>
        <a:xfrm>
          <a:off x="12547111" y="62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9" name="テキスト ボックス 53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41" name="テキスト ボックス 540"/>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3" name="テキスト ボックス 542"/>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5" name="テキスト ボックス 544"/>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7" name="テキスト ボックス 546"/>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9" name="テキスト ボックス 54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51" name="直線コネクタ 550"/>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2"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4"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5" name="直線コネクタ 554"/>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6" name="直線コネクタ 55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7"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8" name="フローチャート : 判断 557"/>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9" name="直線コネクタ 55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0" name="フローチャート : 判断 55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1" name="テキスト ボックス 56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2" name="直線コネクタ 56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3" name="フローチャート : 判断 56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4" name="テキスト ボックス 56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5" name="直線コネクタ 56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6" name="フローチャート : 判断 56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7" name="テキスト ボックス 566"/>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8" name="フローチャート : 判断 56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9" name="テキスト ボックス 56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5" name="円/楕円 57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6"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7" name="円/楕円 57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8" name="テキスト ボックス 577"/>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9" name="円/楕円 57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80" name="テキスト ボックス 579"/>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1" name="円/楕円 58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2" name="テキスト ボックス 581"/>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3" name="円/楕円 58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4" name="テキスト ボックス 583"/>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8" name="テキスト ボックス 59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0" name="テキスト ボックス 59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2" name="テキスト ボックス 60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6" name="直線コネクタ 605"/>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7"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8" name="直線コネクタ 607"/>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9"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10" name="直線コネクタ 609"/>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142069</xdr:rowOff>
    </xdr:from>
    <xdr:to>
      <xdr:col>23</xdr:col>
      <xdr:colOff>517525</xdr:colOff>
      <xdr:row>77</xdr:row>
      <xdr:rowOff>144680</xdr:rowOff>
    </xdr:to>
    <xdr:cxnSp macro="">
      <xdr:nvCxnSpPr>
        <xdr:cNvPr id="611" name="直線コネクタ 610"/>
        <xdr:cNvCxnSpPr/>
      </xdr:nvCxnSpPr>
      <xdr:spPr>
        <a:xfrm>
          <a:off x="15481300" y="13343719"/>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2"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3" name="フローチャート : 判断 612"/>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133962</xdr:rowOff>
    </xdr:from>
    <xdr:to>
      <xdr:col>22</xdr:col>
      <xdr:colOff>365125</xdr:colOff>
      <xdr:row>77</xdr:row>
      <xdr:rowOff>142069</xdr:rowOff>
    </xdr:to>
    <xdr:cxnSp macro="">
      <xdr:nvCxnSpPr>
        <xdr:cNvPr id="614" name="直線コネクタ 613"/>
        <xdr:cNvCxnSpPr/>
      </xdr:nvCxnSpPr>
      <xdr:spPr>
        <a:xfrm>
          <a:off x="14592300" y="13335612"/>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122816</xdr:rowOff>
    </xdr:from>
    <xdr:to>
      <xdr:col>22</xdr:col>
      <xdr:colOff>415925</xdr:colOff>
      <xdr:row>77</xdr:row>
      <xdr:rowOff>52966</xdr:rowOff>
    </xdr:to>
    <xdr:sp macro="" textlink="">
      <xdr:nvSpPr>
        <xdr:cNvPr id="615" name="フローチャート : 判断 614"/>
        <xdr:cNvSpPr/>
      </xdr:nvSpPr>
      <xdr:spPr>
        <a:xfrm>
          <a:off x="15430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69492</xdr:rowOff>
    </xdr:from>
    <xdr:ext cx="534377" cy="259045"/>
    <xdr:sp macro="" textlink="">
      <xdr:nvSpPr>
        <xdr:cNvPr id="616" name="テキスト ボックス 615"/>
        <xdr:cNvSpPr txBox="1"/>
      </xdr:nvSpPr>
      <xdr:spPr>
        <a:xfrm>
          <a:off x="15214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133962</xdr:rowOff>
    </xdr:from>
    <xdr:to>
      <xdr:col>21</xdr:col>
      <xdr:colOff>161925</xdr:colOff>
      <xdr:row>77</xdr:row>
      <xdr:rowOff>138776</xdr:rowOff>
    </xdr:to>
    <xdr:cxnSp macro="">
      <xdr:nvCxnSpPr>
        <xdr:cNvPr id="617" name="直線コネクタ 616"/>
        <xdr:cNvCxnSpPr/>
      </xdr:nvCxnSpPr>
      <xdr:spPr>
        <a:xfrm flipV="1">
          <a:off x="13703300" y="13335612"/>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106607</xdr:rowOff>
    </xdr:from>
    <xdr:to>
      <xdr:col>21</xdr:col>
      <xdr:colOff>212725</xdr:colOff>
      <xdr:row>77</xdr:row>
      <xdr:rowOff>36757</xdr:rowOff>
    </xdr:to>
    <xdr:sp macro="" textlink="">
      <xdr:nvSpPr>
        <xdr:cNvPr id="618" name="フローチャート : 判断 617"/>
        <xdr:cNvSpPr/>
      </xdr:nvSpPr>
      <xdr:spPr>
        <a:xfrm>
          <a:off x="14541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53284</xdr:rowOff>
    </xdr:from>
    <xdr:ext cx="534377" cy="259045"/>
    <xdr:sp macro="" textlink="">
      <xdr:nvSpPr>
        <xdr:cNvPr id="619" name="テキスト ボックス 618"/>
        <xdr:cNvSpPr txBox="1"/>
      </xdr:nvSpPr>
      <xdr:spPr>
        <a:xfrm>
          <a:off x="14325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86847</xdr:rowOff>
    </xdr:from>
    <xdr:to>
      <xdr:col>19</xdr:col>
      <xdr:colOff>644525</xdr:colOff>
      <xdr:row>77</xdr:row>
      <xdr:rowOff>138776</xdr:rowOff>
    </xdr:to>
    <xdr:cxnSp macro="">
      <xdr:nvCxnSpPr>
        <xdr:cNvPr id="620" name="直線コネクタ 619"/>
        <xdr:cNvCxnSpPr/>
      </xdr:nvCxnSpPr>
      <xdr:spPr>
        <a:xfrm>
          <a:off x="12814300" y="13288497"/>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96124</xdr:rowOff>
    </xdr:from>
    <xdr:to>
      <xdr:col>20</xdr:col>
      <xdr:colOff>9525</xdr:colOff>
      <xdr:row>77</xdr:row>
      <xdr:rowOff>26274</xdr:rowOff>
    </xdr:to>
    <xdr:sp macro="" textlink="">
      <xdr:nvSpPr>
        <xdr:cNvPr id="621" name="フローチャート : 判断 620"/>
        <xdr:cNvSpPr/>
      </xdr:nvSpPr>
      <xdr:spPr>
        <a:xfrm>
          <a:off x="13652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42801</xdr:rowOff>
    </xdr:from>
    <xdr:ext cx="534377" cy="259045"/>
    <xdr:sp macro="" textlink="">
      <xdr:nvSpPr>
        <xdr:cNvPr id="622" name="テキスト ボックス 621"/>
        <xdr:cNvSpPr txBox="1"/>
      </xdr:nvSpPr>
      <xdr:spPr>
        <a:xfrm>
          <a:off x="13436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86029</xdr:rowOff>
    </xdr:from>
    <xdr:to>
      <xdr:col>18</xdr:col>
      <xdr:colOff>492125</xdr:colOff>
      <xdr:row>77</xdr:row>
      <xdr:rowOff>16179</xdr:rowOff>
    </xdr:to>
    <xdr:sp macro="" textlink="">
      <xdr:nvSpPr>
        <xdr:cNvPr id="623" name="フローチャート : 判断 622"/>
        <xdr:cNvSpPr/>
      </xdr:nvSpPr>
      <xdr:spPr>
        <a:xfrm>
          <a:off x="12763500" y="1311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32706</xdr:rowOff>
    </xdr:from>
    <xdr:ext cx="534377" cy="259045"/>
    <xdr:sp macro="" textlink="">
      <xdr:nvSpPr>
        <xdr:cNvPr id="624" name="テキスト ボックス 623"/>
        <xdr:cNvSpPr txBox="1"/>
      </xdr:nvSpPr>
      <xdr:spPr>
        <a:xfrm>
          <a:off x="12547111" y="128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93880</xdr:rowOff>
    </xdr:from>
    <xdr:to>
      <xdr:col>23</xdr:col>
      <xdr:colOff>568325</xdr:colOff>
      <xdr:row>78</xdr:row>
      <xdr:rowOff>24030</xdr:rowOff>
    </xdr:to>
    <xdr:sp macro="" textlink="">
      <xdr:nvSpPr>
        <xdr:cNvPr id="630" name="円/楕円 629"/>
        <xdr:cNvSpPr/>
      </xdr:nvSpPr>
      <xdr:spPr>
        <a:xfrm>
          <a:off x="16268700" y="132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72307</xdr:rowOff>
    </xdr:from>
    <xdr:ext cx="534377" cy="259045"/>
    <xdr:sp macro="" textlink="">
      <xdr:nvSpPr>
        <xdr:cNvPr id="631" name="公債費該当値テキスト"/>
        <xdr:cNvSpPr txBox="1"/>
      </xdr:nvSpPr>
      <xdr:spPr>
        <a:xfrm>
          <a:off x="16370300" y="132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91269</xdr:rowOff>
    </xdr:from>
    <xdr:to>
      <xdr:col>22</xdr:col>
      <xdr:colOff>415925</xdr:colOff>
      <xdr:row>78</xdr:row>
      <xdr:rowOff>21419</xdr:rowOff>
    </xdr:to>
    <xdr:sp macro="" textlink="">
      <xdr:nvSpPr>
        <xdr:cNvPr id="632" name="円/楕円 631"/>
        <xdr:cNvSpPr/>
      </xdr:nvSpPr>
      <xdr:spPr>
        <a:xfrm>
          <a:off x="15430500" y="132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12546</xdr:rowOff>
    </xdr:from>
    <xdr:ext cx="534377" cy="259045"/>
    <xdr:sp macro="" textlink="">
      <xdr:nvSpPr>
        <xdr:cNvPr id="633" name="テキスト ボックス 632"/>
        <xdr:cNvSpPr txBox="1"/>
      </xdr:nvSpPr>
      <xdr:spPr>
        <a:xfrm>
          <a:off x="15214111" y="133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83162</xdr:rowOff>
    </xdr:from>
    <xdr:to>
      <xdr:col>21</xdr:col>
      <xdr:colOff>212725</xdr:colOff>
      <xdr:row>78</xdr:row>
      <xdr:rowOff>13312</xdr:rowOff>
    </xdr:to>
    <xdr:sp macro="" textlink="">
      <xdr:nvSpPr>
        <xdr:cNvPr id="634" name="円/楕円 633"/>
        <xdr:cNvSpPr/>
      </xdr:nvSpPr>
      <xdr:spPr>
        <a:xfrm>
          <a:off x="14541500" y="1328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4439</xdr:rowOff>
    </xdr:from>
    <xdr:ext cx="534377" cy="259045"/>
    <xdr:sp macro="" textlink="">
      <xdr:nvSpPr>
        <xdr:cNvPr id="635" name="テキスト ボックス 634"/>
        <xdr:cNvSpPr txBox="1"/>
      </xdr:nvSpPr>
      <xdr:spPr>
        <a:xfrm>
          <a:off x="14325111" y="133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87976</xdr:rowOff>
    </xdr:from>
    <xdr:to>
      <xdr:col>20</xdr:col>
      <xdr:colOff>9525</xdr:colOff>
      <xdr:row>78</xdr:row>
      <xdr:rowOff>18126</xdr:rowOff>
    </xdr:to>
    <xdr:sp macro="" textlink="">
      <xdr:nvSpPr>
        <xdr:cNvPr id="636" name="円/楕円 635"/>
        <xdr:cNvSpPr/>
      </xdr:nvSpPr>
      <xdr:spPr>
        <a:xfrm>
          <a:off x="13652500" y="132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9253</xdr:rowOff>
    </xdr:from>
    <xdr:ext cx="534377" cy="259045"/>
    <xdr:sp macro="" textlink="">
      <xdr:nvSpPr>
        <xdr:cNvPr id="637" name="テキスト ボックス 636"/>
        <xdr:cNvSpPr txBox="1"/>
      </xdr:nvSpPr>
      <xdr:spPr>
        <a:xfrm>
          <a:off x="13436111" y="133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36047</xdr:rowOff>
    </xdr:from>
    <xdr:to>
      <xdr:col>18</xdr:col>
      <xdr:colOff>492125</xdr:colOff>
      <xdr:row>77</xdr:row>
      <xdr:rowOff>137647</xdr:rowOff>
    </xdr:to>
    <xdr:sp macro="" textlink="">
      <xdr:nvSpPr>
        <xdr:cNvPr id="638" name="円/楕円 637"/>
        <xdr:cNvSpPr/>
      </xdr:nvSpPr>
      <xdr:spPr>
        <a:xfrm>
          <a:off x="12763500" y="132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128774</xdr:rowOff>
    </xdr:from>
    <xdr:ext cx="534377" cy="259045"/>
    <xdr:sp macro="" textlink="">
      <xdr:nvSpPr>
        <xdr:cNvPr id="639" name="テキスト ボックス 638"/>
        <xdr:cNvSpPr txBox="1"/>
      </xdr:nvSpPr>
      <xdr:spPr>
        <a:xfrm>
          <a:off x="12547111" y="133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3" name="テキスト ボックス 65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3" name="直線コネクタ 662"/>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4"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5" name="直線コネクタ 664"/>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6"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7" name="直線コネクタ 666"/>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129459</xdr:rowOff>
    </xdr:from>
    <xdr:to>
      <xdr:col>23</xdr:col>
      <xdr:colOff>517525</xdr:colOff>
      <xdr:row>98</xdr:row>
      <xdr:rowOff>169083</xdr:rowOff>
    </xdr:to>
    <xdr:cxnSp macro="">
      <xdr:nvCxnSpPr>
        <xdr:cNvPr id="668" name="直線コネクタ 667"/>
        <xdr:cNvCxnSpPr/>
      </xdr:nvCxnSpPr>
      <xdr:spPr>
        <a:xfrm>
          <a:off x="15481300" y="16931559"/>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9"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70" name="フローチャート : 判断 669"/>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96224</xdr:rowOff>
    </xdr:from>
    <xdr:to>
      <xdr:col>22</xdr:col>
      <xdr:colOff>365125</xdr:colOff>
      <xdr:row>98</xdr:row>
      <xdr:rowOff>129459</xdr:rowOff>
    </xdr:to>
    <xdr:cxnSp macro="">
      <xdr:nvCxnSpPr>
        <xdr:cNvPr id="671" name="直線コネクタ 670"/>
        <xdr:cNvCxnSpPr/>
      </xdr:nvCxnSpPr>
      <xdr:spPr>
        <a:xfrm>
          <a:off x="14592300" y="16898324"/>
          <a:ext cx="8890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160913</xdr:rowOff>
    </xdr:from>
    <xdr:to>
      <xdr:col>22</xdr:col>
      <xdr:colOff>415925</xdr:colOff>
      <xdr:row>98</xdr:row>
      <xdr:rowOff>91063</xdr:rowOff>
    </xdr:to>
    <xdr:sp macro="" textlink="">
      <xdr:nvSpPr>
        <xdr:cNvPr id="672" name="フローチャート : 判断 671"/>
        <xdr:cNvSpPr/>
      </xdr:nvSpPr>
      <xdr:spPr>
        <a:xfrm>
          <a:off x="15430500" y="1679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107590</xdr:rowOff>
    </xdr:from>
    <xdr:ext cx="534377" cy="259045"/>
    <xdr:sp macro="" textlink="">
      <xdr:nvSpPr>
        <xdr:cNvPr id="673" name="テキスト ボックス 672"/>
        <xdr:cNvSpPr txBox="1"/>
      </xdr:nvSpPr>
      <xdr:spPr>
        <a:xfrm>
          <a:off x="15214111" y="165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61557</xdr:rowOff>
    </xdr:from>
    <xdr:to>
      <xdr:col>21</xdr:col>
      <xdr:colOff>161925</xdr:colOff>
      <xdr:row>98</xdr:row>
      <xdr:rowOff>96224</xdr:rowOff>
    </xdr:to>
    <xdr:cxnSp macro="">
      <xdr:nvCxnSpPr>
        <xdr:cNvPr id="674" name="直線コネクタ 673"/>
        <xdr:cNvCxnSpPr/>
      </xdr:nvCxnSpPr>
      <xdr:spPr>
        <a:xfrm>
          <a:off x="13703300" y="16863657"/>
          <a:ext cx="889000" cy="3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119156</xdr:rowOff>
    </xdr:from>
    <xdr:to>
      <xdr:col>21</xdr:col>
      <xdr:colOff>212725</xdr:colOff>
      <xdr:row>97</xdr:row>
      <xdr:rowOff>49306</xdr:rowOff>
    </xdr:to>
    <xdr:sp macro="" textlink="">
      <xdr:nvSpPr>
        <xdr:cNvPr id="675" name="フローチャート : 判断 674"/>
        <xdr:cNvSpPr/>
      </xdr:nvSpPr>
      <xdr:spPr>
        <a:xfrm>
          <a:off x="14541500" y="165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65833</xdr:rowOff>
    </xdr:from>
    <xdr:ext cx="599010" cy="259045"/>
    <xdr:sp macro="" textlink="">
      <xdr:nvSpPr>
        <xdr:cNvPr id="676" name="テキスト ボックス 675"/>
        <xdr:cNvSpPr txBox="1"/>
      </xdr:nvSpPr>
      <xdr:spPr>
        <a:xfrm>
          <a:off x="14292794" y="1635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5028</xdr:rowOff>
    </xdr:from>
    <xdr:to>
      <xdr:col>19</xdr:col>
      <xdr:colOff>644525</xdr:colOff>
      <xdr:row>98</xdr:row>
      <xdr:rowOff>61557</xdr:rowOff>
    </xdr:to>
    <xdr:cxnSp macro="">
      <xdr:nvCxnSpPr>
        <xdr:cNvPr id="677" name="直線コネクタ 676"/>
        <xdr:cNvCxnSpPr/>
      </xdr:nvCxnSpPr>
      <xdr:spPr>
        <a:xfrm>
          <a:off x="12814300" y="16807128"/>
          <a:ext cx="889000" cy="5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9168</xdr:rowOff>
    </xdr:from>
    <xdr:to>
      <xdr:col>20</xdr:col>
      <xdr:colOff>9525</xdr:colOff>
      <xdr:row>98</xdr:row>
      <xdr:rowOff>110768</xdr:rowOff>
    </xdr:to>
    <xdr:sp macro="" textlink="">
      <xdr:nvSpPr>
        <xdr:cNvPr id="678" name="フローチャート : 判断 677"/>
        <xdr:cNvSpPr/>
      </xdr:nvSpPr>
      <xdr:spPr>
        <a:xfrm>
          <a:off x="13652500" y="1681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127295</xdr:rowOff>
    </xdr:from>
    <xdr:ext cx="534377" cy="259045"/>
    <xdr:sp macro="" textlink="">
      <xdr:nvSpPr>
        <xdr:cNvPr id="679" name="テキスト ボックス 678"/>
        <xdr:cNvSpPr txBox="1"/>
      </xdr:nvSpPr>
      <xdr:spPr>
        <a:xfrm>
          <a:off x="13436111" y="1658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11263</xdr:rowOff>
    </xdr:from>
    <xdr:to>
      <xdr:col>18</xdr:col>
      <xdr:colOff>492125</xdr:colOff>
      <xdr:row>98</xdr:row>
      <xdr:rowOff>112863</xdr:rowOff>
    </xdr:to>
    <xdr:sp macro="" textlink="">
      <xdr:nvSpPr>
        <xdr:cNvPr id="680" name="フローチャート : 判断 679"/>
        <xdr:cNvSpPr/>
      </xdr:nvSpPr>
      <xdr:spPr>
        <a:xfrm>
          <a:off x="12763500" y="168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103990</xdr:rowOff>
    </xdr:from>
    <xdr:ext cx="534377" cy="259045"/>
    <xdr:sp macro="" textlink="">
      <xdr:nvSpPr>
        <xdr:cNvPr id="681" name="テキスト ボックス 680"/>
        <xdr:cNvSpPr txBox="1"/>
      </xdr:nvSpPr>
      <xdr:spPr>
        <a:xfrm>
          <a:off x="12547111" y="1690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118283</xdr:rowOff>
    </xdr:from>
    <xdr:to>
      <xdr:col>23</xdr:col>
      <xdr:colOff>568325</xdr:colOff>
      <xdr:row>99</xdr:row>
      <xdr:rowOff>48433</xdr:rowOff>
    </xdr:to>
    <xdr:sp macro="" textlink="">
      <xdr:nvSpPr>
        <xdr:cNvPr id="687" name="円/楕円 686"/>
        <xdr:cNvSpPr/>
      </xdr:nvSpPr>
      <xdr:spPr>
        <a:xfrm>
          <a:off x="16268700" y="169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33210</xdr:rowOff>
    </xdr:from>
    <xdr:ext cx="534377" cy="259045"/>
    <xdr:sp macro="" textlink="">
      <xdr:nvSpPr>
        <xdr:cNvPr id="688" name="積立金該当値テキスト"/>
        <xdr:cNvSpPr txBox="1"/>
      </xdr:nvSpPr>
      <xdr:spPr>
        <a:xfrm>
          <a:off x="16370300" y="1683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78659</xdr:rowOff>
    </xdr:from>
    <xdr:to>
      <xdr:col>22</xdr:col>
      <xdr:colOff>415925</xdr:colOff>
      <xdr:row>99</xdr:row>
      <xdr:rowOff>8809</xdr:rowOff>
    </xdr:to>
    <xdr:sp macro="" textlink="">
      <xdr:nvSpPr>
        <xdr:cNvPr id="689" name="円/楕円 688"/>
        <xdr:cNvSpPr/>
      </xdr:nvSpPr>
      <xdr:spPr>
        <a:xfrm>
          <a:off x="15430500" y="168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171386</xdr:rowOff>
    </xdr:from>
    <xdr:ext cx="534377" cy="259045"/>
    <xdr:sp macro="" textlink="">
      <xdr:nvSpPr>
        <xdr:cNvPr id="690" name="テキスト ボックス 689"/>
        <xdr:cNvSpPr txBox="1"/>
      </xdr:nvSpPr>
      <xdr:spPr>
        <a:xfrm>
          <a:off x="15214111" y="169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45424</xdr:rowOff>
    </xdr:from>
    <xdr:to>
      <xdr:col>21</xdr:col>
      <xdr:colOff>212725</xdr:colOff>
      <xdr:row>98</xdr:row>
      <xdr:rowOff>147024</xdr:rowOff>
    </xdr:to>
    <xdr:sp macro="" textlink="">
      <xdr:nvSpPr>
        <xdr:cNvPr id="691" name="円/楕円 690"/>
        <xdr:cNvSpPr/>
      </xdr:nvSpPr>
      <xdr:spPr>
        <a:xfrm>
          <a:off x="14541500" y="16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138151</xdr:rowOff>
    </xdr:from>
    <xdr:ext cx="534377" cy="259045"/>
    <xdr:sp macro="" textlink="">
      <xdr:nvSpPr>
        <xdr:cNvPr id="692" name="テキスト ボックス 691"/>
        <xdr:cNvSpPr txBox="1"/>
      </xdr:nvSpPr>
      <xdr:spPr>
        <a:xfrm>
          <a:off x="14325111" y="169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10757</xdr:rowOff>
    </xdr:from>
    <xdr:to>
      <xdr:col>20</xdr:col>
      <xdr:colOff>9525</xdr:colOff>
      <xdr:row>98</xdr:row>
      <xdr:rowOff>112357</xdr:rowOff>
    </xdr:to>
    <xdr:sp macro="" textlink="">
      <xdr:nvSpPr>
        <xdr:cNvPr id="693" name="円/楕円 692"/>
        <xdr:cNvSpPr/>
      </xdr:nvSpPr>
      <xdr:spPr>
        <a:xfrm>
          <a:off x="13652500" y="168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103484</xdr:rowOff>
    </xdr:from>
    <xdr:ext cx="534377" cy="259045"/>
    <xdr:sp macro="" textlink="">
      <xdr:nvSpPr>
        <xdr:cNvPr id="694" name="テキスト ボックス 693"/>
        <xdr:cNvSpPr txBox="1"/>
      </xdr:nvSpPr>
      <xdr:spPr>
        <a:xfrm>
          <a:off x="13436111" y="169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125678</xdr:rowOff>
    </xdr:from>
    <xdr:to>
      <xdr:col>18</xdr:col>
      <xdr:colOff>492125</xdr:colOff>
      <xdr:row>98</xdr:row>
      <xdr:rowOff>55828</xdr:rowOff>
    </xdr:to>
    <xdr:sp macro="" textlink="">
      <xdr:nvSpPr>
        <xdr:cNvPr id="695" name="円/楕円 694"/>
        <xdr:cNvSpPr/>
      </xdr:nvSpPr>
      <xdr:spPr>
        <a:xfrm>
          <a:off x="12763500" y="167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72355</xdr:rowOff>
    </xdr:from>
    <xdr:ext cx="534377" cy="259045"/>
    <xdr:sp macro="" textlink="">
      <xdr:nvSpPr>
        <xdr:cNvPr id="696" name="テキスト ボックス 695"/>
        <xdr:cNvSpPr txBox="1"/>
      </xdr:nvSpPr>
      <xdr:spPr>
        <a:xfrm>
          <a:off x="12547111" y="165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0" name="テキスト ボックス 70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2" name="テキスト ボックス 71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4" name="テキスト ボックス 71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8" name="直線コネクタ 717"/>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21"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2" name="直線コネクタ 721"/>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3" name="直線コネクタ 72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4"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5" name="フローチャート : 判断 724"/>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24669</xdr:rowOff>
    </xdr:from>
    <xdr:to>
      <xdr:col>31</xdr:col>
      <xdr:colOff>34925</xdr:colOff>
      <xdr:row>38</xdr:row>
      <xdr:rowOff>139700</xdr:rowOff>
    </xdr:to>
    <xdr:cxnSp macro="">
      <xdr:nvCxnSpPr>
        <xdr:cNvPr id="726" name="直線コネクタ 725"/>
        <xdr:cNvCxnSpPr/>
      </xdr:nvCxnSpPr>
      <xdr:spPr>
        <a:xfrm>
          <a:off x="20434300" y="6368319"/>
          <a:ext cx="889000" cy="28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47661</xdr:rowOff>
    </xdr:from>
    <xdr:to>
      <xdr:col>31</xdr:col>
      <xdr:colOff>85725</xdr:colOff>
      <xdr:row>38</xdr:row>
      <xdr:rowOff>149261</xdr:rowOff>
    </xdr:to>
    <xdr:sp macro="" textlink="">
      <xdr:nvSpPr>
        <xdr:cNvPr id="727" name="フローチャート : 判断 726"/>
        <xdr:cNvSpPr/>
      </xdr:nvSpPr>
      <xdr:spPr>
        <a:xfrm>
          <a:off x="21272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165788</xdr:rowOff>
    </xdr:from>
    <xdr:ext cx="378565" cy="259045"/>
    <xdr:sp macro="" textlink="">
      <xdr:nvSpPr>
        <xdr:cNvPr id="728" name="テキスト ボックス 727"/>
        <xdr:cNvSpPr txBox="1"/>
      </xdr:nvSpPr>
      <xdr:spPr>
        <a:xfrm>
          <a:off x="21134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24669</xdr:rowOff>
    </xdr:from>
    <xdr:to>
      <xdr:col>29</xdr:col>
      <xdr:colOff>517525</xdr:colOff>
      <xdr:row>38</xdr:row>
      <xdr:rowOff>139700</xdr:rowOff>
    </xdr:to>
    <xdr:cxnSp macro="">
      <xdr:nvCxnSpPr>
        <xdr:cNvPr id="729" name="直線コネクタ 728"/>
        <xdr:cNvCxnSpPr/>
      </xdr:nvCxnSpPr>
      <xdr:spPr>
        <a:xfrm flipV="1">
          <a:off x="19545300" y="6368319"/>
          <a:ext cx="889000" cy="28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30" name="フローチャート : 判断 729"/>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130878</xdr:rowOff>
    </xdr:from>
    <xdr:ext cx="469744" cy="259045"/>
    <xdr:sp macro="" textlink="">
      <xdr:nvSpPr>
        <xdr:cNvPr id="731" name="テキスト ボックス 730"/>
        <xdr:cNvSpPr txBox="1"/>
      </xdr:nvSpPr>
      <xdr:spPr>
        <a:xfrm>
          <a:off x="20199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2" name="直線コネクタ 73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33" name="フローチャート : 判断 732"/>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34" name="テキスト ボックス 733"/>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35" name="フローチャート : 判断 734"/>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36" name="テキスト ボックス 735"/>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2" name="円/楕円 74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4" name="円/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5" name="テキスト ボックス 74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145319</xdr:rowOff>
    </xdr:from>
    <xdr:to>
      <xdr:col>29</xdr:col>
      <xdr:colOff>568325</xdr:colOff>
      <xdr:row>37</xdr:row>
      <xdr:rowOff>75469</xdr:rowOff>
    </xdr:to>
    <xdr:sp macro="" textlink="">
      <xdr:nvSpPr>
        <xdr:cNvPr id="746" name="円/楕円 745"/>
        <xdr:cNvSpPr/>
      </xdr:nvSpPr>
      <xdr:spPr>
        <a:xfrm>
          <a:off x="20383500" y="63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91996</xdr:rowOff>
    </xdr:from>
    <xdr:ext cx="469744" cy="259045"/>
    <xdr:sp macro="" textlink="">
      <xdr:nvSpPr>
        <xdr:cNvPr id="747" name="テキスト ボックス 746"/>
        <xdr:cNvSpPr txBox="1"/>
      </xdr:nvSpPr>
      <xdr:spPr>
        <a:xfrm>
          <a:off x="20199427" y="609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8" name="円/楕円 74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9" name="テキスト ボックス 74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0" name="円/楕円 74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1" name="テキスト ボックス 75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5" name="直線コネクタ 774"/>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8"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9" name="直線コネクタ 778"/>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0" name="直線コネクタ 77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81"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2" name="フローチャート : 判断 781"/>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3" name="直線コネクタ 78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78422</xdr:rowOff>
    </xdr:from>
    <xdr:to>
      <xdr:col>31</xdr:col>
      <xdr:colOff>85725</xdr:colOff>
      <xdr:row>59</xdr:row>
      <xdr:rowOff>8572</xdr:rowOff>
    </xdr:to>
    <xdr:sp macro="" textlink="">
      <xdr:nvSpPr>
        <xdr:cNvPr id="784" name="フローチャート : 判断 783"/>
        <xdr:cNvSpPr/>
      </xdr:nvSpPr>
      <xdr:spPr>
        <a:xfrm>
          <a:off x="21272500" y="100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25099</xdr:rowOff>
    </xdr:from>
    <xdr:ext cx="469744" cy="259045"/>
    <xdr:sp macro="" textlink="">
      <xdr:nvSpPr>
        <xdr:cNvPr id="785" name="テキスト ボックス 784"/>
        <xdr:cNvSpPr txBox="1"/>
      </xdr:nvSpPr>
      <xdr:spPr>
        <a:xfrm>
          <a:off x="21088427" y="979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6" name="直線コネクタ 78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54419</xdr:rowOff>
    </xdr:from>
    <xdr:to>
      <xdr:col>29</xdr:col>
      <xdr:colOff>568325</xdr:colOff>
      <xdr:row>58</xdr:row>
      <xdr:rowOff>156019</xdr:rowOff>
    </xdr:to>
    <xdr:sp macro="" textlink="">
      <xdr:nvSpPr>
        <xdr:cNvPr id="787" name="フローチャート : 判断 786"/>
        <xdr:cNvSpPr/>
      </xdr:nvSpPr>
      <xdr:spPr>
        <a:xfrm>
          <a:off x="20383500" y="99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1096</xdr:rowOff>
    </xdr:from>
    <xdr:ext cx="469744" cy="259045"/>
    <xdr:sp macro="" textlink="">
      <xdr:nvSpPr>
        <xdr:cNvPr id="788" name="テキスト ボックス 787"/>
        <xdr:cNvSpPr txBox="1"/>
      </xdr:nvSpPr>
      <xdr:spPr>
        <a:xfrm>
          <a:off x="20199427" y="97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9" name="直線コネクタ 78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52934</xdr:rowOff>
    </xdr:from>
    <xdr:to>
      <xdr:col>28</xdr:col>
      <xdr:colOff>365125</xdr:colOff>
      <xdr:row>58</xdr:row>
      <xdr:rowOff>154534</xdr:rowOff>
    </xdr:to>
    <xdr:sp macro="" textlink="">
      <xdr:nvSpPr>
        <xdr:cNvPr id="790" name="フローチャート : 判断 789"/>
        <xdr:cNvSpPr/>
      </xdr:nvSpPr>
      <xdr:spPr>
        <a:xfrm>
          <a:off x="19494500" y="999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171061</xdr:rowOff>
    </xdr:from>
    <xdr:ext cx="469744" cy="259045"/>
    <xdr:sp macro="" textlink="">
      <xdr:nvSpPr>
        <xdr:cNvPr id="791" name="テキスト ボックス 790"/>
        <xdr:cNvSpPr txBox="1"/>
      </xdr:nvSpPr>
      <xdr:spPr>
        <a:xfrm>
          <a:off x="19310427" y="977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38494</xdr:rowOff>
    </xdr:from>
    <xdr:to>
      <xdr:col>27</xdr:col>
      <xdr:colOff>161925</xdr:colOff>
      <xdr:row>58</xdr:row>
      <xdr:rowOff>140094</xdr:rowOff>
    </xdr:to>
    <xdr:sp macro="" textlink="">
      <xdr:nvSpPr>
        <xdr:cNvPr id="792" name="フローチャート : 判断 791"/>
        <xdr:cNvSpPr/>
      </xdr:nvSpPr>
      <xdr:spPr>
        <a:xfrm>
          <a:off x="18605500" y="998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156621</xdr:rowOff>
    </xdr:from>
    <xdr:ext cx="469744" cy="259045"/>
    <xdr:sp macro="" textlink="">
      <xdr:nvSpPr>
        <xdr:cNvPr id="793" name="テキスト ボックス 792"/>
        <xdr:cNvSpPr txBox="1"/>
      </xdr:nvSpPr>
      <xdr:spPr>
        <a:xfrm>
          <a:off x="18421427" y="975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円/楕円 79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1" name="円/楕円 80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3" name="円/楕円 80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4" name="テキスト ボックス 80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5" name="円/楕円 80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円/楕円 80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9" name="直線コネクタ 81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20" name="テキスト ボックス 81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1" name="直線コネクタ 82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2" name="テキスト ボックス 82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3" name="直線コネクタ 82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4" name="テキスト ボックス 82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5" name="直線コネクタ 82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6" name="テキスト ボックス 82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7" name="直線コネクタ 82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8" name="テキスト ボックス 82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9" name="直線コネクタ 82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0" name="テキスト ボックス 82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4" name="直線コネクタ 833"/>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5"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6" name="直線コネクタ 835"/>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7"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8" name="直線コネクタ 837"/>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101927</xdr:rowOff>
    </xdr:from>
    <xdr:to>
      <xdr:col>32</xdr:col>
      <xdr:colOff>187325</xdr:colOff>
      <xdr:row>76</xdr:row>
      <xdr:rowOff>152654</xdr:rowOff>
    </xdr:to>
    <xdr:cxnSp macro="">
      <xdr:nvCxnSpPr>
        <xdr:cNvPr id="839" name="直線コネクタ 838"/>
        <xdr:cNvCxnSpPr/>
      </xdr:nvCxnSpPr>
      <xdr:spPr>
        <a:xfrm>
          <a:off x="21323300" y="13132127"/>
          <a:ext cx="8382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40"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41" name="フローチャート : 判断 840"/>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101927</xdr:rowOff>
    </xdr:from>
    <xdr:to>
      <xdr:col>31</xdr:col>
      <xdr:colOff>34925</xdr:colOff>
      <xdr:row>77</xdr:row>
      <xdr:rowOff>38550</xdr:rowOff>
    </xdr:to>
    <xdr:cxnSp macro="">
      <xdr:nvCxnSpPr>
        <xdr:cNvPr id="842" name="直線コネクタ 841"/>
        <xdr:cNvCxnSpPr/>
      </xdr:nvCxnSpPr>
      <xdr:spPr>
        <a:xfrm flipV="1">
          <a:off x="20434300" y="13132127"/>
          <a:ext cx="889000" cy="10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102464</xdr:rowOff>
    </xdr:from>
    <xdr:to>
      <xdr:col>31</xdr:col>
      <xdr:colOff>85725</xdr:colOff>
      <xdr:row>75</xdr:row>
      <xdr:rowOff>32614</xdr:rowOff>
    </xdr:to>
    <xdr:sp macro="" textlink="">
      <xdr:nvSpPr>
        <xdr:cNvPr id="843" name="フローチャート : 判断 842"/>
        <xdr:cNvSpPr/>
      </xdr:nvSpPr>
      <xdr:spPr>
        <a:xfrm>
          <a:off x="21272500" y="1278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49141</xdr:rowOff>
    </xdr:from>
    <xdr:ext cx="534377" cy="259045"/>
    <xdr:sp macro="" textlink="">
      <xdr:nvSpPr>
        <xdr:cNvPr id="844" name="テキスト ボックス 843"/>
        <xdr:cNvSpPr txBox="1"/>
      </xdr:nvSpPr>
      <xdr:spPr>
        <a:xfrm>
          <a:off x="21056111" y="125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38550</xdr:rowOff>
    </xdr:from>
    <xdr:to>
      <xdr:col>29</xdr:col>
      <xdr:colOff>517525</xdr:colOff>
      <xdr:row>77</xdr:row>
      <xdr:rowOff>69836</xdr:rowOff>
    </xdr:to>
    <xdr:cxnSp macro="">
      <xdr:nvCxnSpPr>
        <xdr:cNvPr id="845" name="直線コネクタ 844"/>
        <xdr:cNvCxnSpPr/>
      </xdr:nvCxnSpPr>
      <xdr:spPr>
        <a:xfrm flipV="1">
          <a:off x="19545300" y="13240200"/>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141478</xdr:rowOff>
    </xdr:from>
    <xdr:to>
      <xdr:col>29</xdr:col>
      <xdr:colOff>568325</xdr:colOff>
      <xdr:row>75</xdr:row>
      <xdr:rowOff>71628</xdr:rowOff>
    </xdr:to>
    <xdr:sp macro="" textlink="">
      <xdr:nvSpPr>
        <xdr:cNvPr id="846" name="フローチャート : 判断 845"/>
        <xdr:cNvSpPr/>
      </xdr:nvSpPr>
      <xdr:spPr>
        <a:xfrm>
          <a:off x="20383500" y="1282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88155</xdr:rowOff>
    </xdr:from>
    <xdr:ext cx="534377" cy="259045"/>
    <xdr:sp macro="" textlink="">
      <xdr:nvSpPr>
        <xdr:cNvPr id="847" name="テキスト ボックス 846"/>
        <xdr:cNvSpPr txBox="1"/>
      </xdr:nvSpPr>
      <xdr:spPr>
        <a:xfrm>
          <a:off x="20167111" y="126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63903</xdr:rowOff>
    </xdr:from>
    <xdr:to>
      <xdr:col>28</xdr:col>
      <xdr:colOff>314325</xdr:colOff>
      <xdr:row>77</xdr:row>
      <xdr:rowOff>69836</xdr:rowOff>
    </xdr:to>
    <xdr:cxnSp macro="">
      <xdr:nvCxnSpPr>
        <xdr:cNvPr id="848" name="直線コネクタ 847"/>
        <xdr:cNvCxnSpPr/>
      </xdr:nvCxnSpPr>
      <xdr:spPr>
        <a:xfrm>
          <a:off x="18656300" y="13265553"/>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166221</xdr:rowOff>
    </xdr:from>
    <xdr:to>
      <xdr:col>28</xdr:col>
      <xdr:colOff>365125</xdr:colOff>
      <xdr:row>75</xdr:row>
      <xdr:rowOff>96371</xdr:rowOff>
    </xdr:to>
    <xdr:sp macro="" textlink="">
      <xdr:nvSpPr>
        <xdr:cNvPr id="849" name="フローチャート : 判断 848"/>
        <xdr:cNvSpPr/>
      </xdr:nvSpPr>
      <xdr:spPr>
        <a:xfrm>
          <a:off x="19494500" y="1285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112898</xdr:rowOff>
    </xdr:from>
    <xdr:ext cx="534377" cy="259045"/>
    <xdr:sp macro="" textlink="">
      <xdr:nvSpPr>
        <xdr:cNvPr id="850" name="テキスト ボックス 849"/>
        <xdr:cNvSpPr txBox="1"/>
      </xdr:nvSpPr>
      <xdr:spPr>
        <a:xfrm>
          <a:off x="19278111" y="1262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3991</xdr:rowOff>
    </xdr:from>
    <xdr:to>
      <xdr:col>27</xdr:col>
      <xdr:colOff>161925</xdr:colOff>
      <xdr:row>75</xdr:row>
      <xdr:rowOff>105591</xdr:rowOff>
    </xdr:to>
    <xdr:sp macro="" textlink="">
      <xdr:nvSpPr>
        <xdr:cNvPr id="851" name="フローチャート : 判断 850"/>
        <xdr:cNvSpPr/>
      </xdr:nvSpPr>
      <xdr:spPr>
        <a:xfrm>
          <a:off x="18605500" y="1286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122118</xdr:rowOff>
    </xdr:from>
    <xdr:ext cx="534377" cy="259045"/>
    <xdr:sp macro="" textlink="">
      <xdr:nvSpPr>
        <xdr:cNvPr id="852" name="テキスト ボックス 851"/>
        <xdr:cNvSpPr txBox="1"/>
      </xdr:nvSpPr>
      <xdr:spPr>
        <a:xfrm>
          <a:off x="18389111" y="126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101854</xdr:rowOff>
    </xdr:from>
    <xdr:to>
      <xdr:col>32</xdr:col>
      <xdr:colOff>238125</xdr:colOff>
      <xdr:row>77</xdr:row>
      <xdr:rowOff>32004</xdr:rowOff>
    </xdr:to>
    <xdr:sp macro="" textlink="">
      <xdr:nvSpPr>
        <xdr:cNvPr id="858" name="円/楕円 857"/>
        <xdr:cNvSpPr/>
      </xdr:nvSpPr>
      <xdr:spPr>
        <a:xfrm>
          <a:off x="22110700" y="131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80281</xdr:rowOff>
    </xdr:from>
    <xdr:ext cx="534377" cy="259045"/>
    <xdr:sp macro="" textlink="">
      <xdr:nvSpPr>
        <xdr:cNvPr id="859" name="繰出金該当値テキスト"/>
        <xdr:cNvSpPr txBox="1"/>
      </xdr:nvSpPr>
      <xdr:spPr>
        <a:xfrm>
          <a:off x="22212300" y="1311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51127</xdr:rowOff>
    </xdr:from>
    <xdr:to>
      <xdr:col>31</xdr:col>
      <xdr:colOff>85725</xdr:colOff>
      <xdr:row>76</xdr:row>
      <xdr:rowOff>152727</xdr:rowOff>
    </xdr:to>
    <xdr:sp macro="" textlink="">
      <xdr:nvSpPr>
        <xdr:cNvPr id="860" name="円/楕円 859"/>
        <xdr:cNvSpPr/>
      </xdr:nvSpPr>
      <xdr:spPr>
        <a:xfrm>
          <a:off x="21272500" y="130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143854</xdr:rowOff>
    </xdr:from>
    <xdr:ext cx="534377" cy="259045"/>
    <xdr:sp macro="" textlink="">
      <xdr:nvSpPr>
        <xdr:cNvPr id="861" name="テキスト ボックス 860"/>
        <xdr:cNvSpPr txBox="1"/>
      </xdr:nvSpPr>
      <xdr:spPr>
        <a:xfrm>
          <a:off x="21056111" y="131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159200</xdr:rowOff>
    </xdr:from>
    <xdr:to>
      <xdr:col>29</xdr:col>
      <xdr:colOff>568325</xdr:colOff>
      <xdr:row>77</xdr:row>
      <xdr:rowOff>89350</xdr:rowOff>
    </xdr:to>
    <xdr:sp macro="" textlink="">
      <xdr:nvSpPr>
        <xdr:cNvPr id="862" name="円/楕円 861"/>
        <xdr:cNvSpPr/>
      </xdr:nvSpPr>
      <xdr:spPr>
        <a:xfrm>
          <a:off x="20383500" y="131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80477</xdr:rowOff>
    </xdr:from>
    <xdr:ext cx="534377" cy="259045"/>
    <xdr:sp macro="" textlink="">
      <xdr:nvSpPr>
        <xdr:cNvPr id="863" name="テキスト ボックス 862"/>
        <xdr:cNvSpPr txBox="1"/>
      </xdr:nvSpPr>
      <xdr:spPr>
        <a:xfrm>
          <a:off x="20167111" y="132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19036</xdr:rowOff>
    </xdr:from>
    <xdr:to>
      <xdr:col>28</xdr:col>
      <xdr:colOff>365125</xdr:colOff>
      <xdr:row>77</xdr:row>
      <xdr:rowOff>120636</xdr:rowOff>
    </xdr:to>
    <xdr:sp macro="" textlink="">
      <xdr:nvSpPr>
        <xdr:cNvPr id="864" name="円/楕円 863"/>
        <xdr:cNvSpPr/>
      </xdr:nvSpPr>
      <xdr:spPr>
        <a:xfrm>
          <a:off x="19494500" y="132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111763</xdr:rowOff>
    </xdr:from>
    <xdr:ext cx="534377" cy="259045"/>
    <xdr:sp macro="" textlink="">
      <xdr:nvSpPr>
        <xdr:cNvPr id="865" name="テキスト ボックス 864"/>
        <xdr:cNvSpPr txBox="1"/>
      </xdr:nvSpPr>
      <xdr:spPr>
        <a:xfrm>
          <a:off x="19278111" y="1331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13103</xdr:rowOff>
    </xdr:from>
    <xdr:to>
      <xdr:col>27</xdr:col>
      <xdr:colOff>161925</xdr:colOff>
      <xdr:row>77</xdr:row>
      <xdr:rowOff>114703</xdr:rowOff>
    </xdr:to>
    <xdr:sp macro="" textlink="">
      <xdr:nvSpPr>
        <xdr:cNvPr id="866" name="円/楕円 865"/>
        <xdr:cNvSpPr/>
      </xdr:nvSpPr>
      <xdr:spPr>
        <a:xfrm>
          <a:off x="18605500" y="132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105830</xdr:rowOff>
    </xdr:from>
    <xdr:ext cx="534377" cy="259045"/>
    <xdr:sp macro="" textlink="">
      <xdr:nvSpPr>
        <xdr:cNvPr id="867" name="テキスト ボックス 866"/>
        <xdr:cNvSpPr txBox="1"/>
      </xdr:nvSpPr>
      <xdr:spPr>
        <a:xfrm>
          <a:off x="18389111" y="1330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類似団体と比べ、ほとんど全てが平均以下の低い水準であり、全体的に低コストとなっている。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６～２７年度の普通建設事業費が比較的高めとなっているのは、道の駅整備関連の大型事業を実施したことによるものである。また、維持補修費についても、公共施設など老朽化に伴い増加しているため、他の経費に比べやや高め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平成２８年度以降は、普通建設事業費については道の駅整備関連の事業が終了し、繰出金についても基準外繰出金の減など、減少傾向にある。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また、低コストであるということは、財源が確保できないことにより充分にコストをかけられないという事情によるものでもあり、財源の確保が大きな課題である。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しかしながら、最も重要なことは「コストに見合うサービスを提供できているか」であることであり、低コスト・高パフォーマンスを目指していきたい。</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千葉県神崎町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6,256
6,168
19.90
2,882,486
2,639,667
224,791
1,864,967
2,387,461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95758</xdr:rowOff>
    </xdr:from>
    <xdr:to>
      <xdr:col>6</xdr:col>
      <xdr:colOff>511175</xdr:colOff>
      <xdr:row>38</xdr:row>
      <xdr:rowOff>9398</xdr:rowOff>
    </xdr:to>
    <xdr:cxnSp macro="">
      <xdr:nvCxnSpPr>
        <xdr:cNvPr id="61" name="直線コネクタ 60"/>
        <xdr:cNvCxnSpPr/>
      </xdr:nvCxnSpPr>
      <xdr:spPr>
        <a:xfrm>
          <a:off x="3797300" y="6439408"/>
          <a:ext cx="8382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95758</xdr:rowOff>
    </xdr:from>
    <xdr:to>
      <xdr:col>5</xdr:col>
      <xdr:colOff>358775</xdr:colOff>
      <xdr:row>37</xdr:row>
      <xdr:rowOff>138430</xdr:rowOff>
    </xdr:to>
    <xdr:cxnSp macro="">
      <xdr:nvCxnSpPr>
        <xdr:cNvPr id="64" name="直線コネクタ 63"/>
        <xdr:cNvCxnSpPr/>
      </xdr:nvCxnSpPr>
      <xdr:spPr>
        <a:xfrm flipV="1">
          <a:off x="2908300" y="6439408"/>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138430</xdr:rowOff>
    </xdr:from>
    <xdr:to>
      <xdr:col>4</xdr:col>
      <xdr:colOff>155575</xdr:colOff>
      <xdr:row>38</xdr:row>
      <xdr:rowOff>2540</xdr:rowOff>
    </xdr:to>
    <xdr:cxnSp macro="">
      <xdr:nvCxnSpPr>
        <xdr:cNvPr id="67" name="直線コネクタ 66"/>
        <xdr:cNvCxnSpPr/>
      </xdr:nvCxnSpPr>
      <xdr:spPr>
        <a:xfrm flipV="1">
          <a:off x="2019300" y="648208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151257</xdr:rowOff>
    </xdr:from>
    <xdr:to>
      <xdr:col>2</xdr:col>
      <xdr:colOff>638175</xdr:colOff>
      <xdr:row>38</xdr:row>
      <xdr:rowOff>2540</xdr:rowOff>
    </xdr:to>
    <xdr:cxnSp macro="">
      <xdr:nvCxnSpPr>
        <xdr:cNvPr id="70" name="直線コネクタ 69"/>
        <xdr:cNvCxnSpPr/>
      </xdr:nvCxnSpPr>
      <xdr:spPr>
        <a:xfrm>
          <a:off x="1130300" y="6494907"/>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130048</xdr:rowOff>
    </xdr:from>
    <xdr:to>
      <xdr:col>6</xdr:col>
      <xdr:colOff>561975</xdr:colOff>
      <xdr:row>38</xdr:row>
      <xdr:rowOff>60198</xdr:rowOff>
    </xdr:to>
    <xdr:sp macro="" textlink="">
      <xdr:nvSpPr>
        <xdr:cNvPr id="80" name="円/楕円 79"/>
        <xdr:cNvSpPr/>
      </xdr:nvSpPr>
      <xdr:spPr>
        <a:xfrm>
          <a:off x="4584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108475</xdr:rowOff>
    </xdr:from>
    <xdr:ext cx="469744" cy="259045"/>
    <xdr:sp macro="" textlink="">
      <xdr:nvSpPr>
        <xdr:cNvPr id="81" name="議会費該当値テキスト"/>
        <xdr:cNvSpPr txBox="1"/>
      </xdr:nvSpPr>
      <xdr:spPr>
        <a:xfrm>
          <a:off x="4686300"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44958</xdr:rowOff>
    </xdr:from>
    <xdr:to>
      <xdr:col>5</xdr:col>
      <xdr:colOff>409575</xdr:colOff>
      <xdr:row>37</xdr:row>
      <xdr:rowOff>146558</xdr:rowOff>
    </xdr:to>
    <xdr:sp macro="" textlink="">
      <xdr:nvSpPr>
        <xdr:cNvPr id="82" name="円/楕円 81"/>
        <xdr:cNvSpPr/>
      </xdr:nvSpPr>
      <xdr:spPr>
        <a:xfrm>
          <a:off x="3746500" y="63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137685</xdr:rowOff>
    </xdr:from>
    <xdr:ext cx="469744" cy="259045"/>
    <xdr:sp macro="" textlink="">
      <xdr:nvSpPr>
        <xdr:cNvPr id="83" name="テキスト ボックス 82"/>
        <xdr:cNvSpPr txBox="1"/>
      </xdr:nvSpPr>
      <xdr:spPr>
        <a:xfrm>
          <a:off x="3562427" y="64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87630</xdr:rowOff>
    </xdr:from>
    <xdr:to>
      <xdr:col>4</xdr:col>
      <xdr:colOff>206375</xdr:colOff>
      <xdr:row>38</xdr:row>
      <xdr:rowOff>17780</xdr:rowOff>
    </xdr:to>
    <xdr:sp macro="" textlink="">
      <xdr:nvSpPr>
        <xdr:cNvPr id="84" name="円/楕円 83"/>
        <xdr:cNvSpPr/>
      </xdr:nvSpPr>
      <xdr:spPr>
        <a:xfrm>
          <a:off x="2857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8907</xdr:rowOff>
    </xdr:from>
    <xdr:ext cx="469744" cy="259045"/>
    <xdr:sp macro="" textlink="">
      <xdr:nvSpPr>
        <xdr:cNvPr id="85" name="テキスト ボックス 84"/>
        <xdr:cNvSpPr txBox="1"/>
      </xdr:nvSpPr>
      <xdr:spPr>
        <a:xfrm>
          <a:off x="2673427" y="65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123190</xdr:rowOff>
    </xdr:from>
    <xdr:to>
      <xdr:col>3</xdr:col>
      <xdr:colOff>3175</xdr:colOff>
      <xdr:row>38</xdr:row>
      <xdr:rowOff>53340</xdr:rowOff>
    </xdr:to>
    <xdr:sp macro="" textlink="">
      <xdr:nvSpPr>
        <xdr:cNvPr id="86" name="円/楕円 85"/>
        <xdr:cNvSpPr/>
      </xdr:nvSpPr>
      <xdr:spPr>
        <a:xfrm>
          <a:off x="1968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44467</xdr:rowOff>
    </xdr:from>
    <xdr:ext cx="469744" cy="259045"/>
    <xdr:sp macro="" textlink="">
      <xdr:nvSpPr>
        <xdr:cNvPr id="87" name="テキスト ボックス 86"/>
        <xdr:cNvSpPr txBox="1"/>
      </xdr:nvSpPr>
      <xdr:spPr>
        <a:xfrm>
          <a:off x="1784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100457</xdr:rowOff>
    </xdr:from>
    <xdr:to>
      <xdr:col>1</xdr:col>
      <xdr:colOff>485775</xdr:colOff>
      <xdr:row>38</xdr:row>
      <xdr:rowOff>30607</xdr:rowOff>
    </xdr:to>
    <xdr:sp macro="" textlink="">
      <xdr:nvSpPr>
        <xdr:cNvPr id="88" name="円/楕円 87"/>
        <xdr:cNvSpPr/>
      </xdr:nvSpPr>
      <xdr:spPr>
        <a:xfrm>
          <a:off x="1079500" y="64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21734</xdr:rowOff>
    </xdr:from>
    <xdr:ext cx="469744" cy="259045"/>
    <xdr:sp macro="" textlink="">
      <xdr:nvSpPr>
        <xdr:cNvPr id="89" name="テキスト ボックス 88"/>
        <xdr:cNvSpPr txBox="1"/>
      </xdr:nvSpPr>
      <xdr:spPr>
        <a:xfrm>
          <a:off x="895427" y="65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99123</xdr:rowOff>
    </xdr:from>
    <xdr:to>
      <xdr:col>6</xdr:col>
      <xdr:colOff>511175</xdr:colOff>
      <xdr:row>57</xdr:row>
      <xdr:rowOff>139491</xdr:rowOff>
    </xdr:to>
    <xdr:cxnSp macro="">
      <xdr:nvCxnSpPr>
        <xdr:cNvPr id="120" name="直線コネクタ 119"/>
        <xdr:cNvCxnSpPr/>
      </xdr:nvCxnSpPr>
      <xdr:spPr>
        <a:xfrm>
          <a:off x="3797300" y="9871773"/>
          <a:ext cx="838200" cy="4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99123</xdr:rowOff>
    </xdr:from>
    <xdr:to>
      <xdr:col>5</xdr:col>
      <xdr:colOff>358775</xdr:colOff>
      <xdr:row>57</xdr:row>
      <xdr:rowOff>111262</xdr:rowOff>
    </xdr:to>
    <xdr:cxnSp macro="">
      <xdr:nvCxnSpPr>
        <xdr:cNvPr id="123" name="直線コネクタ 122"/>
        <xdr:cNvCxnSpPr/>
      </xdr:nvCxnSpPr>
      <xdr:spPr>
        <a:xfrm flipV="1">
          <a:off x="2908300" y="9871773"/>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92263</xdr:rowOff>
    </xdr:from>
    <xdr:to>
      <xdr:col>5</xdr:col>
      <xdr:colOff>409575</xdr:colOff>
      <xdr:row>57</xdr:row>
      <xdr:rowOff>22413</xdr:rowOff>
    </xdr:to>
    <xdr:sp macro="" textlink="">
      <xdr:nvSpPr>
        <xdr:cNvPr id="124" name="フローチャート : 判断 123"/>
        <xdr:cNvSpPr/>
      </xdr:nvSpPr>
      <xdr:spPr>
        <a:xfrm>
          <a:off x="37465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38940</xdr:rowOff>
    </xdr:from>
    <xdr:ext cx="599010" cy="259045"/>
    <xdr:sp macro="" textlink="">
      <xdr:nvSpPr>
        <xdr:cNvPr id="125" name="テキスト ボックス 124"/>
        <xdr:cNvSpPr txBox="1"/>
      </xdr:nvSpPr>
      <xdr:spPr>
        <a:xfrm>
          <a:off x="3497794" y="946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86299</xdr:rowOff>
    </xdr:from>
    <xdr:to>
      <xdr:col>4</xdr:col>
      <xdr:colOff>155575</xdr:colOff>
      <xdr:row>57</xdr:row>
      <xdr:rowOff>111262</xdr:rowOff>
    </xdr:to>
    <xdr:cxnSp macro="">
      <xdr:nvCxnSpPr>
        <xdr:cNvPr id="126" name="直線コネクタ 125"/>
        <xdr:cNvCxnSpPr/>
      </xdr:nvCxnSpPr>
      <xdr:spPr>
        <a:xfrm>
          <a:off x="2019300" y="9858949"/>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109203</xdr:rowOff>
    </xdr:from>
    <xdr:to>
      <xdr:col>4</xdr:col>
      <xdr:colOff>206375</xdr:colOff>
      <xdr:row>56</xdr:row>
      <xdr:rowOff>39353</xdr:rowOff>
    </xdr:to>
    <xdr:sp macro="" textlink="">
      <xdr:nvSpPr>
        <xdr:cNvPr id="127" name="フローチャート : 判断 126"/>
        <xdr:cNvSpPr/>
      </xdr:nvSpPr>
      <xdr:spPr>
        <a:xfrm>
          <a:off x="2857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55880</xdr:rowOff>
    </xdr:from>
    <xdr:ext cx="599010" cy="259045"/>
    <xdr:sp macro="" textlink="">
      <xdr:nvSpPr>
        <xdr:cNvPr id="128" name="テキスト ボックス 127"/>
        <xdr:cNvSpPr txBox="1"/>
      </xdr:nvSpPr>
      <xdr:spPr>
        <a:xfrm>
          <a:off x="2608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32434</xdr:rowOff>
    </xdr:from>
    <xdr:to>
      <xdr:col>2</xdr:col>
      <xdr:colOff>638175</xdr:colOff>
      <xdr:row>57</xdr:row>
      <xdr:rowOff>86299</xdr:rowOff>
    </xdr:to>
    <xdr:cxnSp macro="">
      <xdr:nvCxnSpPr>
        <xdr:cNvPr id="129" name="直線コネクタ 128"/>
        <xdr:cNvCxnSpPr/>
      </xdr:nvCxnSpPr>
      <xdr:spPr>
        <a:xfrm>
          <a:off x="1130300" y="9805084"/>
          <a:ext cx="8890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150099</xdr:rowOff>
    </xdr:from>
    <xdr:to>
      <xdr:col>3</xdr:col>
      <xdr:colOff>3175</xdr:colOff>
      <xdr:row>57</xdr:row>
      <xdr:rowOff>80249</xdr:rowOff>
    </xdr:to>
    <xdr:sp macro="" textlink="">
      <xdr:nvSpPr>
        <xdr:cNvPr id="130" name="フローチャート : 判断 129"/>
        <xdr:cNvSpPr/>
      </xdr:nvSpPr>
      <xdr:spPr>
        <a:xfrm>
          <a:off x="1968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96776</xdr:rowOff>
    </xdr:from>
    <xdr:ext cx="599010" cy="259045"/>
    <xdr:sp macro="" textlink="">
      <xdr:nvSpPr>
        <xdr:cNvPr id="131" name="テキスト ボックス 130"/>
        <xdr:cNvSpPr txBox="1"/>
      </xdr:nvSpPr>
      <xdr:spPr>
        <a:xfrm>
          <a:off x="1719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162858</xdr:rowOff>
    </xdr:from>
    <xdr:to>
      <xdr:col>1</xdr:col>
      <xdr:colOff>485775</xdr:colOff>
      <xdr:row>57</xdr:row>
      <xdr:rowOff>93008</xdr:rowOff>
    </xdr:to>
    <xdr:sp macro="" textlink="">
      <xdr:nvSpPr>
        <xdr:cNvPr id="132" name="フローチャート : 判断 131"/>
        <xdr:cNvSpPr/>
      </xdr:nvSpPr>
      <xdr:spPr>
        <a:xfrm>
          <a:off x="1079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84135</xdr:rowOff>
    </xdr:from>
    <xdr:ext cx="599010" cy="259045"/>
    <xdr:sp macro="" textlink="">
      <xdr:nvSpPr>
        <xdr:cNvPr id="133" name="テキスト ボックス 132"/>
        <xdr:cNvSpPr txBox="1"/>
      </xdr:nvSpPr>
      <xdr:spPr>
        <a:xfrm>
          <a:off x="830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88691</xdr:rowOff>
    </xdr:from>
    <xdr:to>
      <xdr:col>6</xdr:col>
      <xdr:colOff>561975</xdr:colOff>
      <xdr:row>58</xdr:row>
      <xdr:rowOff>18841</xdr:rowOff>
    </xdr:to>
    <xdr:sp macro="" textlink="">
      <xdr:nvSpPr>
        <xdr:cNvPr id="139" name="円/楕円 138"/>
        <xdr:cNvSpPr/>
      </xdr:nvSpPr>
      <xdr:spPr>
        <a:xfrm>
          <a:off x="4584700" y="98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3618</xdr:rowOff>
    </xdr:from>
    <xdr:ext cx="534377" cy="259045"/>
    <xdr:sp macro="" textlink="">
      <xdr:nvSpPr>
        <xdr:cNvPr id="140" name="総務費該当値テキスト"/>
        <xdr:cNvSpPr txBox="1"/>
      </xdr:nvSpPr>
      <xdr:spPr>
        <a:xfrm>
          <a:off x="4686300" y="97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48323</xdr:rowOff>
    </xdr:from>
    <xdr:to>
      <xdr:col>5</xdr:col>
      <xdr:colOff>409575</xdr:colOff>
      <xdr:row>57</xdr:row>
      <xdr:rowOff>149923</xdr:rowOff>
    </xdr:to>
    <xdr:sp macro="" textlink="">
      <xdr:nvSpPr>
        <xdr:cNvPr id="141" name="円/楕円 140"/>
        <xdr:cNvSpPr/>
      </xdr:nvSpPr>
      <xdr:spPr>
        <a:xfrm>
          <a:off x="3746500" y="9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141050</xdr:rowOff>
    </xdr:from>
    <xdr:ext cx="599010" cy="259045"/>
    <xdr:sp macro="" textlink="">
      <xdr:nvSpPr>
        <xdr:cNvPr id="142" name="テキスト ボックス 141"/>
        <xdr:cNvSpPr txBox="1"/>
      </xdr:nvSpPr>
      <xdr:spPr>
        <a:xfrm>
          <a:off x="3497794" y="991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60462</xdr:rowOff>
    </xdr:from>
    <xdr:to>
      <xdr:col>4</xdr:col>
      <xdr:colOff>206375</xdr:colOff>
      <xdr:row>57</xdr:row>
      <xdr:rowOff>162062</xdr:rowOff>
    </xdr:to>
    <xdr:sp macro="" textlink="">
      <xdr:nvSpPr>
        <xdr:cNvPr id="143" name="円/楕円 142"/>
        <xdr:cNvSpPr/>
      </xdr:nvSpPr>
      <xdr:spPr>
        <a:xfrm>
          <a:off x="2857500" y="98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153189</xdr:rowOff>
    </xdr:from>
    <xdr:ext cx="599010" cy="259045"/>
    <xdr:sp macro="" textlink="">
      <xdr:nvSpPr>
        <xdr:cNvPr id="144" name="テキスト ボックス 143"/>
        <xdr:cNvSpPr txBox="1"/>
      </xdr:nvSpPr>
      <xdr:spPr>
        <a:xfrm>
          <a:off x="2608794" y="992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35499</xdr:rowOff>
    </xdr:from>
    <xdr:to>
      <xdr:col>3</xdr:col>
      <xdr:colOff>3175</xdr:colOff>
      <xdr:row>57</xdr:row>
      <xdr:rowOff>137099</xdr:rowOff>
    </xdr:to>
    <xdr:sp macro="" textlink="">
      <xdr:nvSpPr>
        <xdr:cNvPr id="145" name="円/楕円 144"/>
        <xdr:cNvSpPr/>
      </xdr:nvSpPr>
      <xdr:spPr>
        <a:xfrm>
          <a:off x="1968500" y="9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128226</xdr:rowOff>
    </xdr:from>
    <xdr:ext cx="599010" cy="259045"/>
    <xdr:sp macro="" textlink="">
      <xdr:nvSpPr>
        <xdr:cNvPr id="146" name="テキスト ボックス 145"/>
        <xdr:cNvSpPr txBox="1"/>
      </xdr:nvSpPr>
      <xdr:spPr>
        <a:xfrm>
          <a:off x="1719794" y="990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153084</xdr:rowOff>
    </xdr:from>
    <xdr:to>
      <xdr:col>1</xdr:col>
      <xdr:colOff>485775</xdr:colOff>
      <xdr:row>57</xdr:row>
      <xdr:rowOff>83234</xdr:rowOff>
    </xdr:to>
    <xdr:sp macro="" textlink="">
      <xdr:nvSpPr>
        <xdr:cNvPr id="147" name="円/楕円 146"/>
        <xdr:cNvSpPr/>
      </xdr:nvSpPr>
      <xdr:spPr>
        <a:xfrm>
          <a:off x="1079500" y="97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99761</xdr:rowOff>
    </xdr:from>
    <xdr:ext cx="599010" cy="259045"/>
    <xdr:sp macro="" textlink="">
      <xdr:nvSpPr>
        <xdr:cNvPr id="148" name="テキスト ボックス 147"/>
        <xdr:cNvSpPr txBox="1"/>
      </xdr:nvSpPr>
      <xdr:spPr>
        <a:xfrm>
          <a:off x="830794" y="95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61158</xdr:rowOff>
    </xdr:from>
    <xdr:to>
      <xdr:col>6</xdr:col>
      <xdr:colOff>511175</xdr:colOff>
      <xdr:row>78</xdr:row>
      <xdr:rowOff>77192</xdr:rowOff>
    </xdr:to>
    <xdr:cxnSp macro="">
      <xdr:nvCxnSpPr>
        <xdr:cNvPr id="176" name="直線コネクタ 175"/>
        <xdr:cNvCxnSpPr/>
      </xdr:nvCxnSpPr>
      <xdr:spPr>
        <a:xfrm>
          <a:off x="3797300" y="13434258"/>
          <a:ext cx="8382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61158</xdr:rowOff>
    </xdr:from>
    <xdr:to>
      <xdr:col>5</xdr:col>
      <xdr:colOff>358775</xdr:colOff>
      <xdr:row>78</xdr:row>
      <xdr:rowOff>91846</xdr:rowOff>
    </xdr:to>
    <xdr:cxnSp macro="">
      <xdr:nvCxnSpPr>
        <xdr:cNvPr id="179" name="直線コネクタ 178"/>
        <xdr:cNvCxnSpPr/>
      </xdr:nvCxnSpPr>
      <xdr:spPr>
        <a:xfrm flipV="1">
          <a:off x="2908300" y="13434258"/>
          <a:ext cx="889000" cy="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xdr:rowOff>
    </xdr:from>
    <xdr:to>
      <xdr:col>5</xdr:col>
      <xdr:colOff>409575</xdr:colOff>
      <xdr:row>77</xdr:row>
      <xdr:rowOff>116438</xdr:rowOff>
    </xdr:to>
    <xdr:sp macro="" textlink="">
      <xdr:nvSpPr>
        <xdr:cNvPr id="180" name="フローチャート : 判断 179"/>
        <xdr:cNvSpPr/>
      </xdr:nvSpPr>
      <xdr:spPr>
        <a:xfrm>
          <a:off x="3746500" y="1321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132965</xdr:rowOff>
    </xdr:from>
    <xdr:ext cx="599010" cy="259045"/>
    <xdr:sp macro="" textlink="">
      <xdr:nvSpPr>
        <xdr:cNvPr id="181" name="テキスト ボックス 180"/>
        <xdr:cNvSpPr txBox="1"/>
      </xdr:nvSpPr>
      <xdr:spPr>
        <a:xfrm>
          <a:off x="3497794" y="1299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91846</xdr:rowOff>
    </xdr:from>
    <xdr:to>
      <xdr:col>4</xdr:col>
      <xdr:colOff>155575</xdr:colOff>
      <xdr:row>78</xdr:row>
      <xdr:rowOff>140582</xdr:rowOff>
    </xdr:to>
    <xdr:cxnSp macro="">
      <xdr:nvCxnSpPr>
        <xdr:cNvPr id="182" name="直線コネクタ 181"/>
        <xdr:cNvCxnSpPr/>
      </xdr:nvCxnSpPr>
      <xdr:spPr>
        <a:xfrm flipV="1">
          <a:off x="2019300" y="13464946"/>
          <a:ext cx="889000" cy="4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83" name="フローチャート : 判断 182"/>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139333</xdr:rowOff>
    </xdr:from>
    <xdr:ext cx="599010" cy="259045"/>
    <xdr:sp macro="" textlink="">
      <xdr:nvSpPr>
        <xdr:cNvPr id="184" name="テキスト ボックス 183"/>
        <xdr:cNvSpPr txBox="1"/>
      </xdr:nvSpPr>
      <xdr:spPr>
        <a:xfrm>
          <a:off x="2608794"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140582</xdr:rowOff>
    </xdr:from>
    <xdr:to>
      <xdr:col>2</xdr:col>
      <xdr:colOff>638175</xdr:colOff>
      <xdr:row>78</xdr:row>
      <xdr:rowOff>155322</xdr:rowOff>
    </xdr:to>
    <xdr:cxnSp macro="">
      <xdr:nvCxnSpPr>
        <xdr:cNvPr id="185" name="直線コネクタ 184"/>
        <xdr:cNvCxnSpPr/>
      </xdr:nvCxnSpPr>
      <xdr:spPr>
        <a:xfrm flipV="1">
          <a:off x="1130300" y="13513682"/>
          <a:ext cx="8890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6" name="フローチャート : 判断 185"/>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33469</xdr:rowOff>
    </xdr:from>
    <xdr:ext cx="599010" cy="259045"/>
    <xdr:sp macro="" textlink="">
      <xdr:nvSpPr>
        <xdr:cNvPr id="187" name="テキスト ボックス 186"/>
        <xdr:cNvSpPr txBox="1"/>
      </xdr:nvSpPr>
      <xdr:spPr>
        <a:xfrm>
          <a:off x="1719794" y="130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8" name="フローチャート : 判断 187"/>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9" name="テキスト ボックス 188"/>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26392</xdr:rowOff>
    </xdr:from>
    <xdr:to>
      <xdr:col>6</xdr:col>
      <xdr:colOff>561975</xdr:colOff>
      <xdr:row>78</xdr:row>
      <xdr:rowOff>127992</xdr:rowOff>
    </xdr:to>
    <xdr:sp macro="" textlink="">
      <xdr:nvSpPr>
        <xdr:cNvPr id="195" name="円/楕円 194"/>
        <xdr:cNvSpPr/>
      </xdr:nvSpPr>
      <xdr:spPr>
        <a:xfrm>
          <a:off x="4584700" y="133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112769</xdr:rowOff>
    </xdr:from>
    <xdr:ext cx="599010" cy="259045"/>
    <xdr:sp macro="" textlink="">
      <xdr:nvSpPr>
        <xdr:cNvPr id="196" name="民生費該当値テキスト"/>
        <xdr:cNvSpPr txBox="1"/>
      </xdr:nvSpPr>
      <xdr:spPr>
        <a:xfrm>
          <a:off x="4686300" y="1331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10358</xdr:rowOff>
    </xdr:from>
    <xdr:to>
      <xdr:col>5</xdr:col>
      <xdr:colOff>409575</xdr:colOff>
      <xdr:row>78</xdr:row>
      <xdr:rowOff>111958</xdr:rowOff>
    </xdr:to>
    <xdr:sp macro="" textlink="">
      <xdr:nvSpPr>
        <xdr:cNvPr id="197" name="円/楕円 196"/>
        <xdr:cNvSpPr/>
      </xdr:nvSpPr>
      <xdr:spPr>
        <a:xfrm>
          <a:off x="3746500" y="133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103085</xdr:rowOff>
    </xdr:from>
    <xdr:ext cx="599010" cy="259045"/>
    <xdr:sp macro="" textlink="">
      <xdr:nvSpPr>
        <xdr:cNvPr id="198" name="テキスト ボックス 197"/>
        <xdr:cNvSpPr txBox="1"/>
      </xdr:nvSpPr>
      <xdr:spPr>
        <a:xfrm>
          <a:off x="3497794" y="1347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41046</xdr:rowOff>
    </xdr:from>
    <xdr:to>
      <xdr:col>4</xdr:col>
      <xdr:colOff>206375</xdr:colOff>
      <xdr:row>78</xdr:row>
      <xdr:rowOff>142646</xdr:rowOff>
    </xdr:to>
    <xdr:sp macro="" textlink="">
      <xdr:nvSpPr>
        <xdr:cNvPr id="199" name="円/楕円 198"/>
        <xdr:cNvSpPr/>
      </xdr:nvSpPr>
      <xdr:spPr>
        <a:xfrm>
          <a:off x="2857500" y="134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133773</xdr:rowOff>
    </xdr:from>
    <xdr:ext cx="599010" cy="259045"/>
    <xdr:sp macro="" textlink="">
      <xdr:nvSpPr>
        <xdr:cNvPr id="200" name="テキスト ボックス 199"/>
        <xdr:cNvSpPr txBox="1"/>
      </xdr:nvSpPr>
      <xdr:spPr>
        <a:xfrm>
          <a:off x="2608794" y="1350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89782</xdr:rowOff>
    </xdr:from>
    <xdr:to>
      <xdr:col>3</xdr:col>
      <xdr:colOff>3175</xdr:colOff>
      <xdr:row>79</xdr:row>
      <xdr:rowOff>19932</xdr:rowOff>
    </xdr:to>
    <xdr:sp macro="" textlink="">
      <xdr:nvSpPr>
        <xdr:cNvPr id="201" name="円/楕円 200"/>
        <xdr:cNvSpPr/>
      </xdr:nvSpPr>
      <xdr:spPr>
        <a:xfrm>
          <a:off x="1968500" y="13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11059</xdr:rowOff>
    </xdr:from>
    <xdr:ext cx="534377" cy="259045"/>
    <xdr:sp macro="" textlink="">
      <xdr:nvSpPr>
        <xdr:cNvPr id="202" name="テキスト ボックス 201"/>
        <xdr:cNvSpPr txBox="1"/>
      </xdr:nvSpPr>
      <xdr:spPr>
        <a:xfrm>
          <a:off x="1752111" y="135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104522</xdr:rowOff>
    </xdr:from>
    <xdr:to>
      <xdr:col>1</xdr:col>
      <xdr:colOff>485775</xdr:colOff>
      <xdr:row>79</xdr:row>
      <xdr:rowOff>34672</xdr:rowOff>
    </xdr:to>
    <xdr:sp macro="" textlink="">
      <xdr:nvSpPr>
        <xdr:cNvPr id="203" name="円/楕円 202"/>
        <xdr:cNvSpPr/>
      </xdr:nvSpPr>
      <xdr:spPr>
        <a:xfrm>
          <a:off x="1079500" y="134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25799</xdr:rowOff>
    </xdr:from>
    <xdr:ext cx="534377" cy="259045"/>
    <xdr:sp macro="" textlink="">
      <xdr:nvSpPr>
        <xdr:cNvPr id="204" name="テキスト ボックス 203"/>
        <xdr:cNvSpPr txBox="1"/>
      </xdr:nvSpPr>
      <xdr:spPr>
        <a:xfrm>
          <a:off x="863111" y="1357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140531</xdr:rowOff>
    </xdr:from>
    <xdr:to>
      <xdr:col>6</xdr:col>
      <xdr:colOff>511175</xdr:colOff>
      <xdr:row>97</xdr:row>
      <xdr:rowOff>148189</xdr:rowOff>
    </xdr:to>
    <xdr:cxnSp macro="">
      <xdr:nvCxnSpPr>
        <xdr:cNvPr id="233" name="直線コネクタ 232"/>
        <xdr:cNvCxnSpPr/>
      </xdr:nvCxnSpPr>
      <xdr:spPr>
        <a:xfrm>
          <a:off x="3797300" y="16771181"/>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119111</xdr:rowOff>
    </xdr:from>
    <xdr:to>
      <xdr:col>5</xdr:col>
      <xdr:colOff>358775</xdr:colOff>
      <xdr:row>97</xdr:row>
      <xdr:rowOff>140531</xdr:rowOff>
    </xdr:to>
    <xdr:cxnSp macro="">
      <xdr:nvCxnSpPr>
        <xdr:cNvPr id="236" name="直線コネクタ 235"/>
        <xdr:cNvCxnSpPr/>
      </xdr:nvCxnSpPr>
      <xdr:spPr>
        <a:xfrm>
          <a:off x="2908300" y="16578311"/>
          <a:ext cx="889000" cy="19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140357</xdr:rowOff>
    </xdr:from>
    <xdr:to>
      <xdr:col>5</xdr:col>
      <xdr:colOff>409575</xdr:colOff>
      <xdr:row>96</xdr:row>
      <xdr:rowOff>70507</xdr:rowOff>
    </xdr:to>
    <xdr:sp macro="" textlink="">
      <xdr:nvSpPr>
        <xdr:cNvPr id="237" name="フローチャート : 判断 236"/>
        <xdr:cNvSpPr/>
      </xdr:nvSpPr>
      <xdr:spPr>
        <a:xfrm>
          <a:off x="3746500" y="1642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87034</xdr:rowOff>
    </xdr:from>
    <xdr:ext cx="534377" cy="259045"/>
    <xdr:sp macro="" textlink="">
      <xdr:nvSpPr>
        <xdr:cNvPr id="238" name="テキスト ボックス 237"/>
        <xdr:cNvSpPr txBox="1"/>
      </xdr:nvSpPr>
      <xdr:spPr>
        <a:xfrm>
          <a:off x="3530111" y="162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119111</xdr:rowOff>
    </xdr:from>
    <xdr:to>
      <xdr:col>4</xdr:col>
      <xdr:colOff>155575</xdr:colOff>
      <xdr:row>97</xdr:row>
      <xdr:rowOff>5383</xdr:rowOff>
    </xdr:to>
    <xdr:cxnSp macro="">
      <xdr:nvCxnSpPr>
        <xdr:cNvPr id="239" name="直線コネクタ 238"/>
        <xdr:cNvCxnSpPr/>
      </xdr:nvCxnSpPr>
      <xdr:spPr>
        <a:xfrm flipV="1">
          <a:off x="2019300" y="16578311"/>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136640</xdr:rowOff>
    </xdr:from>
    <xdr:to>
      <xdr:col>4</xdr:col>
      <xdr:colOff>206375</xdr:colOff>
      <xdr:row>96</xdr:row>
      <xdr:rowOff>66790</xdr:rowOff>
    </xdr:to>
    <xdr:sp macro="" textlink="">
      <xdr:nvSpPr>
        <xdr:cNvPr id="240" name="フローチャート : 判断 239"/>
        <xdr:cNvSpPr/>
      </xdr:nvSpPr>
      <xdr:spPr>
        <a:xfrm>
          <a:off x="2857500" y="164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83317</xdr:rowOff>
    </xdr:from>
    <xdr:ext cx="534377" cy="259045"/>
    <xdr:sp macro="" textlink="">
      <xdr:nvSpPr>
        <xdr:cNvPr id="241" name="テキスト ボックス 240"/>
        <xdr:cNvSpPr txBox="1"/>
      </xdr:nvSpPr>
      <xdr:spPr>
        <a:xfrm>
          <a:off x="2641111" y="161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5383</xdr:rowOff>
    </xdr:from>
    <xdr:to>
      <xdr:col>2</xdr:col>
      <xdr:colOff>638175</xdr:colOff>
      <xdr:row>97</xdr:row>
      <xdr:rowOff>108093</xdr:rowOff>
    </xdr:to>
    <xdr:cxnSp macro="">
      <xdr:nvCxnSpPr>
        <xdr:cNvPr id="242" name="直線コネクタ 241"/>
        <xdr:cNvCxnSpPr/>
      </xdr:nvCxnSpPr>
      <xdr:spPr>
        <a:xfrm flipV="1">
          <a:off x="1130300" y="16636033"/>
          <a:ext cx="889000" cy="10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6620</xdr:rowOff>
    </xdr:from>
    <xdr:to>
      <xdr:col>3</xdr:col>
      <xdr:colOff>3175</xdr:colOff>
      <xdr:row>96</xdr:row>
      <xdr:rowOff>108220</xdr:rowOff>
    </xdr:to>
    <xdr:sp macro="" textlink="">
      <xdr:nvSpPr>
        <xdr:cNvPr id="243" name="フローチャート : 判断 242"/>
        <xdr:cNvSpPr/>
      </xdr:nvSpPr>
      <xdr:spPr>
        <a:xfrm>
          <a:off x="1968500" y="1646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124747</xdr:rowOff>
    </xdr:from>
    <xdr:ext cx="534377" cy="259045"/>
    <xdr:sp macro="" textlink="">
      <xdr:nvSpPr>
        <xdr:cNvPr id="244" name="テキスト ボックス 243"/>
        <xdr:cNvSpPr txBox="1"/>
      </xdr:nvSpPr>
      <xdr:spPr>
        <a:xfrm>
          <a:off x="1752111" y="1624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48529</xdr:rowOff>
    </xdr:from>
    <xdr:to>
      <xdr:col>1</xdr:col>
      <xdr:colOff>485775</xdr:colOff>
      <xdr:row>96</xdr:row>
      <xdr:rowOff>150129</xdr:rowOff>
    </xdr:to>
    <xdr:sp macro="" textlink="">
      <xdr:nvSpPr>
        <xdr:cNvPr id="245" name="フローチャート : 判断 244"/>
        <xdr:cNvSpPr/>
      </xdr:nvSpPr>
      <xdr:spPr>
        <a:xfrm>
          <a:off x="1079500" y="165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166656</xdr:rowOff>
    </xdr:from>
    <xdr:ext cx="534377" cy="259045"/>
    <xdr:sp macro="" textlink="">
      <xdr:nvSpPr>
        <xdr:cNvPr id="246" name="テキスト ボックス 245"/>
        <xdr:cNvSpPr txBox="1"/>
      </xdr:nvSpPr>
      <xdr:spPr>
        <a:xfrm>
          <a:off x="863111" y="162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97389</xdr:rowOff>
    </xdr:from>
    <xdr:to>
      <xdr:col>6</xdr:col>
      <xdr:colOff>561975</xdr:colOff>
      <xdr:row>98</xdr:row>
      <xdr:rowOff>27539</xdr:rowOff>
    </xdr:to>
    <xdr:sp macro="" textlink="">
      <xdr:nvSpPr>
        <xdr:cNvPr id="252" name="円/楕円 251"/>
        <xdr:cNvSpPr/>
      </xdr:nvSpPr>
      <xdr:spPr>
        <a:xfrm>
          <a:off x="4584700" y="167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12316</xdr:rowOff>
    </xdr:from>
    <xdr:ext cx="534377" cy="259045"/>
    <xdr:sp macro="" textlink="">
      <xdr:nvSpPr>
        <xdr:cNvPr id="253" name="衛生費該当値テキスト"/>
        <xdr:cNvSpPr txBox="1"/>
      </xdr:nvSpPr>
      <xdr:spPr>
        <a:xfrm>
          <a:off x="4686300" y="16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89731</xdr:rowOff>
    </xdr:from>
    <xdr:to>
      <xdr:col>5</xdr:col>
      <xdr:colOff>409575</xdr:colOff>
      <xdr:row>98</xdr:row>
      <xdr:rowOff>19881</xdr:rowOff>
    </xdr:to>
    <xdr:sp macro="" textlink="">
      <xdr:nvSpPr>
        <xdr:cNvPr id="254" name="円/楕円 253"/>
        <xdr:cNvSpPr/>
      </xdr:nvSpPr>
      <xdr:spPr>
        <a:xfrm>
          <a:off x="3746500" y="167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11008</xdr:rowOff>
    </xdr:from>
    <xdr:ext cx="534377" cy="259045"/>
    <xdr:sp macro="" textlink="">
      <xdr:nvSpPr>
        <xdr:cNvPr id="255" name="テキスト ボックス 254"/>
        <xdr:cNvSpPr txBox="1"/>
      </xdr:nvSpPr>
      <xdr:spPr>
        <a:xfrm>
          <a:off x="3530111" y="1681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68311</xdr:rowOff>
    </xdr:from>
    <xdr:to>
      <xdr:col>4</xdr:col>
      <xdr:colOff>206375</xdr:colOff>
      <xdr:row>96</xdr:row>
      <xdr:rowOff>169911</xdr:rowOff>
    </xdr:to>
    <xdr:sp macro="" textlink="">
      <xdr:nvSpPr>
        <xdr:cNvPr id="256" name="円/楕円 255"/>
        <xdr:cNvSpPr/>
      </xdr:nvSpPr>
      <xdr:spPr>
        <a:xfrm>
          <a:off x="2857500" y="1652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161038</xdr:rowOff>
    </xdr:from>
    <xdr:ext cx="534377" cy="259045"/>
    <xdr:sp macro="" textlink="">
      <xdr:nvSpPr>
        <xdr:cNvPr id="257" name="テキスト ボックス 256"/>
        <xdr:cNvSpPr txBox="1"/>
      </xdr:nvSpPr>
      <xdr:spPr>
        <a:xfrm>
          <a:off x="2641111" y="1662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126033</xdr:rowOff>
    </xdr:from>
    <xdr:to>
      <xdr:col>3</xdr:col>
      <xdr:colOff>3175</xdr:colOff>
      <xdr:row>97</xdr:row>
      <xdr:rowOff>56183</xdr:rowOff>
    </xdr:to>
    <xdr:sp macro="" textlink="">
      <xdr:nvSpPr>
        <xdr:cNvPr id="258" name="円/楕円 257"/>
        <xdr:cNvSpPr/>
      </xdr:nvSpPr>
      <xdr:spPr>
        <a:xfrm>
          <a:off x="1968500" y="165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47310</xdr:rowOff>
    </xdr:from>
    <xdr:ext cx="534377" cy="259045"/>
    <xdr:sp macro="" textlink="">
      <xdr:nvSpPr>
        <xdr:cNvPr id="259" name="テキスト ボックス 258"/>
        <xdr:cNvSpPr txBox="1"/>
      </xdr:nvSpPr>
      <xdr:spPr>
        <a:xfrm>
          <a:off x="1752111" y="166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57293</xdr:rowOff>
    </xdr:from>
    <xdr:to>
      <xdr:col>1</xdr:col>
      <xdr:colOff>485775</xdr:colOff>
      <xdr:row>97</xdr:row>
      <xdr:rowOff>158893</xdr:rowOff>
    </xdr:to>
    <xdr:sp macro="" textlink="">
      <xdr:nvSpPr>
        <xdr:cNvPr id="260" name="円/楕円 259"/>
        <xdr:cNvSpPr/>
      </xdr:nvSpPr>
      <xdr:spPr>
        <a:xfrm>
          <a:off x="1079500" y="1668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150020</xdr:rowOff>
    </xdr:from>
    <xdr:ext cx="534377" cy="259045"/>
    <xdr:sp macro="" textlink="">
      <xdr:nvSpPr>
        <xdr:cNvPr id="261" name="テキスト ボックス 260"/>
        <xdr:cNvSpPr txBox="1"/>
      </xdr:nvSpPr>
      <xdr:spPr>
        <a:xfrm>
          <a:off x="863111" y="1678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44259</xdr:rowOff>
    </xdr:from>
    <xdr:to>
      <xdr:col>15</xdr:col>
      <xdr:colOff>180975</xdr:colOff>
      <xdr:row>39</xdr:row>
      <xdr:rowOff>44259</xdr:rowOff>
    </xdr:to>
    <xdr:cxnSp macro="">
      <xdr:nvCxnSpPr>
        <xdr:cNvPr id="290" name="直線コネクタ 289"/>
        <xdr:cNvCxnSpPr/>
      </xdr:nvCxnSpPr>
      <xdr:spPr>
        <a:xfrm>
          <a:off x="9639300" y="6730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44259</xdr:rowOff>
    </xdr:from>
    <xdr:to>
      <xdr:col>14</xdr:col>
      <xdr:colOff>28575</xdr:colOff>
      <xdr:row>39</xdr:row>
      <xdr:rowOff>44259</xdr:rowOff>
    </xdr:to>
    <xdr:cxnSp macro="">
      <xdr:nvCxnSpPr>
        <xdr:cNvPr id="293" name="直線コネクタ 292"/>
        <xdr:cNvCxnSpPr/>
      </xdr:nvCxnSpPr>
      <xdr:spPr>
        <a:xfrm>
          <a:off x="8750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62230</xdr:rowOff>
    </xdr:from>
    <xdr:to>
      <xdr:col>14</xdr:col>
      <xdr:colOff>79375</xdr:colOff>
      <xdr:row>37</xdr:row>
      <xdr:rowOff>163830</xdr:rowOff>
    </xdr:to>
    <xdr:sp macro="" textlink="">
      <xdr:nvSpPr>
        <xdr:cNvPr id="294" name="フローチャート : 判断 293"/>
        <xdr:cNvSpPr/>
      </xdr:nvSpPr>
      <xdr:spPr>
        <a:xfrm>
          <a:off x="9588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8907</xdr:rowOff>
    </xdr:from>
    <xdr:ext cx="469744" cy="259045"/>
    <xdr:sp macro="" textlink="">
      <xdr:nvSpPr>
        <xdr:cNvPr id="295" name="テキスト ボックス 294"/>
        <xdr:cNvSpPr txBox="1"/>
      </xdr:nvSpPr>
      <xdr:spPr>
        <a:xfrm>
          <a:off x="9404427" y="618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44259</xdr:rowOff>
    </xdr:from>
    <xdr:to>
      <xdr:col>12</xdr:col>
      <xdr:colOff>511175</xdr:colOff>
      <xdr:row>39</xdr:row>
      <xdr:rowOff>44259</xdr:rowOff>
    </xdr:to>
    <xdr:cxnSp macro="">
      <xdr:nvCxnSpPr>
        <xdr:cNvPr id="296" name="直線コネクタ 295"/>
        <xdr:cNvCxnSpPr/>
      </xdr:nvCxnSpPr>
      <xdr:spPr>
        <a:xfrm>
          <a:off x="7861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20891</xdr:rowOff>
    </xdr:from>
    <xdr:to>
      <xdr:col>12</xdr:col>
      <xdr:colOff>561975</xdr:colOff>
      <xdr:row>36</xdr:row>
      <xdr:rowOff>122491</xdr:rowOff>
    </xdr:to>
    <xdr:sp macro="" textlink="">
      <xdr:nvSpPr>
        <xdr:cNvPr id="297" name="フローチャート : 判断 296"/>
        <xdr:cNvSpPr/>
      </xdr:nvSpPr>
      <xdr:spPr>
        <a:xfrm>
          <a:off x="8699500" y="619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139018</xdr:rowOff>
    </xdr:from>
    <xdr:ext cx="469744" cy="259045"/>
    <xdr:sp macro="" textlink="">
      <xdr:nvSpPr>
        <xdr:cNvPr id="298" name="テキスト ボックス 297"/>
        <xdr:cNvSpPr txBox="1"/>
      </xdr:nvSpPr>
      <xdr:spPr>
        <a:xfrm>
          <a:off x="8515427" y="596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42355</xdr:rowOff>
    </xdr:from>
    <xdr:to>
      <xdr:col>11</xdr:col>
      <xdr:colOff>307975</xdr:colOff>
      <xdr:row>39</xdr:row>
      <xdr:rowOff>44259</xdr:rowOff>
    </xdr:to>
    <xdr:cxnSp macro="">
      <xdr:nvCxnSpPr>
        <xdr:cNvPr id="299" name="直線コネクタ 298"/>
        <xdr:cNvCxnSpPr/>
      </xdr:nvCxnSpPr>
      <xdr:spPr>
        <a:xfrm>
          <a:off x="6972300" y="6728905"/>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118047</xdr:rowOff>
    </xdr:from>
    <xdr:to>
      <xdr:col>11</xdr:col>
      <xdr:colOff>358775</xdr:colOff>
      <xdr:row>36</xdr:row>
      <xdr:rowOff>48197</xdr:rowOff>
    </xdr:to>
    <xdr:sp macro="" textlink="">
      <xdr:nvSpPr>
        <xdr:cNvPr id="300" name="フローチャート : 判断 299"/>
        <xdr:cNvSpPr/>
      </xdr:nvSpPr>
      <xdr:spPr>
        <a:xfrm>
          <a:off x="7810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64724</xdr:rowOff>
    </xdr:from>
    <xdr:ext cx="469744" cy="259045"/>
    <xdr:sp macro="" textlink="">
      <xdr:nvSpPr>
        <xdr:cNvPr id="301" name="テキスト ボックス 300"/>
        <xdr:cNvSpPr txBox="1"/>
      </xdr:nvSpPr>
      <xdr:spPr>
        <a:xfrm>
          <a:off x="7626427" y="589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66992</xdr:rowOff>
    </xdr:from>
    <xdr:to>
      <xdr:col>10</xdr:col>
      <xdr:colOff>155575</xdr:colOff>
      <xdr:row>35</xdr:row>
      <xdr:rowOff>168592</xdr:rowOff>
    </xdr:to>
    <xdr:sp macro="" textlink="">
      <xdr:nvSpPr>
        <xdr:cNvPr id="302" name="フローチャート : 判断 301"/>
        <xdr:cNvSpPr/>
      </xdr:nvSpPr>
      <xdr:spPr>
        <a:xfrm>
          <a:off x="6921500" y="606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13669</xdr:rowOff>
    </xdr:from>
    <xdr:ext cx="469744" cy="259045"/>
    <xdr:sp macro="" textlink="">
      <xdr:nvSpPr>
        <xdr:cNvPr id="303" name="テキスト ボックス 302"/>
        <xdr:cNvSpPr txBox="1"/>
      </xdr:nvSpPr>
      <xdr:spPr>
        <a:xfrm>
          <a:off x="6737427" y="584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164909</xdr:rowOff>
    </xdr:from>
    <xdr:to>
      <xdr:col>15</xdr:col>
      <xdr:colOff>231775</xdr:colOff>
      <xdr:row>39</xdr:row>
      <xdr:rowOff>95059</xdr:rowOff>
    </xdr:to>
    <xdr:sp macro="" textlink="">
      <xdr:nvSpPr>
        <xdr:cNvPr id="309" name="円/楕円 308"/>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79836</xdr:rowOff>
    </xdr:from>
    <xdr:ext cx="249299" cy="259045"/>
    <xdr:sp macro="" textlink="">
      <xdr:nvSpPr>
        <xdr:cNvPr id="310" name="労働費該当値テキスト"/>
        <xdr:cNvSpPr txBox="1"/>
      </xdr:nvSpPr>
      <xdr:spPr>
        <a:xfrm>
          <a:off x="10528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164909</xdr:rowOff>
    </xdr:from>
    <xdr:to>
      <xdr:col>14</xdr:col>
      <xdr:colOff>79375</xdr:colOff>
      <xdr:row>39</xdr:row>
      <xdr:rowOff>95059</xdr:rowOff>
    </xdr:to>
    <xdr:sp macro="" textlink="">
      <xdr:nvSpPr>
        <xdr:cNvPr id="311" name="円/楕円 310"/>
        <xdr:cNvSpPr/>
      </xdr:nvSpPr>
      <xdr:spPr>
        <a:xfrm>
          <a:off x="9588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86186</xdr:rowOff>
    </xdr:from>
    <xdr:ext cx="249299" cy="259045"/>
    <xdr:sp macro="" textlink="">
      <xdr:nvSpPr>
        <xdr:cNvPr id="312" name="テキスト ボックス 311"/>
        <xdr:cNvSpPr txBox="1"/>
      </xdr:nvSpPr>
      <xdr:spPr>
        <a:xfrm>
          <a:off x="9514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164909</xdr:rowOff>
    </xdr:from>
    <xdr:to>
      <xdr:col>12</xdr:col>
      <xdr:colOff>561975</xdr:colOff>
      <xdr:row>39</xdr:row>
      <xdr:rowOff>95059</xdr:rowOff>
    </xdr:to>
    <xdr:sp macro="" textlink="">
      <xdr:nvSpPr>
        <xdr:cNvPr id="313" name="円/楕円 312"/>
        <xdr:cNvSpPr/>
      </xdr:nvSpPr>
      <xdr:spPr>
        <a:xfrm>
          <a:off x="8699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86186</xdr:rowOff>
    </xdr:from>
    <xdr:ext cx="249299" cy="259045"/>
    <xdr:sp macro="" textlink="">
      <xdr:nvSpPr>
        <xdr:cNvPr id="314" name="テキスト ボックス 313"/>
        <xdr:cNvSpPr txBox="1"/>
      </xdr:nvSpPr>
      <xdr:spPr>
        <a:xfrm>
          <a:off x="8625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164909</xdr:rowOff>
    </xdr:from>
    <xdr:to>
      <xdr:col>11</xdr:col>
      <xdr:colOff>358775</xdr:colOff>
      <xdr:row>39</xdr:row>
      <xdr:rowOff>95059</xdr:rowOff>
    </xdr:to>
    <xdr:sp macro="" textlink="">
      <xdr:nvSpPr>
        <xdr:cNvPr id="315" name="円/楕円 314"/>
        <xdr:cNvSpPr/>
      </xdr:nvSpPr>
      <xdr:spPr>
        <a:xfrm>
          <a:off x="7810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86186</xdr:rowOff>
    </xdr:from>
    <xdr:ext cx="249299" cy="259045"/>
    <xdr:sp macro="" textlink="">
      <xdr:nvSpPr>
        <xdr:cNvPr id="316" name="テキスト ボックス 315"/>
        <xdr:cNvSpPr txBox="1"/>
      </xdr:nvSpPr>
      <xdr:spPr>
        <a:xfrm>
          <a:off x="7736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163005</xdr:rowOff>
    </xdr:from>
    <xdr:to>
      <xdr:col>10</xdr:col>
      <xdr:colOff>155575</xdr:colOff>
      <xdr:row>39</xdr:row>
      <xdr:rowOff>93155</xdr:rowOff>
    </xdr:to>
    <xdr:sp macro="" textlink="">
      <xdr:nvSpPr>
        <xdr:cNvPr id="317" name="円/楕円 316"/>
        <xdr:cNvSpPr/>
      </xdr:nvSpPr>
      <xdr:spPr>
        <a:xfrm>
          <a:off x="6921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84282</xdr:rowOff>
    </xdr:from>
    <xdr:ext cx="313932" cy="259045"/>
    <xdr:sp macro="" textlink="">
      <xdr:nvSpPr>
        <xdr:cNvPr id="318" name="テキスト ボックス 317"/>
        <xdr:cNvSpPr txBox="1"/>
      </xdr:nvSpPr>
      <xdr:spPr>
        <a:xfrm>
          <a:off x="6815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94124</xdr:rowOff>
    </xdr:from>
    <xdr:to>
      <xdr:col>15</xdr:col>
      <xdr:colOff>180975</xdr:colOff>
      <xdr:row>58</xdr:row>
      <xdr:rowOff>97080</xdr:rowOff>
    </xdr:to>
    <xdr:cxnSp macro="">
      <xdr:nvCxnSpPr>
        <xdr:cNvPr id="345" name="直線コネクタ 344"/>
        <xdr:cNvCxnSpPr/>
      </xdr:nvCxnSpPr>
      <xdr:spPr>
        <a:xfrm flipV="1">
          <a:off x="9639300" y="10038224"/>
          <a:ext cx="8382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97080</xdr:rowOff>
    </xdr:from>
    <xdr:to>
      <xdr:col>14</xdr:col>
      <xdr:colOff>28575</xdr:colOff>
      <xdr:row>58</xdr:row>
      <xdr:rowOff>112840</xdr:rowOff>
    </xdr:to>
    <xdr:cxnSp macro="">
      <xdr:nvCxnSpPr>
        <xdr:cNvPr id="348" name="直線コネクタ 347"/>
        <xdr:cNvCxnSpPr/>
      </xdr:nvCxnSpPr>
      <xdr:spPr>
        <a:xfrm flipV="1">
          <a:off x="8750300" y="10041180"/>
          <a:ext cx="8890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170917</xdr:rowOff>
    </xdr:from>
    <xdr:to>
      <xdr:col>14</xdr:col>
      <xdr:colOff>79375</xdr:colOff>
      <xdr:row>58</xdr:row>
      <xdr:rowOff>101067</xdr:rowOff>
    </xdr:to>
    <xdr:sp macro="" textlink="">
      <xdr:nvSpPr>
        <xdr:cNvPr id="349" name="フローチャート : 判断 348"/>
        <xdr:cNvSpPr/>
      </xdr:nvSpPr>
      <xdr:spPr>
        <a:xfrm>
          <a:off x="9588500" y="99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117594</xdr:rowOff>
    </xdr:from>
    <xdr:ext cx="534377" cy="259045"/>
    <xdr:sp macro="" textlink="">
      <xdr:nvSpPr>
        <xdr:cNvPr id="350" name="テキスト ボックス 349"/>
        <xdr:cNvSpPr txBox="1"/>
      </xdr:nvSpPr>
      <xdr:spPr>
        <a:xfrm>
          <a:off x="9372111" y="97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110757</xdr:rowOff>
    </xdr:from>
    <xdr:to>
      <xdr:col>12</xdr:col>
      <xdr:colOff>511175</xdr:colOff>
      <xdr:row>58</xdr:row>
      <xdr:rowOff>112840</xdr:rowOff>
    </xdr:to>
    <xdr:cxnSp macro="">
      <xdr:nvCxnSpPr>
        <xdr:cNvPr id="351" name="直線コネクタ 350"/>
        <xdr:cNvCxnSpPr/>
      </xdr:nvCxnSpPr>
      <xdr:spPr>
        <a:xfrm>
          <a:off x="7861300" y="10054857"/>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52" name="フローチャート : 判断 351"/>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53" name="テキスト ボックス 352"/>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110757</xdr:rowOff>
    </xdr:from>
    <xdr:to>
      <xdr:col>11</xdr:col>
      <xdr:colOff>307975</xdr:colOff>
      <xdr:row>58</xdr:row>
      <xdr:rowOff>114936</xdr:rowOff>
    </xdr:to>
    <xdr:cxnSp macro="">
      <xdr:nvCxnSpPr>
        <xdr:cNvPr id="354" name="直線コネクタ 353"/>
        <xdr:cNvCxnSpPr/>
      </xdr:nvCxnSpPr>
      <xdr:spPr>
        <a:xfrm flipV="1">
          <a:off x="6972300" y="10054857"/>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55" name="フローチャート : 判断 354"/>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118040</xdr:rowOff>
    </xdr:from>
    <xdr:ext cx="534377" cy="259045"/>
    <xdr:sp macro="" textlink="">
      <xdr:nvSpPr>
        <xdr:cNvPr id="356" name="テキスト ボックス 355"/>
        <xdr:cNvSpPr txBox="1"/>
      </xdr:nvSpPr>
      <xdr:spPr>
        <a:xfrm>
          <a:off x="7594111" y="97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7" name="フローチャート : 判断 356"/>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8" name="テキスト ボックス 357"/>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43324</xdr:rowOff>
    </xdr:from>
    <xdr:to>
      <xdr:col>15</xdr:col>
      <xdr:colOff>231775</xdr:colOff>
      <xdr:row>58</xdr:row>
      <xdr:rowOff>144924</xdr:rowOff>
    </xdr:to>
    <xdr:sp macro="" textlink="">
      <xdr:nvSpPr>
        <xdr:cNvPr id="364" name="円/楕円 363"/>
        <xdr:cNvSpPr/>
      </xdr:nvSpPr>
      <xdr:spPr>
        <a:xfrm>
          <a:off x="10426700" y="99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129701</xdr:rowOff>
    </xdr:from>
    <xdr:ext cx="534377" cy="259045"/>
    <xdr:sp macro="" textlink="">
      <xdr:nvSpPr>
        <xdr:cNvPr id="365" name="農林水産業費該当値テキスト"/>
        <xdr:cNvSpPr txBox="1"/>
      </xdr:nvSpPr>
      <xdr:spPr>
        <a:xfrm>
          <a:off x="10528300" y="99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46280</xdr:rowOff>
    </xdr:from>
    <xdr:to>
      <xdr:col>14</xdr:col>
      <xdr:colOff>79375</xdr:colOff>
      <xdr:row>58</xdr:row>
      <xdr:rowOff>147880</xdr:rowOff>
    </xdr:to>
    <xdr:sp macro="" textlink="">
      <xdr:nvSpPr>
        <xdr:cNvPr id="366" name="円/楕円 365"/>
        <xdr:cNvSpPr/>
      </xdr:nvSpPr>
      <xdr:spPr>
        <a:xfrm>
          <a:off x="9588500" y="99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139007</xdr:rowOff>
    </xdr:from>
    <xdr:ext cx="534377" cy="259045"/>
    <xdr:sp macro="" textlink="">
      <xdr:nvSpPr>
        <xdr:cNvPr id="367" name="テキスト ボックス 366"/>
        <xdr:cNvSpPr txBox="1"/>
      </xdr:nvSpPr>
      <xdr:spPr>
        <a:xfrm>
          <a:off x="9372111" y="1008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62040</xdr:rowOff>
    </xdr:from>
    <xdr:to>
      <xdr:col>12</xdr:col>
      <xdr:colOff>561975</xdr:colOff>
      <xdr:row>58</xdr:row>
      <xdr:rowOff>163640</xdr:rowOff>
    </xdr:to>
    <xdr:sp macro="" textlink="">
      <xdr:nvSpPr>
        <xdr:cNvPr id="368" name="円/楕円 367"/>
        <xdr:cNvSpPr/>
      </xdr:nvSpPr>
      <xdr:spPr>
        <a:xfrm>
          <a:off x="8699500" y="100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154767</xdr:rowOff>
    </xdr:from>
    <xdr:ext cx="534377" cy="259045"/>
    <xdr:sp macro="" textlink="">
      <xdr:nvSpPr>
        <xdr:cNvPr id="369" name="テキスト ボックス 368"/>
        <xdr:cNvSpPr txBox="1"/>
      </xdr:nvSpPr>
      <xdr:spPr>
        <a:xfrm>
          <a:off x="8483111" y="100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59957</xdr:rowOff>
    </xdr:from>
    <xdr:to>
      <xdr:col>11</xdr:col>
      <xdr:colOff>358775</xdr:colOff>
      <xdr:row>58</xdr:row>
      <xdr:rowOff>161557</xdr:rowOff>
    </xdr:to>
    <xdr:sp macro="" textlink="">
      <xdr:nvSpPr>
        <xdr:cNvPr id="370" name="円/楕円 369"/>
        <xdr:cNvSpPr/>
      </xdr:nvSpPr>
      <xdr:spPr>
        <a:xfrm>
          <a:off x="7810500" y="100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152684</xdr:rowOff>
    </xdr:from>
    <xdr:ext cx="534377" cy="259045"/>
    <xdr:sp macro="" textlink="">
      <xdr:nvSpPr>
        <xdr:cNvPr id="371" name="テキスト ボックス 370"/>
        <xdr:cNvSpPr txBox="1"/>
      </xdr:nvSpPr>
      <xdr:spPr>
        <a:xfrm>
          <a:off x="7594111" y="100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64136</xdr:rowOff>
    </xdr:from>
    <xdr:to>
      <xdr:col>10</xdr:col>
      <xdr:colOff>155575</xdr:colOff>
      <xdr:row>58</xdr:row>
      <xdr:rowOff>165736</xdr:rowOff>
    </xdr:to>
    <xdr:sp macro="" textlink="">
      <xdr:nvSpPr>
        <xdr:cNvPr id="372" name="円/楕円 371"/>
        <xdr:cNvSpPr/>
      </xdr:nvSpPr>
      <xdr:spPr>
        <a:xfrm>
          <a:off x="6921500" y="100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156863</xdr:rowOff>
    </xdr:from>
    <xdr:ext cx="534377" cy="259045"/>
    <xdr:sp macro="" textlink="">
      <xdr:nvSpPr>
        <xdr:cNvPr id="373" name="テキスト ボックス 372"/>
        <xdr:cNvSpPr txBox="1"/>
      </xdr:nvSpPr>
      <xdr:spPr>
        <a:xfrm>
          <a:off x="6705111" y="101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157065</xdr:rowOff>
    </xdr:from>
    <xdr:to>
      <xdr:col>15</xdr:col>
      <xdr:colOff>180975</xdr:colOff>
      <xdr:row>78</xdr:row>
      <xdr:rowOff>67207</xdr:rowOff>
    </xdr:to>
    <xdr:cxnSp macro="">
      <xdr:nvCxnSpPr>
        <xdr:cNvPr id="400" name="直線コネクタ 399"/>
        <xdr:cNvCxnSpPr/>
      </xdr:nvCxnSpPr>
      <xdr:spPr>
        <a:xfrm>
          <a:off x="9639300" y="13187265"/>
          <a:ext cx="838200" cy="25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65551</xdr:rowOff>
    </xdr:from>
    <xdr:to>
      <xdr:col>14</xdr:col>
      <xdr:colOff>28575</xdr:colOff>
      <xdr:row>76</xdr:row>
      <xdr:rowOff>157065</xdr:rowOff>
    </xdr:to>
    <xdr:cxnSp macro="">
      <xdr:nvCxnSpPr>
        <xdr:cNvPr id="403" name="直線コネクタ 402"/>
        <xdr:cNvCxnSpPr/>
      </xdr:nvCxnSpPr>
      <xdr:spPr>
        <a:xfrm>
          <a:off x="8750300" y="13095751"/>
          <a:ext cx="889000" cy="9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39632</xdr:rowOff>
    </xdr:from>
    <xdr:to>
      <xdr:col>14</xdr:col>
      <xdr:colOff>79375</xdr:colOff>
      <xdr:row>77</xdr:row>
      <xdr:rowOff>141232</xdr:rowOff>
    </xdr:to>
    <xdr:sp macro="" textlink="">
      <xdr:nvSpPr>
        <xdr:cNvPr id="404" name="フローチャート : 判断 403"/>
        <xdr:cNvSpPr/>
      </xdr:nvSpPr>
      <xdr:spPr>
        <a:xfrm>
          <a:off x="9588500" y="1324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132359</xdr:rowOff>
    </xdr:from>
    <xdr:ext cx="534377" cy="259045"/>
    <xdr:sp macro="" textlink="">
      <xdr:nvSpPr>
        <xdr:cNvPr id="405" name="テキスト ボックス 404"/>
        <xdr:cNvSpPr txBox="1"/>
      </xdr:nvSpPr>
      <xdr:spPr>
        <a:xfrm>
          <a:off x="9372111" y="133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65551</xdr:rowOff>
    </xdr:from>
    <xdr:to>
      <xdr:col>12</xdr:col>
      <xdr:colOff>511175</xdr:colOff>
      <xdr:row>78</xdr:row>
      <xdr:rowOff>128856</xdr:rowOff>
    </xdr:to>
    <xdr:cxnSp macro="">
      <xdr:nvCxnSpPr>
        <xdr:cNvPr id="406" name="直線コネクタ 405"/>
        <xdr:cNvCxnSpPr/>
      </xdr:nvCxnSpPr>
      <xdr:spPr>
        <a:xfrm flipV="1">
          <a:off x="7861300" y="13095751"/>
          <a:ext cx="889000" cy="40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69541</xdr:rowOff>
    </xdr:from>
    <xdr:to>
      <xdr:col>12</xdr:col>
      <xdr:colOff>561975</xdr:colOff>
      <xdr:row>77</xdr:row>
      <xdr:rowOff>171141</xdr:rowOff>
    </xdr:to>
    <xdr:sp macro="" textlink="">
      <xdr:nvSpPr>
        <xdr:cNvPr id="407" name="フローチャート : 判断 406"/>
        <xdr:cNvSpPr/>
      </xdr:nvSpPr>
      <xdr:spPr>
        <a:xfrm>
          <a:off x="8699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162268</xdr:rowOff>
    </xdr:from>
    <xdr:ext cx="534377" cy="259045"/>
    <xdr:sp macro="" textlink="">
      <xdr:nvSpPr>
        <xdr:cNvPr id="408" name="テキスト ボックス 407"/>
        <xdr:cNvSpPr txBox="1"/>
      </xdr:nvSpPr>
      <xdr:spPr>
        <a:xfrm>
          <a:off x="8483111" y="133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128856</xdr:rowOff>
    </xdr:from>
    <xdr:to>
      <xdr:col>11</xdr:col>
      <xdr:colOff>307975</xdr:colOff>
      <xdr:row>78</xdr:row>
      <xdr:rowOff>130629</xdr:rowOff>
    </xdr:to>
    <xdr:cxnSp macro="">
      <xdr:nvCxnSpPr>
        <xdr:cNvPr id="409" name="直線コネクタ 408"/>
        <xdr:cNvCxnSpPr/>
      </xdr:nvCxnSpPr>
      <xdr:spPr>
        <a:xfrm flipV="1">
          <a:off x="6972300" y="13501956"/>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98282</xdr:rowOff>
    </xdr:from>
    <xdr:to>
      <xdr:col>11</xdr:col>
      <xdr:colOff>358775</xdr:colOff>
      <xdr:row>78</xdr:row>
      <xdr:rowOff>28432</xdr:rowOff>
    </xdr:to>
    <xdr:sp macro="" textlink="">
      <xdr:nvSpPr>
        <xdr:cNvPr id="410" name="フローチャート : 判断 409"/>
        <xdr:cNvSpPr/>
      </xdr:nvSpPr>
      <xdr:spPr>
        <a:xfrm>
          <a:off x="7810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44959</xdr:rowOff>
    </xdr:from>
    <xdr:ext cx="534377" cy="259045"/>
    <xdr:sp macro="" textlink="">
      <xdr:nvSpPr>
        <xdr:cNvPr id="411" name="テキスト ボックス 410"/>
        <xdr:cNvSpPr txBox="1"/>
      </xdr:nvSpPr>
      <xdr:spPr>
        <a:xfrm>
          <a:off x="7594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100842</xdr:rowOff>
    </xdr:from>
    <xdr:to>
      <xdr:col>10</xdr:col>
      <xdr:colOff>155575</xdr:colOff>
      <xdr:row>78</xdr:row>
      <xdr:rowOff>30992</xdr:rowOff>
    </xdr:to>
    <xdr:sp macro="" textlink="">
      <xdr:nvSpPr>
        <xdr:cNvPr id="412" name="フローチャート : 判断 411"/>
        <xdr:cNvSpPr/>
      </xdr:nvSpPr>
      <xdr:spPr>
        <a:xfrm>
          <a:off x="6921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47519</xdr:rowOff>
    </xdr:from>
    <xdr:ext cx="534377" cy="259045"/>
    <xdr:sp macro="" textlink="">
      <xdr:nvSpPr>
        <xdr:cNvPr id="413" name="テキスト ボックス 412"/>
        <xdr:cNvSpPr txBox="1"/>
      </xdr:nvSpPr>
      <xdr:spPr>
        <a:xfrm>
          <a:off x="6705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16407</xdr:rowOff>
    </xdr:from>
    <xdr:to>
      <xdr:col>15</xdr:col>
      <xdr:colOff>231775</xdr:colOff>
      <xdr:row>78</xdr:row>
      <xdr:rowOff>118007</xdr:rowOff>
    </xdr:to>
    <xdr:sp macro="" textlink="">
      <xdr:nvSpPr>
        <xdr:cNvPr id="419" name="円/楕円 418"/>
        <xdr:cNvSpPr/>
      </xdr:nvSpPr>
      <xdr:spPr>
        <a:xfrm>
          <a:off x="10426700" y="133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102784</xdr:rowOff>
    </xdr:from>
    <xdr:ext cx="469744" cy="259045"/>
    <xdr:sp macro="" textlink="">
      <xdr:nvSpPr>
        <xdr:cNvPr id="420" name="商工費該当値テキスト"/>
        <xdr:cNvSpPr txBox="1"/>
      </xdr:nvSpPr>
      <xdr:spPr>
        <a:xfrm>
          <a:off x="10528300" y="133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106265</xdr:rowOff>
    </xdr:from>
    <xdr:to>
      <xdr:col>14</xdr:col>
      <xdr:colOff>79375</xdr:colOff>
      <xdr:row>77</xdr:row>
      <xdr:rowOff>36415</xdr:rowOff>
    </xdr:to>
    <xdr:sp macro="" textlink="">
      <xdr:nvSpPr>
        <xdr:cNvPr id="421" name="円/楕円 420"/>
        <xdr:cNvSpPr/>
      </xdr:nvSpPr>
      <xdr:spPr>
        <a:xfrm>
          <a:off x="9588500" y="131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52942</xdr:rowOff>
    </xdr:from>
    <xdr:ext cx="534377" cy="259045"/>
    <xdr:sp macro="" textlink="">
      <xdr:nvSpPr>
        <xdr:cNvPr id="422" name="テキスト ボックス 421"/>
        <xdr:cNvSpPr txBox="1"/>
      </xdr:nvSpPr>
      <xdr:spPr>
        <a:xfrm>
          <a:off x="9372111" y="129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14751</xdr:rowOff>
    </xdr:from>
    <xdr:to>
      <xdr:col>12</xdr:col>
      <xdr:colOff>561975</xdr:colOff>
      <xdr:row>76</xdr:row>
      <xdr:rowOff>116351</xdr:rowOff>
    </xdr:to>
    <xdr:sp macro="" textlink="">
      <xdr:nvSpPr>
        <xdr:cNvPr id="423" name="円/楕円 422"/>
        <xdr:cNvSpPr/>
      </xdr:nvSpPr>
      <xdr:spPr>
        <a:xfrm>
          <a:off x="8699500" y="130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132878</xdr:rowOff>
    </xdr:from>
    <xdr:ext cx="534377" cy="259045"/>
    <xdr:sp macro="" textlink="">
      <xdr:nvSpPr>
        <xdr:cNvPr id="424" name="テキスト ボックス 423"/>
        <xdr:cNvSpPr txBox="1"/>
      </xdr:nvSpPr>
      <xdr:spPr>
        <a:xfrm>
          <a:off x="8483111" y="128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78056</xdr:rowOff>
    </xdr:from>
    <xdr:to>
      <xdr:col>11</xdr:col>
      <xdr:colOff>358775</xdr:colOff>
      <xdr:row>79</xdr:row>
      <xdr:rowOff>8206</xdr:rowOff>
    </xdr:to>
    <xdr:sp macro="" textlink="">
      <xdr:nvSpPr>
        <xdr:cNvPr id="425" name="円/楕円 424"/>
        <xdr:cNvSpPr/>
      </xdr:nvSpPr>
      <xdr:spPr>
        <a:xfrm>
          <a:off x="7810500" y="134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170783</xdr:rowOff>
    </xdr:from>
    <xdr:ext cx="469744" cy="259045"/>
    <xdr:sp macro="" textlink="">
      <xdr:nvSpPr>
        <xdr:cNvPr id="426" name="テキスト ボックス 425"/>
        <xdr:cNvSpPr txBox="1"/>
      </xdr:nvSpPr>
      <xdr:spPr>
        <a:xfrm>
          <a:off x="7626427" y="1354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79829</xdr:rowOff>
    </xdr:from>
    <xdr:to>
      <xdr:col>10</xdr:col>
      <xdr:colOff>155575</xdr:colOff>
      <xdr:row>79</xdr:row>
      <xdr:rowOff>9979</xdr:rowOff>
    </xdr:to>
    <xdr:sp macro="" textlink="">
      <xdr:nvSpPr>
        <xdr:cNvPr id="427" name="円/楕円 426"/>
        <xdr:cNvSpPr/>
      </xdr:nvSpPr>
      <xdr:spPr>
        <a:xfrm>
          <a:off x="6921500" y="134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1106</xdr:rowOff>
    </xdr:from>
    <xdr:ext cx="378565" cy="259045"/>
    <xdr:sp macro="" textlink="">
      <xdr:nvSpPr>
        <xdr:cNvPr id="428" name="テキスト ボックス 427"/>
        <xdr:cNvSpPr txBox="1"/>
      </xdr:nvSpPr>
      <xdr:spPr>
        <a:xfrm>
          <a:off x="6783017" y="1354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98078</xdr:rowOff>
    </xdr:from>
    <xdr:to>
      <xdr:col>15</xdr:col>
      <xdr:colOff>180975</xdr:colOff>
      <xdr:row>97</xdr:row>
      <xdr:rowOff>56838</xdr:rowOff>
    </xdr:to>
    <xdr:cxnSp macro="">
      <xdr:nvCxnSpPr>
        <xdr:cNvPr id="453" name="直線コネクタ 452"/>
        <xdr:cNvCxnSpPr/>
      </xdr:nvCxnSpPr>
      <xdr:spPr>
        <a:xfrm flipV="1">
          <a:off x="9639300" y="16557278"/>
          <a:ext cx="838200" cy="1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57100</xdr:rowOff>
    </xdr:from>
    <xdr:to>
      <xdr:col>14</xdr:col>
      <xdr:colOff>28575</xdr:colOff>
      <xdr:row>97</xdr:row>
      <xdr:rowOff>56838</xdr:rowOff>
    </xdr:to>
    <xdr:cxnSp macro="">
      <xdr:nvCxnSpPr>
        <xdr:cNvPr id="456" name="直線コネクタ 455"/>
        <xdr:cNvCxnSpPr/>
      </xdr:nvCxnSpPr>
      <xdr:spPr>
        <a:xfrm>
          <a:off x="8750300" y="16344850"/>
          <a:ext cx="889000" cy="3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71241</xdr:rowOff>
    </xdr:from>
    <xdr:to>
      <xdr:col>14</xdr:col>
      <xdr:colOff>79375</xdr:colOff>
      <xdr:row>96</xdr:row>
      <xdr:rowOff>1391</xdr:rowOff>
    </xdr:to>
    <xdr:sp macro="" textlink="">
      <xdr:nvSpPr>
        <xdr:cNvPr id="457" name="フローチャート : 判断 456"/>
        <xdr:cNvSpPr/>
      </xdr:nvSpPr>
      <xdr:spPr>
        <a:xfrm>
          <a:off x="9588500" y="163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17918</xdr:rowOff>
    </xdr:from>
    <xdr:ext cx="534377" cy="259045"/>
    <xdr:sp macro="" textlink="">
      <xdr:nvSpPr>
        <xdr:cNvPr id="458" name="テキスト ボックス 457"/>
        <xdr:cNvSpPr txBox="1"/>
      </xdr:nvSpPr>
      <xdr:spPr>
        <a:xfrm>
          <a:off x="9372111" y="161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57100</xdr:rowOff>
    </xdr:from>
    <xdr:to>
      <xdr:col>12</xdr:col>
      <xdr:colOff>511175</xdr:colOff>
      <xdr:row>96</xdr:row>
      <xdr:rowOff>101730</xdr:rowOff>
    </xdr:to>
    <xdr:cxnSp macro="">
      <xdr:nvCxnSpPr>
        <xdr:cNvPr id="459" name="直線コネクタ 458"/>
        <xdr:cNvCxnSpPr/>
      </xdr:nvCxnSpPr>
      <xdr:spPr>
        <a:xfrm flipV="1">
          <a:off x="7861300" y="16344850"/>
          <a:ext cx="889000" cy="2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62188</xdr:rowOff>
    </xdr:from>
    <xdr:to>
      <xdr:col>12</xdr:col>
      <xdr:colOff>561975</xdr:colOff>
      <xdr:row>95</xdr:row>
      <xdr:rowOff>163788</xdr:rowOff>
    </xdr:to>
    <xdr:sp macro="" textlink="">
      <xdr:nvSpPr>
        <xdr:cNvPr id="460" name="フローチャート : 判断 459"/>
        <xdr:cNvSpPr/>
      </xdr:nvSpPr>
      <xdr:spPr>
        <a:xfrm>
          <a:off x="8699500" y="163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154915</xdr:rowOff>
    </xdr:from>
    <xdr:ext cx="534377" cy="259045"/>
    <xdr:sp macro="" textlink="">
      <xdr:nvSpPr>
        <xdr:cNvPr id="461" name="テキスト ボックス 460"/>
        <xdr:cNvSpPr txBox="1"/>
      </xdr:nvSpPr>
      <xdr:spPr>
        <a:xfrm>
          <a:off x="8483111" y="1644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101730</xdr:rowOff>
    </xdr:from>
    <xdr:to>
      <xdr:col>11</xdr:col>
      <xdr:colOff>307975</xdr:colOff>
      <xdr:row>97</xdr:row>
      <xdr:rowOff>49895</xdr:rowOff>
    </xdr:to>
    <xdr:cxnSp macro="">
      <xdr:nvCxnSpPr>
        <xdr:cNvPr id="462" name="直線コネクタ 461"/>
        <xdr:cNvCxnSpPr/>
      </xdr:nvCxnSpPr>
      <xdr:spPr>
        <a:xfrm flipV="1">
          <a:off x="6972300" y="16560930"/>
          <a:ext cx="889000" cy="1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56936</xdr:rowOff>
    </xdr:from>
    <xdr:to>
      <xdr:col>11</xdr:col>
      <xdr:colOff>358775</xdr:colOff>
      <xdr:row>95</xdr:row>
      <xdr:rowOff>158536</xdr:rowOff>
    </xdr:to>
    <xdr:sp macro="" textlink="">
      <xdr:nvSpPr>
        <xdr:cNvPr id="463" name="フローチャート : 判断 462"/>
        <xdr:cNvSpPr/>
      </xdr:nvSpPr>
      <xdr:spPr>
        <a:xfrm>
          <a:off x="7810500" y="1634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3613</xdr:rowOff>
    </xdr:from>
    <xdr:ext cx="534377" cy="259045"/>
    <xdr:sp macro="" textlink="">
      <xdr:nvSpPr>
        <xdr:cNvPr id="464" name="テキスト ボックス 463"/>
        <xdr:cNvSpPr txBox="1"/>
      </xdr:nvSpPr>
      <xdr:spPr>
        <a:xfrm>
          <a:off x="7594111" y="1611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122989</xdr:rowOff>
    </xdr:from>
    <xdr:to>
      <xdr:col>10</xdr:col>
      <xdr:colOff>155575</xdr:colOff>
      <xdr:row>96</xdr:row>
      <xdr:rowOff>53139</xdr:rowOff>
    </xdr:to>
    <xdr:sp macro="" textlink="">
      <xdr:nvSpPr>
        <xdr:cNvPr id="465" name="フローチャート : 判断 464"/>
        <xdr:cNvSpPr/>
      </xdr:nvSpPr>
      <xdr:spPr>
        <a:xfrm>
          <a:off x="6921500" y="1641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69666</xdr:rowOff>
    </xdr:from>
    <xdr:ext cx="534377" cy="259045"/>
    <xdr:sp macro="" textlink="">
      <xdr:nvSpPr>
        <xdr:cNvPr id="466" name="テキスト ボックス 465"/>
        <xdr:cNvSpPr txBox="1"/>
      </xdr:nvSpPr>
      <xdr:spPr>
        <a:xfrm>
          <a:off x="6705111" y="161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47278</xdr:rowOff>
    </xdr:from>
    <xdr:to>
      <xdr:col>15</xdr:col>
      <xdr:colOff>231775</xdr:colOff>
      <xdr:row>96</xdr:row>
      <xdr:rowOff>148878</xdr:rowOff>
    </xdr:to>
    <xdr:sp macro="" textlink="">
      <xdr:nvSpPr>
        <xdr:cNvPr id="472" name="円/楕円 471"/>
        <xdr:cNvSpPr/>
      </xdr:nvSpPr>
      <xdr:spPr>
        <a:xfrm>
          <a:off x="10426700" y="165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25705</xdr:rowOff>
    </xdr:from>
    <xdr:ext cx="534377" cy="259045"/>
    <xdr:sp macro="" textlink="">
      <xdr:nvSpPr>
        <xdr:cNvPr id="473" name="土木費該当値テキスト"/>
        <xdr:cNvSpPr txBox="1"/>
      </xdr:nvSpPr>
      <xdr:spPr>
        <a:xfrm>
          <a:off x="10528300" y="1648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6038</xdr:rowOff>
    </xdr:from>
    <xdr:to>
      <xdr:col>14</xdr:col>
      <xdr:colOff>79375</xdr:colOff>
      <xdr:row>97</xdr:row>
      <xdr:rowOff>107638</xdr:rowOff>
    </xdr:to>
    <xdr:sp macro="" textlink="">
      <xdr:nvSpPr>
        <xdr:cNvPr id="474" name="円/楕円 473"/>
        <xdr:cNvSpPr/>
      </xdr:nvSpPr>
      <xdr:spPr>
        <a:xfrm>
          <a:off x="9588500" y="166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98765</xdr:rowOff>
    </xdr:from>
    <xdr:ext cx="534377" cy="259045"/>
    <xdr:sp macro="" textlink="">
      <xdr:nvSpPr>
        <xdr:cNvPr id="475" name="テキスト ボックス 474"/>
        <xdr:cNvSpPr txBox="1"/>
      </xdr:nvSpPr>
      <xdr:spPr>
        <a:xfrm>
          <a:off x="9372111" y="1672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6300</xdr:rowOff>
    </xdr:from>
    <xdr:to>
      <xdr:col>12</xdr:col>
      <xdr:colOff>561975</xdr:colOff>
      <xdr:row>95</xdr:row>
      <xdr:rowOff>107900</xdr:rowOff>
    </xdr:to>
    <xdr:sp macro="" textlink="">
      <xdr:nvSpPr>
        <xdr:cNvPr id="476" name="円/楕円 475"/>
        <xdr:cNvSpPr/>
      </xdr:nvSpPr>
      <xdr:spPr>
        <a:xfrm>
          <a:off x="8699500" y="162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124427</xdr:rowOff>
    </xdr:from>
    <xdr:ext cx="534377" cy="259045"/>
    <xdr:sp macro="" textlink="">
      <xdr:nvSpPr>
        <xdr:cNvPr id="477" name="テキスト ボックス 476"/>
        <xdr:cNvSpPr txBox="1"/>
      </xdr:nvSpPr>
      <xdr:spPr>
        <a:xfrm>
          <a:off x="8483111" y="1606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50930</xdr:rowOff>
    </xdr:from>
    <xdr:to>
      <xdr:col>11</xdr:col>
      <xdr:colOff>358775</xdr:colOff>
      <xdr:row>96</xdr:row>
      <xdr:rowOff>152530</xdr:rowOff>
    </xdr:to>
    <xdr:sp macro="" textlink="">
      <xdr:nvSpPr>
        <xdr:cNvPr id="478" name="円/楕円 477"/>
        <xdr:cNvSpPr/>
      </xdr:nvSpPr>
      <xdr:spPr>
        <a:xfrm>
          <a:off x="7810500" y="165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143657</xdr:rowOff>
    </xdr:from>
    <xdr:ext cx="534377" cy="259045"/>
    <xdr:sp macro="" textlink="">
      <xdr:nvSpPr>
        <xdr:cNvPr id="479" name="テキスト ボックス 478"/>
        <xdr:cNvSpPr txBox="1"/>
      </xdr:nvSpPr>
      <xdr:spPr>
        <a:xfrm>
          <a:off x="7594111" y="1660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170545</xdr:rowOff>
    </xdr:from>
    <xdr:to>
      <xdr:col>10</xdr:col>
      <xdr:colOff>155575</xdr:colOff>
      <xdr:row>97</xdr:row>
      <xdr:rowOff>100695</xdr:rowOff>
    </xdr:to>
    <xdr:sp macro="" textlink="">
      <xdr:nvSpPr>
        <xdr:cNvPr id="480" name="円/楕円 479"/>
        <xdr:cNvSpPr/>
      </xdr:nvSpPr>
      <xdr:spPr>
        <a:xfrm>
          <a:off x="6921500" y="1662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91822</xdr:rowOff>
    </xdr:from>
    <xdr:ext cx="534377" cy="259045"/>
    <xdr:sp macro="" textlink="">
      <xdr:nvSpPr>
        <xdr:cNvPr id="481" name="テキスト ボックス 480"/>
        <xdr:cNvSpPr txBox="1"/>
      </xdr:nvSpPr>
      <xdr:spPr>
        <a:xfrm>
          <a:off x="6705111" y="167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67938</xdr:rowOff>
    </xdr:from>
    <xdr:to>
      <xdr:col>23</xdr:col>
      <xdr:colOff>517525</xdr:colOff>
      <xdr:row>38</xdr:row>
      <xdr:rowOff>107667</xdr:rowOff>
    </xdr:to>
    <xdr:cxnSp macro="">
      <xdr:nvCxnSpPr>
        <xdr:cNvPr id="514" name="直線コネクタ 513"/>
        <xdr:cNvCxnSpPr/>
      </xdr:nvCxnSpPr>
      <xdr:spPr>
        <a:xfrm>
          <a:off x="15481300" y="6583038"/>
          <a:ext cx="838200" cy="3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21275</xdr:rowOff>
    </xdr:from>
    <xdr:to>
      <xdr:col>22</xdr:col>
      <xdr:colOff>365125</xdr:colOff>
      <xdr:row>38</xdr:row>
      <xdr:rowOff>67938</xdr:rowOff>
    </xdr:to>
    <xdr:cxnSp macro="">
      <xdr:nvCxnSpPr>
        <xdr:cNvPr id="517" name="直線コネクタ 516"/>
        <xdr:cNvCxnSpPr/>
      </xdr:nvCxnSpPr>
      <xdr:spPr>
        <a:xfrm>
          <a:off x="14592300" y="6536375"/>
          <a:ext cx="889000" cy="4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60658</xdr:rowOff>
    </xdr:from>
    <xdr:to>
      <xdr:col>22</xdr:col>
      <xdr:colOff>415925</xdr:colOff>
      <xdr:row>37</xdr:row>
      <xdr:rowOff>162258</xdr:rowOff>
    </xdr:to>
    <xdr:sp macro="" textlink="">
      <xdr:nvSpPr>
        <xdr:cNvPr id="518" name="フローチャート : 判断 517"/>
        <xdr:cNvSpPr/>
      </xdr:nvSpPr>
      <xdr:spPr>
        <a:xfrm>
          <a:off x="15430500" y="640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7335</xdr:rowOff>
    </xdr:from>
    <xdr:ext cx="534377" cy="259045"/>
    <xdr:sp macro="" textlink="">
      <xdr:nvSpPr>
        <xdr:cNvPr id="519" name="テキスト ボックス 518"/>
        <xdr:cNvSpPr txBox="1"/>
      </xdr:nvSpPr>
      <xdr:spPr>
        <a:xfrm>
          <a:off x="15214111" y="617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21275</xdr:rowOff>
    </xdr:from>
    <xdr:to>
      <xdr:col>21</xdr:col>
      <xdr:colOff>161925</xdr:colOff>
      <xdr:row>38</xdr:row>
      <xdr:rowOff>66339</xdr:rowOff>
    </xdr:to>
    <xdr:cxnSp macro="">
      <xdr:nvCxnSpPr>
        <xdr:cNvPr id="520" name="直線コネクタ 519"/>
        <xdr:cNvCxnSpPr/>
      </xdr:nvCxnSpPr>
      <xdr:spPr>
        <a:xfrm flipV="1">
          <a:off x="13703300" y="6536375"/>
          <a:ext cx="889000" cy="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110512</xdr:rowOff>
    </xdr:from>
    <xdr:to>
      <xdr:col>21</xdr:col>
      <xdr:colOff>212725</xdr:colOff>
      <xdr:row>38</xdr:row>
      <xdr:rowOff>40663</xdr:rowOff>
    </xdr:to>
    <xdr:sp macro="" textlink="">
      <xdr:nvSpPr>
        <xdr:cNvPr id="521" name="フローチャート : 判断 520"/>
        <xdr:cNvSpPr/>
      </xdr:nvSpPr>
      <xdr:spPr>
        <a:xfrm>
          <a:off x="14541500" y="64541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57189</xdr:rowOff>
    </xdr:from>
    <xdr:ext cx="534377" cy="259045"/>
    <xdr:sp macro="" textlink="">
      <xdr:nvSpPr>
        <xdr:cNvPr id="522" name="テキスト ボックス 521"/>
        <xdr:cNvSpPr txBox="1"/>
      </xdr:nvSpPr>
      <xdr:spPr>
        <a:xfrm>
          <a:off x="14325111" y="62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66339</xdr:rowOff>
    </xdr:from>
    <xdr:to>
      <xdr:col>19</xdr:col>
      <xdr:colOff>644525</xdr:colOff>
      <xdr:row>38</xdr:row>
      <xdr:rowOff>123793</xdr:rowOff>
    </xdr:to>
    <xdr:cxnSp macro="">
      <xdr:nvCxnSpPr>
        <xdr:cNvPr id="523" name="直線コネクタ 522"/>
        <xdr:cNvCxnSpPr/>
      </xdr:nvCxnSpPr>
      <xdr:spPr>
        <a:xfrm flipV="1">
          <a:off x="12814300" y="6581439"/>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118351</xdr:rowOff>
    </xdr:from>
    <xdr:to>
      <xdr:col>20</xdr:col>
      <xdr:colOff>9525</xdr:colOff>
      <xdr:row>38</xdr:row>
      <xdr:rowOff>48501</xdr:rowOff>
    </xdr:to>
    <xdr:sp macro="" textlink="">
      <xdr:nvSpPr>
        <xdr:cNvPr id="524" name="フローチャート : 判断 523"/>
        <xdr:cNvSpPr/>
      </xdr:nvSpPr>
      <xdr:spPr>
        <a:xfrm>
          <a:off x="13652500" y="64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65028</xdr:rowOff>
    </xdr:from>
    <xdr:ext cx="534377" cy="259045"/>
    <xdr:sp macro="" textlink="">
      <xdr:nvSpPr>
        <xdr:cNvPr id="525" name="テキスト ボックス 524"/>
        <xdr:cNvSpPr txBox="1"/>
      </xdr:nvSpPr>
      <xdr:spPr>
        <a:xfrm>
          <a:off x="13436111" y="62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139592</xdr:rowOff>
    </xdr:from>
    <xdr:to>
      <xdr:col>18</xdr:col>
      <xdr:colOff>492125</xdr:colOff>
      <xdr:row>38</xdr:row>
      <xdr:rowOff>69741</xdr:rowOff>
    </xdr:to>
    <xdr:sp macro="" textlink="">
      <xdr:nvSpPr>
        <xdr:cNvPr id="526" name="フローチャート : 判断 525"/>
        <xdr:cNvSpPr/>
      </xdr:nvSpPr>
      <xdr:spPr>
        <a:xfrm>
          <a:off x="12763500" y="64832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86269</xdr:rowOff>
    </xdr:from>
    <xdr:ext cx="534377" cy="259045"/>
    <xdr:sp macro="" textlink="">
      <xdr:nvSpPr>
        <xdr:cNvPr id="527" name="テキスト ボックス 526"/>
        <xdr:cNvSpPr txBox="1"/>
      </xdr:nvSpPr>
      <xdr:spPr>
        <a:xfrm>
          <a:off x="12547111" y="62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56867</xdr:rowOff>
    </xdr:from>
    <xdr:to>
      <xdr:col>23</xdr:col>
      <xdr:colOff>568325</xdr:colOff>
      <xdr:row>38</xdr:row>
      <xdr:rowOff>158467</xdr:rowOff>
    </xdr:to>
    <xdr:sp macro="" textlink="">
      <xdr:nvSpPr>
        <xdr:cNvPr id="533" name="円/楕円 532"/>
        <xdr:cNvSpPr/>
      </xdr:nvSpPr>
      <xdr:spPr>
        <a:xfrm>
          <a:off x="16268700" y="65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143244</xdr:rowOff>
    </xdr:from>
    <xdr:ext cx="534377" cy="259045"/>
    <xdr:sp macro="" textlink="">
      <xdr:nvSpPr>
        <xdr:cNvPr id="534" name="消防費該当値テキスト"/>
        <xdr:cNvSpPr txBox="1"/>
      </xdr:nvSpPr>
      <xdr:spPr>
        <a:xfrm>
          <a:off x="16370300" y="648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17138</xdr:rowOff>
    </xdr:from>
    <xdr:to>
      <xdr:col>22</xdr:col>
      <xdr:colOff>415925</xdr:colOff>
      <xdr:row>38</xdr:row>
      <xdr:rowOff>118738</xdr:rowOff>
    </xdr:to>
    <xdr:sp macro="" textlink="">
      <xdr:nvSpPr>
        <xdr:cNvPr id="535" name="円/楕円 534"/>
        <xdr:cNvSpPr/>
      </xdr:nvSpPr>
      <xdr:spPr>
        <a:xfrm>
          <a:off x="15430500" y="65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109865</xdr:rowOff>
    </xdr:from>
    <xdr:ext cx="534377" cy="259045"/>
    <xdr:sp macro="" textlink="">
      <xdr:nvSpPr>
        <xdr:cNvPr id="536" name="テキスト ボックス 535"/>
        <xdr:cNvSpPr txBox="1"/>
      </xdr:nvSpPr>
      <xdr:spPr>
        <a:xfrm>
          <a:off x="15214111" y="66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141926</xdr:rowOff>
    </xdr:from>
    <xdr:to>
      <xdr:col>21</xdr:col>
      <xdr:colOff>212725</xdr:colOff>
      <xdr:row>38</xdr:row>
      <xdr:rowOff>72076</xdr:rowOff>
    </xdr:to>
    <xdr:sp macro="" textlink="">
      <xdr:nvSpPr>
        <xdr:cNvPr id="537" name="円/楕円 536"/>
        <xdr:cNvSpPr/>
      </xdr:nvSpPr>
      <xdr:spPr>
        <a:xfrm>
          <a:off x="14541500" y="64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63202</xdr:rowOff>
    </xdr:from>
    <xdr:ext cx="534377" cy="259045"/>
    <xdr:sp macro="" textlink="">
      <xdr:nvSpPr>
        <xdr:cNvPr id="538" name="テキスト ボックス 537"/>
        <xdr:cNvSpPr txBox="1"/>
      </xdr:nvSpPr>
      <xdr:spPr>
        <a:xfrm>
          <a:off x="14325111" y="65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15539</xdr:rowOff>
    </xdr:from>
    <xdr:to>
      <xdr:col>20</xdr:col>
      <xdr:colOff>9525</xdr:colOff>
      <xdr:row>38</xdr:row>
      <xdr:rowOff>117139</xdr:rowOff>
    </xdr:to>
    <xdr:sp macro="" textlink="">
      <xdr:nvSpPr>
        <xdr:cNvPr id="539" name="円/楕円 538"/>
        <xdr:cNvSpPr/>
      </xdr:nvSpPr>
      <xdr:spPr>
        <a:xfrm>
          <a:off x="13652500" y="65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108266</xdr:rowOff>
    </xdr:from>
    <xdr:ext cx="534377" cy="259045"/>
    <xdr:sp macro="" textlink="">
      <xdr:nvSpPr>
        <xdr:cNvPr id="540" name="テキスト ボックス 539"/>
        <xdr:cNvSpPr txBox="1"/>
      </xdr:nvSpPr>
      <xdr:spPr>
        <a:xfrm>
          <a:off x="13436111" y="66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72993</xdr:rowOff>
    </xdr:from>
    <xdr:to>
      <xdr:col>18</xdr:col>
      <xdr:colOff>492125</xdr:colOff>
      <xdr:row>39</xdr:row>
      <xdr:rowOff>3143</xdr:rowOff>
    </xdr:to>
    <xdr:sp macro="" textlink="">
      <xdr:nvSpPr>
        <xdr:cNvPr id="541" name="円/楕円 540"/>
        <xdr:cNvSpPr/>
      </xdr:nvSpPr>
      <xdr:spPr>
        <a:xfrm>
          <a:off x="12763500" y="6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165720</xdr:rowOff>
    </xdr:from>
    <xdr:ext cx="534377" cy="259045"/>
    <xdr:sp macro="" textlink="">
      <xdr:nvSpPr>
        <xdr:cNvPr id="542" name="テキスト ボックス 541"/>
        <xdr:cNvSpPr txBox="1"/>
      </xdr:nvSpPr>
      <xdr:spPr>
        <a:xfrm>
          <a:off x="12547111" y="66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69433</xdr:rowOff>
    </xdr:from>
    <xdr:to>
      <xdr:col>23</xdr:col>
      <xdr:colOff>517525</xdr:colOff>
      <xdr:row>57</xdr:row>
      <xdr:rowOff>111029</xdr:rowOff>
    </xdr:to>
    <xdr:cxnSp macro="">
      <xdr:nvCxnSpPr>
        <xdr:cNvPr id="569" name="直線コネクタ 568"/>
        <xdr:cNvCxnSpPr/>
      </xdr:nvCxnSpPr>
      <xdr:spPr>
        <a:xfrm>
          <a:off x="15481300" y="9842083"/>
          <a:ext cx="838200" cy="4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69433</xdr:rowOff>
    </xdr:from>
    <xdr:to>
      <xdr:col>22</xdr:col>
      <xdr:colOff>365125</xdr:colOff>
      <xdr:row>57</xdr:row>
      <xdr:rowOff>116845</xdr:rowOff>
    </xdr:to>
    <xdr:cxnSp macro="">
      <xdr:nvCxnSpPr>
        <xdr:cNvPr id="572" name="直線コネクタ 571"/>
        <xdr:cNvCxnSpPr/>
      </xdr:nvCxnSpPr>
      <xdr:spPr>
        <a:xfrm flipV="1">
          <a:off x="14592300" y="9842083"/>
          <a:ext cx="8890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3" name="フローチャート : 判断 572"/>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4" name="テキスト ボックス 573"/>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116845</xdr:rowOff>
    </xdr:from>
    <xdr:to>
      <xdr:col>21</xdr:col>
      <xdr:colOff>161925</xdr:colOff>
      <xdr:row>57</xdr:row>
      <xdr:rowOff>157056</xdr:rowOff>
    </xdr:to>
    <xdr:cxnSp macro="">
      <xdr:nvCxnSpPr>
        <xdr:cNvPr id="575" name="直線コネクタ 574"/>
        <xdr:cNvCxnSpPr/>
      </xdr:nvCxnSpPr>
      <xdr:spPr>
        <a:xfrm flipV="1">
          <a:off x="13703300" y="9889495"/>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6" name="フローチャート : 判断 575"/>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7" name="テキスト ボックス 576"/>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156324</xdr:rowOff>
    </xdr:from>
    <xdr:to>
      <xdr:col>19</xdr:col>
      <xdr:colOff>644525</xdr:colOff>
      <xdr:row>57</xdr:row>
      <xdr:rowOff>157056</xdr:rowOff>
    </xdr:to>
    <xdr:cxnSp macro="">
      <xdr:nvCxnSpPr>
        <xdr:cNvPr id="578" name="直線コネクタ 577"/>
        <xdr:cNvCxnSpPr/>
      </xdr:nvCxnSpPr>
      <xdr:spPr>
        <a:xfrm>
          <a:off x="12814300" y="992897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79" name="フローチャート : 判断 578"/>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0" name="テキスト ボックス 579"/>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1" name="フローチャート : 判断 580"/>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2" name="テキスト ボックス 581"/>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60229</xdr:rowOff>
    </xdr:from>
    <xdr:to>
      <xdr:col>23</xdr:col>
      <xdr:colOff>568325</xdr:colOff>
      <xdr:row>57</xdr:row>
      <xdr:rowOff>161829</xdr:rowOff>
    </xdr:to>
    <xdr:sp macro="" textlink="">
      <xdr:nvSpPr>
        <xdr:cNvPr id="588" name="円/楕円 587"/>
        <xdr:cNvSpPr/>
      </xdr:nvSpPr>
      <xdr:spPr>
        <a:xfrm>
          <a:off x="16268700" y="98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146606</xdr:rowOff>
    </xdr:from>
    <xdr:ext cx="534377" cy="259045"/>
    <xdr:sp macro="" textlink="">
      <xdr:nvSpPr>
        <xdr:cNvPr id="589" name="教育費該当値テキスト"/>
        <xdr:cNvSpPr txBox="1"/>
      </xdr:nvSpPr>
      <xdr:spPr>
        <a:xfrm>
          <a:off x="16370300" y="97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18633</xdr:rowOff>
    </xdr:from>
    <xdr:to>
      <xdr:col>22</xdr:col>
      <xdr:colOff>415925</xdr:colOff>
      <xdr:row>57</xdr:row>
      <xdr:rowOff>120233</xdr:rowOff>
    </xdr:to>
    <xdr:sp macro="" textlink="">
      <xdr:nvSpPr>
        <xdr:cNvPr id="590" name="円/楕円 589"/>
        <xdr:cNvSpPr/>
      </xdr:nvSpPr>
      <xdr:spPr>
        <a:xfrm>
          <a:off x="15430500" y="97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111360</xdr:rowOff>
    </xdr:from>
    <xdr:ext cx="534377" cy="259045"/>
    <xdr:sp macro="" textlink="">
      <xdr:nvSpPr>
        <xdr:cNvPr id="591" name="テキスト ボックス 590"/>
        <xdr:cNvSpPr txBox="1"/>
      </xdr:nvSpPr>
      <xdr:spPr>
        <a:xfrm>
          <a:off x="15214111" y="98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66045</xdr:rowOff>
    </xdr:from>
    <xdr:to>
      <xdr:col>21</xdr:col>
      <xdr:colOff>212725</xdr:colOff>
      <xdr:row>57</xdr:row>
      <xdr:rowOff>167645</xdr:rowOff>
    </xdr:to>
    <xdr:sp macro="" textlink="">
      <xdr:nvSpPr>
        <xdr:cNvPr id="592" name="円/楕円 591"/>
        <xdr:cNvSpPr/>
      </xdr:nvSpPr>
      <xdr:spPr>
        <a:xfrm>
          <a:off x="14541500" y="98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158772</xdr:rowOff>
    </xdr:from>
    <xdr:ext cx="534377" cy="259045"/>
    <xdr:sp macro="" textlink="">
      <xdr:nvSpPr>
        <xdr:cNvPr id="593" name="テキスト ボックス 592"/>
        <xdr:cNvSpPr txBox="1"/>
      </xdr:nvSpPr>
      <xdr:spPr>
        <a:xfrm>
          <a:off x="14325111" y="993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106256</xdr:rowOff>
    </xdr:from>
    <xdr:to>
      <xdr:col>20</xdr:col>
      <xdr:colOff>9525</xdr:colOff>
      <xdr:row>58</xdr:row>
      <xdr:rowOff>36406</xdr:rowOff>
    </xdr:to>
    <xdr:sp macro="" textlink="">
      <xdr:nvSpPr>
        <xdr:cNvPr id="594" name="円/楕円 593"/>
        <xdr:cNvSpPr/>
      </xdr:nvSpPr>
      <xdr:spPr>
        <a:xfrm>
          <a:off x="13652500" y="98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27533</xdr:rowOff>
    </xdr:from>
    <xdr:ext cx="534377" cy="259045"/>
    <xdr:sp macro="" textlink="">
      <xdr:nvSpPr>
        <xdr:cNvPr id="595" name="テキスト ボックス 594"/>
        <xdr:cNvSpPr txBox="1"/>
      </xdr:nvSpPr>
      <xdr:spPr>
        <a:xfrm>
          <a:off x="13436111" y="99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105524</xdr:rowOff>
    </xdr:from>
    <xdr:to>
      <xdr:col>18</xdr:col>
      <xdr:colOff>492125</xdr:colOff>
      <xdr:row>58</xdr:row>
      <xdr:rowOff>35674</xdr:rowOff>
    </xdr:to>
    <xdr:sp macro="" textlink="">
      <xdr:nvSpPr>
        <xdr:cNvPr id="596" name="円/楕円 595"/>
        <xdr:cNvSpPr/>
      </xdr:nvSpPr>
      <xdr:spPr>
        <a:xfrm>
          <a:off x="12763500" y="98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26801</xdr:rowOff>
    </xdr:from>
    <xdr:ext cx="534377" cy="259045"/>
    <xdr:sp macro="" textlink="">
      <xdr:nvSpPr>
        <xdr:cNvPr id="597" name="テキスト ボックス 596"/>
        <xdr:cNvSpPr txBox="1"/>
      </xdr:nvSpPr>
      <xdr:spPr>
        <a:xfrm>
          <a:off x="12547111" y="99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91551</xdr:rowOff>
    </xdr:from>
    <xdr:to>
      <xdr:col>22</xdr:col>
      <xdr:colOff>415925</xdr:colOff>
      <xdr:row>79</xdr:row>
      <xdr:rowOff>21701</xdr:rowOff>
    </xdr:to>
    <xdr:sp macro="" textlink="">
      <xdr:nvSpPr>
        <xdr:cNvPr id="630" name="フローチャート : 判断 629"/>
        <xdr:cNvSpPr/>
      </xdr:nvSpPr>
      <xdr:spPr>
        <a:xfrm>
          <a:off x="154305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38228</xdr:rowOff>
    </xdr:from>
    <xdr:ext cx="469744" cy="259045"/>
    <xdr:sp macro="" textlink="">
      <xdr:nvSpPr>
        <xdr:cNvPr id="631" name="テキスト ボックス 630"/>
        <xdr:cNvSpPr txBox="1"/>
      </xdr:nvSpPr>
      <xdr:spPr>
        <a:xfrm>
          <a:off x="15246427" y="1323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23168</xdr:rowOff>
    </xdr:from>
    <xdr:to>
      <xdr:col>21</xdr:col>
      <xdr:colOff>161925</xdr:colOff>
      <xdr:row>79</xdr:row>
      <xdr:rowOff>44450</xdr:rowOff>
    </xdr:to>
    <xdr:cxnSp macro="">
      <xdr:nvCxnSpPr>
        <xdr:cNvPr id="632" name="直線コネクタ 631"/>
        <xdr:cNvCxnSpPr/>
      </xdr:nvCxnSpPr>
      <xdr:spPr>
        <a:xfrm>
          <a:off x="13703300" y="13567718"/>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71389</xdr:rowOff>
    </xdr:from>
    <xdr:to>
      <xdr:col>21</xdr:col>
      <xdr:colOff>212725</xdr:colOff>
      <xdr:row>79</xdr:row>
      <xdr:rowOff>1539</xdr:rowOff>
    </xdr:to>
    <xdr:sp macro="" textlink="">
      <xdr:nvSpPr>
        <xdr:cNvPr id="633" name="フローチャート : 判断 632"/>
        <xdr:cNvSpPr/>
      </xdr:nvSpPr>
      <xdr:spPr>
        <a:xfrm>
          <a:off x="14541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18066</xdr:rowOff>
    </xdr:from>
    <xdr:ext cx="534377" cy="259045"/>
    <xdr:sp macro="" textlink="">
      <xdr:nvSpPr>
        <xdr:cNvPr id="634" name="テキスト ボックス 633"/>
        <xdr:cNvSpPr txBox="1"/>
      </xdr:nvSpPr>
      <xdr:spPr>
        <a:xfrm>
          <a:off x="14325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11136</xdr:rowOff>
    </xdr:from>
    <xdr:to>
      <xdr:col>19</xdr:col>
      <xdr:colOff>644525</xdr:colOff>
      <xdr:row>79</xdr:row>
      <xdr:rowOff>23168</xdr:rowOff>
    </xdr:to>
    <xdr:cxnSp macro="">
      <xdr:nvCxnSpPr>
        <xdr:cNvPr id="635" name="直線コネクタ 634"/>
        <xdr:cNvCxnSpPr/>
      </xdr:nvCxnSpPr>
      <xdr:spPr>
        <a:xfrm>
          <a:off x="12814300" y="13384236"/>
          <a:ext cx="889000" cy="18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95079</xdr:rowOff>
    </xdr:from>
    <xdr:to>
      <xdr:col>20</xdr:col>
      <xdr:colOff>9525</xdr:colOff>
      <xdr:row>79</xdr:row>
      <xdr:rowOff>25229</xdr:rowOff>
    </xdr:to>
    <xdr:sp macro="" textlink="">
      <xdr:nvSpPr>
        <xdr:cNvPr id="636" name="フローチャート : 判断 635"/>
        <xdr:cNvSpPr/>
      </xdr:nvSpPr>
      <xdr:spPr>
        <a:xfrm>
          <a:off x="13652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41756</xdr:rowOff>
    </xdr:from>
    <xdr:ext cx="469744" cy="259045"/>
    <xdr:sp macro="" textlink="">
      <xdr:nvSpPr>
        <xdr:cNvPr id="637" name="テキスト ボックス 636"/>
        <xdr:cNvSpPr txBox="1"/>
      </xdr:nvSpPr>
      <xdr:spPr>
        <a:xfrm>
          <a:off x="13468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93890</xdr:rowOff>
    </xdr:from>
    <xdr:to>
      <xdr:col>18</xdr:col>
      <xdr:colOff>492125</xdr:colOff>
      <xdr:row>79</xdr:row>
      <xdr:rowOff>24040</xdr:rowOff>
    </xdr:to>
    <xdr:sp macro="" textlink="">
      <xdr:nvSpPr>
        <xdr:cNvPr id="638" name="フローチャート : 判断 637"/>
        <xdr:cNvSpPr/>
      </xdr:nvSpPr>
      <xdr:spPr>
        <a:xfrm>
          <a:off x="12763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15167</xdr:rowOff>
    </xdr:from>
    <xdr:ext cx="469744" cy="259045"/>
    <xdr:sp macro="" textlink="">
      <xdr:nvSpPr>
        <xdr:cNvPr id="639" name="テキスト ボックス 638"/>
        <xdr:cNvSpPr txBox="1"/>
      </xdr:nvSpPr>
      <xdr:spPr>
        <a:xfrm>
          <a:off x="12579427" y="13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143818</xdr:rowOff>
    </xdr:from>
    <xdr:to>
      <xdr:col>20</xdr:col>
      <xdr:colOff>9525</xdr:colOff>
      <xdr:row>79</xdr:row>
      <xdr:rowOff>73968</xdr:rowOff>
    </xdr:to>
    <xdr:sp macro="" textlink="">
      <xdr:nvSpPr>
        <xdr:cNvPr id="651" name="円/楕円 650"/>
        <xdr:cNvSpPr/>
      </xdr:nvSpPr>
      <xdr:spPr>
        <a:xfrm>
          <a:off x="13652500" y="1351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65095</xdr:rowOff>
    </xdr:from>
    <xdr:ext cx="469744" cy="259045"/>
    <xdr:sp macro="" textlink="">
      <xdr:nvSpPr>
        <xdr:cNvPr id="652" name="テキスト ボックス 651"/>
        <xdr:cNvSpPr txBox="1"/>
      </xdr:nvSpPr>
      <xdr:spPr>
        <a:xfrm>
          <a:off x="13468427" y="1360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131786</xdr:rowOff>
    </xdr:from>
    <xdr:to>
      <xdr:col>18</xdr:col>
      <xdr:colOff>492125</xdr:colOff>
      <xdr:row>78</xdr:row>
      <xdr:rowOff>61936</xdr:rowOff>
    </xdr:to>
    <xdr:sp macro="" textlink="">
      <xdr:nvSpPr>
        <xdr:cNvPr id="653" name="円/楕円 652"/>
        <xdr:cNvSpPr/>
      </xdr:nvSpPr>
      <xdr:spPr>
        <a:xfrm>
          <a:off x="12763500" y="13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78463</xdr:rowOff>
    </xdr:from>
    <xdr:ext cx="534377" cy="259045"/>
    <xdr:sp macro="" textlink="">
      <xdr:nvSpPr>
        <xdr:cNvPr id="654" name="テキスト ボックス 653"/>
        <xdr:cNvSpPr txBox="1"/>
      </xdr:nvSpPr>
      <xdr:spPr>
        <a:xfrm>
          <a:off x="12547111" y="131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142069</xdr:rowOff>
    </xdr:from>
    <xdr:to>
      <xdr:col>23</xdr:col>
      <xdr:colOff>517525</xdr:colOff>
      <xdr:row>97</xdr:row>
      <xdr:rowOff>144680</xdr:rowOff>
    </xdr:to>
    <xdr:cxnSp macro="">
      <xdr:nvCxnSpPr>
        <xdr:cNvPr id="681" name="直線コネクタ 680"/>
        <xdr:cNvCxnSpPr/>
      </xdr:nvCxnSpPr>
      <xdr:spPr>
        <a:xfrm>
          <a:off x="15481300" y="16772719"/>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133962</xdr:rowOff>
    </xdr:from>
    <xdr:to>
      <xdr:col>22</xdr:col>
      <xdr:colOff>365125</xdr:colOff>
      <xdr:row>97</xdr:row>
      <xdr:rowOff>142069</xdr:rowOff>
    </xdr:to>
    <xdr:cxnSp macro="">
      <xdr:nvCxnSpPr>
        <xdr:cNvPr id="684" name="直線コネクタ 683"/>
        <xdr:cNvCxnSpPr/>
      </xdr:nvCxnSpPr>
      <xdr:spPr>
        <a:xfrm>
          <a:off x="14592300" y="16764612"/>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122816</xdr:rowOff>
    </xdr:from>
    <xdr:to>
      <xdr:col>22</xdr:col>
      <xdr:colOff>415925</xdr:colOff>
      <xdr:row>97</xdr:row>
      <xdr:rowOff>52966</xdr:rowOff>
    </xdr:to>
    <xdr:sp macro="" textlink="">
      <xdr:nvSpPr>
        <xdr:cNvPr id="685" name="フローチャート : 判断 684"/>
        <xdr:cNvSpPr/>
      </xdr:nvSpPr>
      <xdr:spPr>
        <a:xfrm>
          <a:off x="15430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69493</xdr:rowOff>
    </xdr:from>
    <xdr:ext cx="534377" cy="259045"/>
    <xdr:sp macro="" textlink="">
      <xdr:nvSpPr>
        <xdr:cNvPr id="686" name="テキスト ボックス 685"/>
        <xdr:cNvSpPr txBox="1"/>
      </xdr:nvSpPr>
      <xdr:spPr>
        <a:xfrm>
          <a:off x="15214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133962</xdr:rowOff>
    </xdr:from>
    <xdr:to>
      <xdr:col>21</xdr:col>
      <xdr:colOff>161925</xdr:colOff>
      <xdr:row>97</xdr:row>
      <xdr:rowOff>138776</xdr:rowOff>
    </xdr:to>
    <xdr:cxnSp macro="">
      <xdr:nvCxnSpPr>
        <xdr:cNvPr id="687" name="直線コネクタ 686"/>
        <xdr:cNvCxnSpPr/>
      </xdr:nvCxnSpPr>
      <xdr:spPr>
        <a:xfrm flipV="1">
          <a:off x="13703300" y="16764612"/>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106352</xdr:rowOff>
    </xdr:from>
    <xdr:to>
      <xdr:col>21</xdr:col>
      <xdr:colOff>212725</xdr:colOff>
      <xdr:row>97</xdr:row>
      <xdr:rowOff>36502</xdr:rowOff>
    </xdr:to>
    <xdr:sp macro="" textlink="">
      <xdr:nvSpPr>
        <xdr:cNvPr id="688" name="フローチャート : 判断 687"/>
        <xdr:cNvSpPr/>
      </xdr:nvSpPr>
      <xdr:spPr>
        <a:xfrm>
          <a:off x="14541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53029</xdr:rowOff>
    </xdr:from>
    <xdr:ext cx="534377" cy="259045"/>
    <xdr:sp macro="" textlink="">
      <xdr:nvSpPr>
        <xdr:cNvPr id="689" name="テキスト ボックス 688"/>
        <xdr:cNvSpPr txBox="1"/>
      </xdr:nvSpPr>
      <xdr:spPr>
        <a:xfrm>
          <a:off x="14325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86847</xdr:rowOff>
    </xdr:from>
    <xdr:to>
      <xdr:col>19</xdr:col>
      <xdr:colOff>644525</xdr:colOff>
      <xdr:row>97</xdr:row>
      <xdr:rowOff>138776</xdr:rowOff>
    </xdr:to>
    <xdr:cxnSp macro="">
      <xdr:nvCxnSpPr>
        <xdr:cNvPr id="690" name="直線コネクタ 689"/>
        <xdr:cNvCxnSpPr/>
      </xdr:nvCxnSpPr>
      <xdr:spPr>
        <a:xfrm>
          <a:off x="12814300" y="16717497"/>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96106</xdr:rowOff>
    </xdr:from>
    <xdr:to>
      <xdr:col>20</xdr:col>
      <xdr:colOff>9525</xdr:colOff>
      <xdr:row>97</xdr:row>
      <xdr:rowOff>26256</xdr:rowOff>
    </xdr:to>
    <xdr:sp macro="" textlink="">
      <xdr:nvSpPr>
        <xdr:cNvPr id="691" name="フローチャート : 判断 690"/>
        <xdr:cNvSpPr/>
      </xdr:nvSpPr>
      <xdr:spPr>
        <a:xfrm>
          <a:off x="13652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42783</xdr:rowOff>
    </xdr:from>
    <xdr:ext cx="534377" cy="259045"/>
    <xdr:sp macro="" textlink="">
      <xdr:nvSpPr>
        <xdr:cNvPr id="692" name="テキスト ボックス 691"/>
        <xdr:cNvSpPr txBox="1"/>
      </xdr:nvSpPr>
      <xdr:spPr>
        <a:xfrm>
          <a:off x="13436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86006</xdr:rowOff>
    </xdr:from>
    <xdr:to>
      <xdr:col>18</xdr:col>
      <xdr:colOff>492125</xdr:colOff>
      <xdr:row>97</xdr:row>
      <xdr:rowOff>16156</xdr:rowOff>
    </xdr:to>
    <xdr:sp macro="" textlink="">
      <xdr:nvSpPr>
        <xdr:cNvPr id="693" name="フローチャート : 判断 692"/>
        <xdr:cNvSpPr/>
      </xdr:nvSpPr>
      <xdr:spPr>
        <a:xfrm>
          <a:off x="12763500" y="165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32683</xdr:rowOff>
    </xdr:from>
    <xdr:ext cx="534377" cy="259045"/>
    <xdr:sp macro="" textlink="">
      <xdr:nvSpPr>
        <xdr:cNvPr id="694" name="テキスト ボックス 693"/>
        <xdr:cNvSpPr txBox="1"/>
      </xdr:nvSpPr>
      <xdr:spPr>
        <a:xfrm>
          <a:off x="12547111" y="163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93880</xdr:rowOff>
    </xdr:from>
    <xdr:to>
      <xdr:col>23</xdr:col>
      <xdr:colOff>568325</xdr:colOff>
      <xdr:row>98</xdr:row>
      <xdr:rowOff>24030</xdr:rowOff>
    </xdr:to>
    <xdr:sp macro="" textlink="">
      <xdr:nvSpPr>
        <xdr:cNvPr id="700" name="円/楕円 699"/>
        <xdr:cNvSpPr/>
      </xdr:nvSpPr>
      <xdr:spPr>
        <a:xfrm>
          <a:off x="16268700" y="167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72307</xdr:rowOff>
    </xdr:from>
    <xdr:ext cx="534377" cy="259045"/>
    <xdr:sp macro="" textlink="">
      <xdr:nvSpPr>
        <xdr:cNvPr id="701" name="公債費該当値テキスト"/>
        <xdr:cNvSpPr txBox="1"/>
      </xdr:nvSpPr>
      <xdr:spPr>
        <a:xfrm>
          <a:off x="16370300" y="167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91269</xdr:rowOff>
    </xdr:from>
    <xdr:to>
      <xdr:col>22</xdr:col>
      <xdr:colOff>415925</xdr:colOff>
      <xdr:row>98</xdr:row>
      <xdr:rowOff>21419</xdr:rowOff>
    </xdr:to>
    <xdr:sp macro="" textlink="">
      <xdr:nvSpPr>
        <xdr:cNvPr id="702" name="円/楕円 701"/>
        <xdr:cNvSpPr/>
      </xdr:nvSpPr>
      <xdr:spPr>
        <a:xfrm>
          <a:off x="15430500" y="167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12546</xdr:rowOff>
    </xdr:from>
    <xdr:ext cx="534377" cy="259045"/>
    <xdr:sp macro="" textlink="">
      <xdr:nvSpPr>
        <xdr:cNvPr id="703" name="テキスト ボックス 702"/>
        <xdr:cNvSpPr txBox="1"/>
      </xdr:nvSpPr>
      <xdr:spPr>
        <a:xfrm>
          <a:off x="15214111" y="1681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83162</xdr:rowOff>
    </xdr:from>
    <xdr:to>
      <xdr:col>21</xdr:col>
      <xdr:colOff>212725</xdr:colOff>
      <xdr:row>98</xdr:row>
      <xdr:rowOff>13312</xdr:rowOff>
    </xdr:to>
    <xdr:sp macro="" textlink="">
      <xdr:nvSpPr>
        <xdr:cNvPr id="704" name="円/楕円 703"/>
        <xdr:cNvSpPr/>
      </xdr:nvSpPr>
      <xdr:spPr>
        <a:xfrm>
          <a:off x="14541500" y="167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4439</xdr:rowOff>
    </xdr:from>
    <xdr:ext cx="534377" cy="259045"/>
    <xdr:sp macro="" textlink="">
      <xdr:nvSpPr>
        <xdr:cNvPr id="705" name="テキスト ボックス 704"/>
        <xdr:cNvSpPr txBox="1"/>
      </xdr:nvSpPr>
      <xdr:spPr>
        <a:xfrm>
          <a:off x="14325111" y="168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87976</xdr:rowOff>
    </xdr:from>
    <xdr:to>
      <xdr:col>20</xdr:col>
      <xdr:colOff>9525</xdr:colOff>
      <xdr:row>98</xdr:row>
      <xdr:rowOff>18126</xdr:rowOff>
    </xdr:to>
    <xdr:sp macro="" textlink="">
      <xdr:nvSpPr>
        <xdr:cNvPr id="706" name="円/楕円 705"/>
        <xdr:cNvSpPr/>
      </xdr:nvSpPr>
      <xdr:spPr>
        <a:xfrm>
          <a:off x="13652500" y="1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9253</xdr:rowOff>
    </xdr:from>
    <xdr:ext cx="534377" cy="259045"/>
    <xdr:sp macro="" textlink="">
      <xdr:nvSpPr>
        <xdr:cNvPr id="707" name="テキスト ボックス 706"/>
        <xdr:cNvSpPr txBox="1"/>
      </xdr:nvSpPr>
      <xdr:spPr>
        <a:xfrm>
          <a:off x="13436111" y="168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36047</xdr:rowOff>
    </xdr:from>
    <xdr:to>
      <xdr:col>18</xdr:col>
      <xdr:colOff>492125</xdr:colOff>
      <xdr:row>97</xdr:row>
      <xdr:rowOff>137647</xdr:rowOff>
    </xdr:to>
    <xdr:sp macro="" textlink="">
      <xdr:nvSpPr>
        <xdr:cNvPr id="708" name="円/楕円 707"/>
        <xdr:cNvSpPr/>
      </xdr:nvSpPr>
      <xdr:spPr>
        <a:xfrm>
          <a:off x="12763500" y="166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128774</xdr:rowOff>
    </xdr:from>
    <xdr:ext cx="534377" cy="259045"/>
    <xdr:sp macro="" textlink="">
      <xdr:nvSpPr>
        <xdr:cNvPr id="709" name="テキスト ボックス 708"/>
        <xdr:cNvSpPr txBox="1"/>
      </xdr:nvSpPr>
      <xdr:spPr>
        <a:xfrm>
          <a:off x="12547111" y="1675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127</xdr:rowOff>
    </xdr:from>
    <xdr:to>
      <xdr:col>31</xdr:col>
      <xdr:colOff>85725</xdr:colOff>
      <xdr:row>37</xdr:row>
      <xdr:rowOff>101727</xdr:rowOff>
    </xdr:to>
    <xdr:sp macro="" textlink="">
      <xdr:nvSpPr>
        <xdr:cNvPr id="742" name="フローチャート : 判断 741"/>
        <xdr:cNvSpPr/>
      </xdr:nvSpPr>
      <xdr:spPr>
        <a:xfrm>
          <a:off x="21272500" y="634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118254</xdr:rowOff>
    </xdr:from>
    <xdr:ext cx="378565" cy="259045"/>
    <xdr:sp macro="" textlink="">
      <xdr:nvSpPr>
        <xdr:cNvPr id="743" name="テキスト ボックス 742"/>
        <xdr:cNvSpPr txBox="1"/>
      </xdr:nvSpPr>
      <xdr:spPr>
        <a:xfrm>
          <a:off x="21134017" y="611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5" name="フローチャート : 判断 744"/>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6" name="テキスト ボックス 745"/>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8" name="フローチャート : 判断 747"/>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9" name="テキスト ボックス 748"/>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50" name="フローチャート : 判断 749"/>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51" name="テキスト ボックス 750"/>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類似団体と比べ、ほとんど全てが平均以下の低い水準であり、全体的に低コストとなっている。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６～２７年度の商工費が高くなっているのは、道の駅整備関連の大型事業を実施したことによるものである。また、教育費についても、学校施設の修繕などが増加しているため、他の経費に比べやや高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平成２８年度の商工費については道の駅整備関連の大型事業（施設の建設等）が終了したことにより減となり、土木費については道の駅第２駐車場、周辺道路の整備による増加となっている。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また、低コストであるということは、財源が確保できないことにより充分にコストをかけられないという事情によるものでもあり、財源の確保が大きな課題である。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しかしながら、最も重要なことは「コストに見合うサービスを提供できているか」であることであり、低コスト・高パフォーマンスを目指していきたい。</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歳出削減努力により財政調整基金への積み増しを進めてきた。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６年度については、道の駅整備など大型事業の実施により、財源対策として財政調整基金の取り崩しを行ったため、実質収支は黒字となったものの、実質単年度収支では大幅な赤字となった。平成２７年度～平成２８年度の実質単年度収支は黒字に戻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一般会計、特別会計、公営企業会計の全てにおいて赤字はなく、一定額以上の黒字を確保している。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ただし、国民健康保険事業特別会計と水道事業会計に対して法定外（基準外）繰出しを行っているため、その解消を図っていかなければならない。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2882486</v>
      </c>
      <c r="BO4" s="381"/>
      <c r="BP4" s="381"/>
      <c r="BQ4" s="381"/>
      <c r="BR4" s="381"/>
      <c r="BS4" s="381"/>
      <c r="BT4" s="381"/>
      <c r="BU4" s="382"/>
      <c r="BV4" s="380">
        <v>3148170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12.1</v>
      </c>
      <c r="CU4" s="387"/>
      <c r="CV4" s="387"/>
      <c r="CW4" s="387"/>
      <c r="CX4" s="387"/>
      <c r="CY4" s="387"/>
      <c r="CZ4" s="387"/>
      <c r="DA4" s="388"/>
      <c r="DB4" s="386">
        <v>13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2639667</v>
      </c>
      <c r="BO5" s="418"/>
      <c r="BP5" s="418"/>
      <c r="BQ5" s="418"/>
      <c r="BR5" s="418"/>
      <c r="BS5" s="418"/>
      <c r="BT5" s="418"/>
      <c r="BU5" s="419"/>
      <c r="BV5" s="417">
        <v>2888200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86.9</v>
      </c>
      <c r="CU5" s="415"/>
      <c r="CV5" s="415"/>
      <c r="CW5" s="415"/>
      <c r="CX5" s="415"/>
      <c r="CY5" s="415"/>
      <c r="CZ5" s="415"/>
      <c r="DA5" s="416"/>
      <c r="DB5" s="414">
        <v>83.2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242819</v>
      </c>
      <c r="BO6" s="418"/>
      <c r="BP6" s="418"/>
      <c r="BQ6" s="418"/>
      <c r="BR6" s="418"/>
      <c r="BS6" s="418"/>
      <c r="BT6" s="418"/>
      <c r="BU6" s="419"/>
      <c r="BV6" s="417">
        <v>259970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91.5</v>
      </c>
      <c r="CU6" s="455"/>
      <c r="CV6" s="455"/>
      <c r="CW6" s="455"/>
      <c r="CX6" s="455"/>
      <c r="CY6" s="455"/>
      <c r="CZ6" s="455"/>
      <c r="DA6" s="456"/>
      <c r="DB6" s="454">
        <v>89.2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18028</v>
      </c>
      <c r="BO7" s="418"/>
      <c r="BP7" s="418"/>
      <c r="BQ7" s="418"/>
      <c r="BR7" s="418"/>
      <c r="BS7" s="418"/>
      <c r="BT7" s="418"/>
      <c r="BU7" s="419"/>
      <c r="BV7" s="417">
        <v>9255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1864967</v>
      </c>
      <c r="CU7" s="418"/>
      <c r="CV7" s="418"/>
      <c r="CW7" s="418"/>
      <c r="CX7" s="418"/>
      <c r="CY7" s="418"/>
      <c r="CZ7" s="418"/>
      <c r="DA7" s="419"/>
      <c r="DB7" s="417">
        <v>1931234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224791</v>
      </c>
      <c r="BO8" s="418"/>
      <c r="BP8" s="418"/>
      <c r="BQ8" s="418"/>
      <c r="BR8" s="418"/>
      <c r="BS8" s="418"/>
      <c r="BT8" s="418"/>
      <c r="BU8" s="419"/>
      <c r="BV8" s="417">
        <v>250715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6133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-25924</v>
      </c>
      <c r="BO9" s="418"/>
      <c r="BP9" s="418"/>
      <c r="BQ9" s="418"/>
      <c r="BR9" s="418"/>
      <c r="BS9" s="418"/>
      <c r="BT9" s="418"/>
      <c r="BU9" s="419"/>
      <c r="BV9" s="417">
        <v>105610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9.9</v>
      </c>
      <c r="CU9" s="415"/>
      <c r="CV9" s="415"/>
      <c r="CW9" s="415"/>
      <c r="CX9" s="415"/>
      <c r="CY9" s="415"/>
      <c r="CZ9" s="415"/>
      <c r="DA9" s="416"/>
      <c r="DB9" s="414">
        <v>9.1999999999999993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6454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76816</v>
      </c>
      <c r="BO10" s="418"/>
      <c r="BP10" s="418"/>
      <c r="BQ10" s="418"/>
      <c r="BR10" s="418"/>
      <c r="BS10" s="418"/>
      <c r="BT10" s="418"/>
      <c r="BU10" s="419"/>
      <c r="BV10" s="417">
        <v>142842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6256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6168</v>
      </c>
      <c r="S13" s="499"/>
      <c r="T13" s="499"/>
      <c r="U13" s="499"/>
      <c r="V13" s="500"/>
      <c r="W13" s="433" t="s">
        <v>124</v>
      </c>
      <c r="X13" s="434"/>
      <c r="Y13" s="434"/>
      <c r="Z13" s="434"/>
      <c r="AA13" s="434"/>
      <c r="AB13" s="424"/>
      <c r="AC13" s="468">
        <v>183</v>
      </c>
      <c r="AD13" s="469"/>
      <c r="AE13" s="469"/>
      <c r="AF13" s="469"/>
      <c r="AG13" s="508"/>
      <c r="AH13" s="468">
        <v>180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50892</v>
      </c>
      <c r="BO13" s="418"/>
      <c r="BP13" s="418"/>
      <c r="BQ13" s="418"/>
      <c r="BR13" s="418"/>
      <c r="BS13" s="418"/>
      <c r="BT13" s="418"/>
      <c r="BU13" s="419"/>
      <c r="BV13" s="417">
        <v>248452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1.9</v>
      </c>
      <c r="CU13" s="415"/>
      <c r="CV13" s="415"/>
      <c r="CW13" s="415"/>
      <c r="CX13" s="415"/>
      <c r="CY13" s="415"/>
      <c r="CZ13" s="415"/>
      <c r="DA13" s="416"/>
      <c r="DB13" s="414">
        <v>0.9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6321</v>
      </c>
      <c r="S14" s="499"/>
      <c r="T14" s="499"/>
      <c r="U14" s="499"/>
      <c r="V14" s="500"/>
      <c r="W14" s="407"/>
      <c r="X14" s="408"/>
      <c r="Y14" s="408"/>
      <c r="Z14" s="408"/>
      <c r="AA14" s="408"/>
      <c r="AB14" s="397"/>
      <c r="AC14" s="501">
        <v>6.9</v>
      </c>
      <c r="AD14" s="502"/>
      <c r="AE14" s="502"/>
      <c r="AF14" s="502"/>
      <c r="AG14" s="503"/>
      <c r="AH14" s="501">
        <v>6.3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6240</v>
      </c>
      <c r="S15" s="499"/>
      <c r="T15" s="499"/>
      <c r="U15" s="499"/>
      <c r="V15" s="500"/>
      <c r="W15" s="433" t="s">
        <v>131</v>
      </c>
      <c r="X15" s="434"/>
      <c r="Y15" s="434"/>
      <c r="Z15" s="434"/>
      <c r="AA15" s="434"/>
      <c r="AB15" s="424"/>
      <c r="AC15" s="468">
        <v>660</v>
      </c>
      <c r="AD15" s="469"/>
      <c r="AE15" s="469"/>
      <c r="AF15" s="469"/>
      <c r="AG15" s="508"/>
      <c r="AH15" s="468">
        <v>693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672260</v>
      </c>
      <c r="BO15" s="381"/>
      <c r="BP15" s="381"/>
      <c r="BQ15" s="381"/>
      <c r="BR15" s="381"/>
      <c r="BS15" s="381"/>
      <c r="BT15" s="381"/>
      <c r="BU15" s="382"/>
      <c r="BV15" s="380">
        <v>633296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24.7</v>
      </c>
      <c r="AD16" s="502"/>
      <c r="AE16" s="502"/>
      <c r="AF16" s="502"/>
      <c r="AG16" s="503"/>
      <c r="AH16" s="501">
        <v>24.4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1596749</v>
      </c>
      <c r="BO16" s="418"/>
      <c r="BP16" s="418"/>
      <c r="BQ16" s="418"/>
      <c r="BR16" s="418"/>
      <c r="BS16" s="418"/>
      <c r="BT16" s="418"/>
      <c r="BU16" s="419"/>
      <c r="BV16" s="417">
        <v>1638630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1828</v>
      </c>
      <c r="AD17" s="469"/>
      <c r="AE17" s="469"/>
      <c r="AF17" s="469"/>
      <c r="AG17" s="508"/>
      <c r="AH17" s="468">
        <v>1963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846779</v>
      </c>
      <c r="BO17" s="418"/>
      <c r="BP17" s="418"/>
      <c r="BQ17" s="418"/>
      <c r="BR17" s="418"/>
      <c r="BS17" s="418"/>
      <c r="BT17" s="418"/>
      <c r="BU17" s="419"/>
      <c r="BV17" s="417">
        <v>794374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19.899999999999999</v>
      </c>
      <c r="M18" s="530"/>
      <c r="N18" s="530"/>
      <c r="O18" s="530"/>
      <c r="P18" s="530"/>
      <c r="Q18" s="530"/>
      <c r="R18" s="531"/>
      <c r="S18" s="531"/>
      <c r="T18" s="531"/>
      <c r="U18" s="531"/>
      <c r="V18" s="532"/>
      <c r="W18" s="435"/>
      <c r="X18" s="436"/>
      <c r="Y18" s="436"/>
      <c r="Z18" s="436"/>
      <c r="AA18" s="436"/>
      <c r="AB18" s="427"/>
      <c r="AC18" s="533">
        <v>68.400000000000006</v>
      </c>
      <c r="AD18" s="534"/>
      <c r="AE18" s="534"/>
      <c r="AF18" s="534"/>
      <c r="AG18" s="535"/>
      <c r="AH18" s="533">
        <v>69.2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1636288</v>
      </c>
      <c r="BO18" s="418"/>
      <c r="BP18" s="418"/>
      <c r="BQ18" s="418"/>
      <c r="BR18" s="418"/>
      <c r="BS18" s="418"/>
      <c r="BT18" s="418"/>
      <c r="BU18" s="419"/>
      <c r="BV18" s="417">
        <v>1652423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308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2299350</v>
      </c>
      <c r="BO19" s="418"/>
      <c r="BP19" s="418"/>
      <c r="BQ19" s="418"/>
      <c r="BR19" s="418"/>
      <c r="BS19" s="418"/>
      <c r="BT19" s="418"/>
      <c r="BU19" s="419"/>
      <c r="BV19" s="417">
        <v>2529561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2207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2387461</v>
      </c>
      <c r="BO23" s="418"/>
      <c r="BP23" s="418"/>
      <c r="BQ23" s="418"/>
      <c r="BR23" s="418"/>
      <c r="BS23" s="418"/>
      <c r="BT23" s="418"/>
      <c r="BU23" s="419"/>
      <c r="BV23" s="417">
        <v>2455906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5400</v>
      </c>
      <c r="R24" s="469"/>
      <c r="S24" s="469"/>
      <c r="T24" s="469"/>
      <c r="U24" s="469"/>
      <c r="V24" s="508"/>
      <c r="W24" s="563"/>
      <c r="X24" s="551"/>
      <c r="Y24" s="552"/>
      <c r="Z24" s="467" t="s">
        <v>155</v>
      </c>
      <c r="AA24" s="447"/>
      <c r="AB24" s="447"/>
      <c r="AC24" s="447"/>
      <c r="AD24" s="447"/>
      <c r="AE24" s="447"/>
      <c r="AF24" s="447"/>
      <c r="AG24" s="448"/>
      <c r="AH24" s="468">
        <v>68</v>
      </c>
      <c r="AI24" s="469"/>
      <c r="AJ24" s="469"/>
      <c r="AK24" s="469"/>
      <c r="AL24" s="508"/>
      <c r="AM24" s="468">
        <v>211888</v>
      </c>
      <c r="AN24" s="469"/>
      <c r="AO24" s="469"/>
      <c r="AP24" s="469"/>
      <c r="AQ24" s="469"/>
      <c r="AR24" s="508"/>
      <c r="AS24" s="468">
        <v>3116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2271292</v>
      </c>
      <c r="BO24" s="418"/>
      <c r="BP24" s="418"/>
      <c r="BQ24" s="418"/>
      <c r="BR24" s="418"/>
      <c r="BS24" s="418"/>
      <c r="BT24" s="418"/>
      <c r="BU24" s="419"/>
      <c r="BV24" s="417">
        <v>2327052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4845</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4590</v>
      </c>
      <c r="R26" s="469"/>
      <c r="S26" s="469"/>
      <c r="T26" s="469"/>
      <c r="U26" s="469"/>
      <c r="V26" s="508"/>
      <c r="W26" s="563"/>
      <c r="X26" s="551"/>
      <c r="Y26" s="552"/>
      <c r="Z26" s="467" t="s">
        <v>161</v>
      </c>
      <c r="AA26" s="573"/>
      <c r="AB26" s="573"/>
      <c r="AC26" s="573"/>
      <c r="AD26" s="573"/>
      <c r="AE26" s="573"/>
      <c r="AF26" s="573"/>
      <c r="AG26" s="574"/>
      <c r="AH26" s="468">
        <v>8</v>
      </c>
      <c r="AI26" s="469"/>
      <c r="AJ26" s="469"/>
      <c r="AK26" s="469"/>
      <c r="AL26" s="508"/>
      <c r="AM26" s="468">
        <v>25528</v>
      </c>
      <c r="AN26" s="469"/>
      <c r="AO26" s="469"/>
      <c r="AP26" s="469"/>
      <c r="AQ26" s="469"/>
      <c r="AR26" s="508"/>
      <c r="AS26" s="468">
        <v>3191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2310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150266</v>
      </c>
      <c r="BO27" s="587"/>
      <c r="BP27" s="587"/>
      <c r="BQ27" s="587"/>
      <c r="BR27" s="587"/>
      <c r="BS27" s="587"/>
      <c r="BT27" s="587"/>
      <c r="BU27" s="588"/>
      <c r="BV27" s="586">
        <v>150222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1930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1242404</v>
      </c>
      <c r="BO28" s="381"/>
      <c r="BP28" s="381"/>
      <c r="BQ28" s="381"/>
      <c r="BR28" s="381"/>
      <c r="BS28" s="381"/>
      <c r="BT28" s="381"/>
      <c r="BU28" s="382"/>
      <c r="BV28" s="380">
        <v>1165588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8</v>
      </c>
      <c r="M29" s="469"/>
      <c r="N29" s="469"/>
      <c r="O29" s="469"/>
      <c r="P29" s="508"/>
      <c r="Q29" s="468">
        <v>1740</v>
      </c>
      <c r="R29" s="469"/>
      <c r="S29" s="469"/>
      <c r="T29" s="469"/>
      <c r="U29" s="469"/>
      <c r="V29" s="508"/>
      <c r="W29" s="564"/>
      <c r="X29" s="565"/>
      <c r="Y29" s="566"/>
      <c r="Z29" s="467" t="s">
        <v>171</v>
      </c>
      <c r="AA29" s="447"/>
      <c r="AB29" s="447"/>
      <c r="AC29" s="447"/>
      <c r="AD29" s="447"/>
      <c r="AE29" s="447"/>
      <c r="AF29" s="447"/>
      <c r="AG29" s="448"/>
      <c r="AH29" s="468">
        <v>68</v>
      </c>
      <c r="AI29" s="469"/>
      <c r="AJ29" s="469"/>
      <c r="AK29" s="469"/>
      <c r="AL29" s="508"/>
      <c r="AM29" s="468">
        <v>211888</v>
      </c>
      <c r="AN29" s="469"/>
      <c r="AO29" s="469"/>
      <c r="AP29" s="469"/>
      <c r="AQ29" s="469"/>
      <c r="AR29" s="508"/>
      <c r="AS29" s="468">
        <v>3116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50684</v>
      </c>
      <c r="BO29" s="418"/>
      <c r="BP29" s="418"/>
      <c r="BQ29" s="418"/>
      <c r="BR29" s="418"/>
      <c r="BS29" s="418"/>
      <c r="BT29" s="418"/>
      <c r="BU29" s="419"/>
      <c r="BV29" s="417">
        <v>50671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71455</v>
      </c>
      <c r="BO30" s="587"/>
      <c r="BP30" s="587"/>
      <c r="BQ30" s="587"/>
      <c r="BR30" s="587"/>
      <c r="BS30" s="587"/>
      <c r="BT30" s="587"/>
      <c r="BU30" s="588"/>
      <c r="BV30" s="586">
        <v>73371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発酵の里</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香取広域市町村圏事務組合（一般会計）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522</v>
      </c>
      <c r="D34" s="1184"/>
      <c r="E34" s="1185"/>
      <c r="F34" s="32">
        <v>14.47</v>
      </c>
      <c r="G34" s="33">
        <v>11.63</v>
      </c>
      <c r="H34" s="33">
        <v>7.8</v>
      </c>
      <c r="I34" s="33">
        <v>12.98</v>
      </c>
      <c r="J34" s="34">
        <v>12.05</v>
      </c>
      <c r="K34" s="22"/>
      <c r="L34" s="22"/>
      <c r="M34" s="22"/>
      <c r="N34" s="22"/>
      <c r="O34" s="22"/>
      <c r="P34" s="22"/>
    </row>
    <row r="35" spans="1:16" ht="39" customHeight="1" x14ac:dyDescent="0.15">
      <c r="A35" s="22"/>
      <c r="B35" s="35"/>
      <c r="C35" s="1178" t="s">
        <v>523</v>
      </c>
      <c r="D35" s="1179"/>
      <c r="E35" s="1180"/>
      <c r="F35" s="36">
        <v>3.66</v>
      </c>
      <c r="G35" s="37">
        <v>4.54</v>
      </c>
      <c r="H35" s="37">
        <v>5.12</v>
      </c>
      <c r="I35" s="37">
        <v>6.08</v>
      </c>
      <c r="J35" s="38">
        <v>7.56</v>
      </c>
      <c r="K35" s="22"/>
      <c r="L35" s="22"/>
      <c r="M35" s="22"/>
      <c r="N35" s="22"/>
      <c r="O35" s="22"/>
      <c r="P35" s="22"/>
    </row>
    <row r="36" spans="1:16" ht="39" customHeight="1" x14ac:dyDescent="0.15">
      <c r="A36" s="22"/>
      <c r="B36" s="35"/>
      <c r="C36" s="1178" t="s">
        <v>524</v>
      </c>
      <c r="D36" s="1179"/>
      <c r="E36" s="1180"/>
      <c r="F36" s="36">
        <v>4.3099999999999996</v>
      </c>
      <c r="G36" s="37">
        <v>4.97</v>
      </c>
      <c r="H36" s="37">
        <v>4.1500000000000004</v>
      </c>
      <c r="I36" s="37">
        <v>4.3</v>
      </c>
      <c r="J36" s="38">
        <v>5.14</v>
      </c>
      <c r="K36" s="22"/>
      <c r="L36" s="22"/>
      <c r="M36" s="22"/>
      <c r="N36" s="22"/>
      <c r="O36" s="22"/>
      <c r="P36" s="22"/>
    </row>
    <row r="37" spans="1:16" ht="39" customHeight="1" x14ac:dyDescent="0.15">
      <c r="A37" s="22"/>
      <c r="B37" s="35"/>
      <c r="C37" s="1178" t="s">
        <v>525</v>
      </c>
      <c r="D37" s="1179"/>
      <c r="E37" s="1180"/>
      <c r="F37" s="36">
        <v>0.45</v>
      </c>
      <c r="G37" s="37">
        <v>0.35</v>
      </c>
      <c r="H37" s="37">
        <v>0.42</v>
      </c>
      <c r="I37" s="37">
        <v>0.24</v>
      </c>
      <c r="J37" s="38">
        <v>1.46</v>
      </c>
      <c r="K37" s="22"/>
      <c r="L37" s="22"/>
      <c r="M37" s="22"/>
      <c r="N37" s="22"/>
      <c r="O37" s="22"/>
      <c r="P37" s="22"/>
    </row>
    <row r="38" spans="1:16" ht="39" customHeight="1" x14ac:dyDescent="0.15">
      <c r="A38" s="22"/>
      <c r="B38" s="35"/>
      <c r="C38" s="1178" t="s">
        <v>526</v>
      </c>
      <c r="D38" s="1179"/>
      <c r="E38" s="1180"/>
      <c r="F38" s="36">
        <v>0.04</v>
      </c>
      <c r="G38" s="37">
        <v>0.1</v>
      </c>
      <c r="H38" s="37">
        <v>0</v>
      </c>
      <c r="I38" s="37">
        <v>0</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528</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320</v>
      </c>
      <c r="L45" s="60">
        <v>245</v>
      </c>
      <c r="M45" s="60">
        <v>247</v>
      </c>
      <c r="N45" s="60">
        <v>234</v>
      </c>
      <c r="O45" s="61">
        <v>228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v>
      </c>
      <c r="L48" s="64">
        <v>6</v>
      </c>
      <c r="M48" s="64">
        <v>9</v>
      </c>
      <c r="N48" s="64">
        <v>10</v>
      </c>
      <c r="O48" s="65">
        <v>11</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v>
      </c>
      <c r="L49" s="64">
        <v>22</v>
      </c>
      <c r="M49" s="64">
        <v>22</v>
      </c>
      <c r="N49" s="64">
        <v>22</v>
      </c>
      <c r="O49" s="65">
        <v>30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247</v>
      </c>
      <c r="L52" s="64">
        <v>254</v>
      </c>
      <c r="M52" s="64">
        <v>268</v>
      </c>
      <c r="N52" s="64">
        <v>248</v>
      </c>
      <c r="O52" s="65">
        <v>200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109</v>
      </c>
      <c r="L53" s="69">
        <v>19</v>
      </c>
      <c r="M53" s="69">
        <v>10</v>
      </c>
      <c r="N53" s="69">
        <v>18</v>
      </c>
      <c r="O53" s="70">
        <v>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2395</v>
      </c>
      <c r="J41" s="83">
        <v>2386</v>
      </c>
      <c r="K41" s="83">
        <v>2470</v>
      </c>
      <c r="L41" s="83">
        <v>2456</v>
      </c>
      <c r="M41" s="84">
        <v>2387</v>
      </c>
    </row>
    <row r="42" spans="2:13" ht="27.75" customHeight="1" x14ac:dyDescent="0.15">
      <c r="B42" s="1204"/>
      <c r="C42" s="1205"/>
      <c r="D42" s="85"/>
      <c r="E42" s="1210" t="s">
        <v>26</v>
      </c>
      <c r="F42" s="1210"/>
      <c r="G42" s="1210"/>
      <c r="H42" s="1211"/>
      <c r="I42" s="86" t="s">
        <v>476</v>
      </c>
      <c r="J42" s="87" t="s">
        <v>476</v>
      </c>
      <c r="K42" s="87" t="s">
        <v>476</v>
      </c>
      <c r="L42" s="87" t="s">
        <v>476</v>
      </c>
      <c r="M42" s="88" t="s">
        <v>476</v>
      </c>
    </row>
    <row r="43" spans="2:13" ht="27.75" customHeight="1" x14ac:dyDescent="0.15">
      <c r="B43" s="1204"/>
      <c r="C43" s="1205"/>
      <c r="D43" s="85"/>
      <c r="E43" s="1210" t="s">
        <v>27</v>
      </c>
      <c r="F43" s="1210"/>
      <c r="G43" s="1210"/>
      <c r="H43" s="1211"/>
      <c r="I43" s="86">
        <v>97</v>
      </c>
      <c r="J43" s="87">
        <v>81</v>
      </c>
      <c r="K43" s="87">
        <v>87</v>
      </c>
      <c r="L43" s="87">
        <v>76</v>
      </c>
      <c r="M43" s="88">
        <v>86</v>
      </c>
    </row>
    <row r="44" spans="2:13" ht="27.75" customHeight="1" x14ac:dyDescent="0.15">
      <c r="B44" s="1204"/>
      <c r="C44" s="1205"/>
      <c r="D44" s="85"/>
      <c r="E44" s="1210" t="s">
        <v>28</v>
      </c>
      <c r="F44" s="1210"/>
      <c r="G44" s="1210"/>
      <c r="H44" s="1211"/>
      <c r="I44" s="86">
        <v>156</v>
      </c>
      <c r="J44" s="87">
        <v>198</v>
      </c>
      <c r="K44" s="87">
        <v>204</v>
      </c>
      <c r="L44" s="87">
        <v>238</v>
      </c>
      <c r="M44" s="88">
        <v>211</v>
      </c>
    </row>
    <row r="45" spans="2:13" ht="27.75" customHeight="1" x14ac:dyDescent="0.15">
      <c r="B45" s="1204"/>
      <c r="C45" s="1205"/>
      <c r="D45" s="85"/>
      <c r="E45" s="1210" t="s">
        <v>29</v>
      </c>
      <c r="F45" s="1210"/>
      <c r="G45" s="1210"/>
      <c r="H45" s="1211"/>
      <c r="I45" s="86">
        <v>949</v>
      </c>
      <c r="J45" s="87">
        <v>811</v>
      </c>
      <c r="K45" s="87">
        <v>764</v>
      </c>
      <c r="L45" s="87">
        <v>353</v>
      </c>
      <c r="M45" s="88">
        <v>668</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1442</v>
      </c>
      <c r="J50" s="87">
        <v>1687</v>
      </c>
      <c r="K50" s="87">
        <v>1362</v>
      </c>
      <c r="L50" s="87">
        <v>1503</v>
      </c>
      <c r="M50" s="88">
        <v>1575</v>
      </c>
    </row>
    <row r="51" spans="2:13" ht="27.75" customHeight="1" x14ac:dyDescent="0.15">
      <c r="B51" s="1204"/>
      <c r="C51" s="1205"/>
      <c r="D51" s="85"/>
      <c r="E51" s="1210" t="s">
        <v>36</v>
      </c>
      <c r="F51" s="1210"/>
      <c r="G51" s="1210"/>
      <c r="H51" s="1211"/>
      <c r="I51" s="86" t="s">
        <v>476</v>
      </c>
      <c r="J51" s="87" t="s">
        <v>476</v>
      </c>
      <c r="K51" s="87" t="s">
        <v>476</v>
      </c>
      <c r="L51" s="87" t="s">
        <v>476</v>
      </c>
      <c r="M51" s="88" t="s">
        <v>476</v>
      </c>
    </row>
    <row r="52" spans="2:13" ht="27.75" customHeight="1" x14ac:dyDescent="0.15">
      <c r="B52" s="1206"/>
      <c r="C52" s="1207"/>
      <c r="D52" s="85"/>
      <c r="E52" s="1210" t="s">
        <v>37</v>
      </c>
      <c r="F52" s="1210"/>
      <c r="G52" s="1210"/>
      <c r="H52" s="1211"/>
      <c r="I52" s="86">
        <v>2148</v>
      </c>
      <c r="J52" s="87">
        <v>2300</v>
      </c>
      <c r="K52" s="87">
        <v>2263</v>
      </c>
      <c r="L52" s="87">
        <v>2242</v>
      </c>
      <c r="M52" s="88">
        <v>2179</v>
      </c>
    </row>
    <row r="53" spans="2:13" ht="27.75" customHeight="1" thickBot="1" x14ac:dyDescent="0.2">
      <c r="B53" s="1217" t="s">
        <v>38</v>
      </c>
      <c r="C53" s="1218"/>
      <c r="D53" s="92"/>
      <c r="E53" s="1219" t="s">
        <v>39</v>
      </c>
      <c r="F53" s="1219"/>
      <c r="G53" s="1219"/>
      <c r="H53" s="1220"/>
      <c r="I53" s="93">
        <v>7</v>
      </c>
      <c r="J53" s="94">
        <v>-511</v>
      </c>
      <c r="K53" s="94">
        <v>-100</v>
      </c>
      <c r="L53" s="94">
        <v>-621</v>
      </c>
      <c r="M53" s="95">
        <v>-401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37"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542</v>
      </c>
      <c r="I42" s="354"/>
      <c r="J42" s="354"/>
      <c r="K42" s="354"/>
      <c r="L42" s="246"/>
      <c r="M42" s="246"/>
      <c r="N42" s="246"/>
      <c r="O42" s="246"/>
    </row>
    <row r="43" spans="2:17" x14ac:dyDescent="0.15">
      <c r="B43" s="250"/>
      <c r="C43" s="246"/>
      <c r="D43" s="246"/>
      <c r="E43" s="246"/>
      <c r="F43" s="246"/>
      <c r="G43" s="1235" t="s">
        <v>543</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544</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545</v>
      </c>
      <c r="H51" s="1248"/>
      <c r="I51" s="1253" t="s">
        <v>546</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547</v>
      </c>
      <c r="J53" s="1233"/>
      <c r="K53" s="1256"/>
      <c r="L53" s="1256"/>
      <c r="M53" s="1256"/>
      <c r="N53" s="1225">
        <v>52.2</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548</v>
      </c>
      <c r="H55" s="1228"/>
      <c r="I55" s="1233" t="s">
        <v>546</v>
      </c>
      <c r="J55" s="1233"/>
      <c r="K55" s="1255"/>
      <c r="L55" s="1255"/>
      <c r="M55" s="1255"/>
      <c r="N55" s="1221">
        <v>27</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549</v>
      </c>
      <c r="J57" s="1223"/>
      <c r="K57" s="1256"/>
      <c r="L57" s="1256"/>
      <c r="M57" s="1256"/>
      <c r="N57" s="1225">
        <v>57.2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542</v>
      </c>
      <c r="I64" s="354"/>
      <c r="J64" s="354"/>
      <c r="K64" s="354"/>
      <c r="L64" s="246"/>
      <c r="M64" s="246"/>
      <c r="N64" s="246"/>
      <c r="O64" s="246"/>
    </row>
    <row r="65" spans="2:30" x14ac:dyDescent="0.15">
      <c r="B65" s="250"/>
      <c r="C65" s="246"/>
      <c r="D65" s="246"/>
      <c r="E65" s="246"/>
      <c r="F65" s="246"/>
      <c r="G65" s="1235" t="s">
        <v>551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545</v>
      </c>
      <c r="H73" s="1248"/>
      <c r="I73" s="1253" t="s">
        <v>546</v>
      </c>
      <c r="J73" s="1253"/>
      <c r="K73" s="1234">
        <v>0.4</v>
      </c>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553</v>
      </c>
      <c r="J75" s="1233"/>
      <c r="K75" s="1225">
        <v>9.4</v>
      </c>
      <c r="L75" s="1225">
        <v>5.7</v>
      </c>
      <c r="M75" s="1225">
        <v>2.7</v>
      </c>
      <c r="N75" s="1225">
        <v>0.9</v>
      </c>
      <c r="O75" s="1225">
        <v>1.9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548</v>
      </c>
      <c r="H77" s="1228"/>
      <c r="I77" s="1233" t="s">
        <v>546</v>
      </c>
      <c r="J77" s="1233"/>
      <c r="K77" s="1234">
        <v>28.4</v>
      </c>
      <c r="L77" s="1234">
        <v>20.5</v>
      </c>
      <c r="M77" s="1221">
        <v>17.899999999999999</v>
      </c>
      <c r="N77" s="1221">
        <v>27</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553</v>
      </c>
      <c r="J79" s="1223"/>
      <c r="K79" s="1224">
        <v>11.4</v>
      </c>
      <c r="L79" s="1224">
        <v>10.5</v>
      </c>
      <c r="M79" s="1224">
        <v>9.5</v>
      </c>
      <c r="N79" s="1224">
        <v>8.6999999999999993</v>
      </c>
      <c r="O79" s="1224">
        <v>8.5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30838</v>
      </c>
      <c r="E3" s="118"/>
      <c r="F3" s="119">
        <v>94828</v>
      </c>
      <c r="G3" s="120"/>
      <c r="H3" s="121"/>
    </row>
    <row r="4" spans="1:8" x14ac:dyDescent="0.15">
      <c r="A4" s="122"/>
      <c r="B4" s="123"/>
      <c r="C4" s="124"/>
      <c r="D4" s="125">
        <v>14058</v>
      </c>
      <c r="E4" s="126"/>
      <c r="F4" s="127">
        <v>55133</v>
      </c>
      <c r="G4" s="128"/>
      <c r="H4" s="129"/>
    </row>
    <row r="5" spans="1:8" x14ac:dyDescent="0.15">
      <c r="A5" s="110" t="s">
        <v>510</v>
      </c>
      <c r="B5" s="115"/>
      <c r="C5" s="116"/>
      <c r="D5" s="117">
        <v>57323</v>
      </c>
      <c r="E5" s="118"/>
      <c r="F5" s="119">
        <v>119674</v>
      </c>
      <c r="G5" s="120"/>
      <c r="H5" s="121"/>
    </row>
    <row r="6" spans="1:8" x14ac:dyDescent="0.15">
      <c r="A6" s="122"/>
      <c r="B6" s="123"/>
      <c r="C6" s="124"/>
      <c r="D6" s="125">
        <v>29822</v>
      </c>
      <c r="E6" s="126"/>
      <c r="F6" s="127">
        <v>57803</v>
      </c>
      <c r="G6" s="128"/>
      <c r="H6" s="129"/>
    </row>
    <row r="7" spans="1:8" x14ac:dyDescent="0.15">
      <c r="A7" s="110" t="s">
        <v>511</v>
      </c>
      <c r="B7" s="115"/>
      <c r="C7" s="116"/>
      <c r="D7" s="117">
        <v>138716</v>
      </c>
      <c r="E7" s="118"/>
      <c r="F7" s="119">
        <v>119685</v>
      </c>
      <c r="G7" s="120"/>
      <c r="H7" s="121"/>
    </row>
    <row r="8" spans="1:8" x14ac:dyDescent="0.15">
      <c r="A8" s="122"/>
      <c r="B8" s="123"/>
      <c r="C8" s="124"/>
      <c r="D8" s="125">
        <v>68947</v>
      </c>
      <c r="E8" s="126"/>
      <c r="F8" s="127">
        <v>68464</v>
      </c>
      <c r="G8" s="128"/>
      <c r="H8" s="129"/>
    </row>
    <row r="9" spans="1:8" x14ac:dyDescent="0.15">
      <c r="A9" s="110" t="s">
        <v>512</v>
      </c>
      <c r="B9" s="115"/>
      <c r="C9" s="116"/>
      <c r="D9" s="117">
        <v>84977</v>
      </c>
      <c r="E9" s="118"/>
      <c r="F9" s="119">
        <v>109920</v>
      </c>
      <c r="G9" s="120"/>
      <c r="H9" s="121"/>
    </row>
    <row r="10" spans="1:8" x14ac:dyDescent="0.15">
      <c r="A10" s="122"/>
      <c r="B10" s="123"/>
      <c r="C10" s="124"/>
      <c r="D10" s="125">
        <v>53137</v>
      </c>
      <c r="E10" s="126"/>
      <c r="F10" s="127">
        <v>62739</v>
      </c>
      <c r="G10" s="128"/>
      <c r="H10" s="129"/>
    </row>
    <row r="11" spans="1:8" x14ac:dyDescent="0.15">
      <c r="A11" s="110" t="s">
        <v>513</v>
      </c>
      <c r="B11" s="115"/>
      <c r="C11" s="116"/>
      <c r="D11" s="117">
        <v>62920</v>
      </c>
      <c r="E11" s="118"/>
      <c r="F11" s="119">
        <v>168868</v>
      </c>
      <c r="G11" s="120"/>
      <c r="H11" s="121"/>
    </row>
    <row r="12" spans="1:8" x14ac:dyDescent="0.15">
      <c r="A12" s="122"/>
      <c r="B12" s="123"/>
      <c r="C12" s="130"/>
      <c r="D12" s="125">
        <v>31296</v>
      </c>
      <c r="E12" s="126"/>
      <c r="F12" s="127">
        <v>79360</v>
      </c>
      <c r="G12" s="128"/>
      <c r="H12" s="129"/>
    </row>
    <row r="13" spans="1:8" x14ac:dyDescent="0.15">
      <c r="A13" s="110"/>
      <c r="B13" s="115"/>
      <c r="C13" s="131"/>
      <c r="D13" s="132">
        <v>74955</v>
      </c>
      <c r="E13" s="133"/>
      <c r="F13" s="134">
        <v>122595</v>
      </c>
      <c r="G13" s="135"/>
      <c r="H13" s="121"/>
    </row>
    <row r="14" spans="1:8" x14ac:dyDescent="0.15">
      <c r="A14" s="122"/>
      <c r="B14" s="123"/>
      <c r="C14" s="124"/>
      <c r="D14" s="125">
        <v>39452</v>
      </c>
      <c r="E14" s="126"/>
      <c r="F14" s="127">
        <v>64700</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14.47</v>
      </c>
      <c r="C19" s="136">
        <f>ROUND(VALUE(SUBSTITUTE(実質収支比率等に係る経年分析!G$48,"▲","-")),2)</f>
        <v>11.64</v>
      </c>
      <c r="D19" s="136">
        <f>ROUND(VALUE(SUBSTITUTE(実質収支比率等に係る経年分析!H$48,"▲","-")),2)</f>
        <v>7.8</v>
      </c>
      <c r="E19" s="136">
        <f>ROUND(VALUE(SUBSTITUTE(実質収支比率等に係る経年分析!I$48,"▲","-")),2)</f>
        <v>12.98</v>
      </c>
      <c r="F19" s="136">
        <f>ROUND(VALUE(SUBSTITUTE(実質収支比率等に係る経年分析!J$48,"▲","-")),2)</f>
        <v>12.05</v>
      </c>
    </row>
    <row r="20" spans="1:11" x14ac:dyDescent="0.15">
      <c r="A20" s="136" t="s">
        <v>44</v>
      </c>
      <c r="B20" s="136">
        <f>ROUND(VALUE(SUBSTITUTE(実質収支比率等に係る経年分析!F$47,"▲","-")),2)</f>
        <v>57.81</v>
      </c>
      <c r="C20" s="136">
        <f>ROUND(VALUE(SUBSTITUTE(実質収支比率等に係る経年分析!G$47,"▲","-")),2)</f>
        <v>72.33</v>
      </c>
      <c r="D20" s="136">
        <f>ROUND(VALUE(SUBSTITUTE(実質収支比率等に係る経年分析!H$47,"▲","-")),2)</f>
        <v>55.01</v>
      </c>
      <c r="E20" s="136">
        <f>ROUND(VALUE(SUBSTITUTE(実質収支比率等に係る経年分析!I$47,"▲","-")),2)</f>
        <v>60.35</v>
      </c>
      <c r="F20" s="136">
        <f>ROUND(VALUE(SUBSTITUTE(実質収支比率等に係る経年分析!J$47,"▲","-")),2)</f>
        <v>66.62</v>
      </c>
    </row>
    <row r="21" spans="1:11" x14ac:dyDescent="0.15">
      <c r="A21" s="136" t="s">
        <v>45</v>
      </c>
      <c r="B21" s="136">
        <f>IF(ISNUMBER(VALUE(SUBSTITUTE(実質収支比率等に係る経年分析!F$49,"▲","-"))),ROUND(VALUE(SUBSTITUTE(実質収支比率等に係る経年分析!F$49,"▲","-")),2),NA())</f>
        <v>6.89</v>
      </c>
      <c r="C21" s="136">
        <f>IF(ISNUMBER(VALUE(SUBSTITUTE(実質収支比率等に係る経年分析!G$49,"▲","-"))),ROUND(VALUE(SUBSTITUTE(実質収支比率等に係る経年分析!G$49,"▲","-")),2),NA())</f>
        <v>10.25</v>
      </c>
      <c r="D21" s="136">
        <f>IF(ISNUMBER(VALUE(SUBSTITUTE(実質収支比率等に係る経年分析!H$49,"▲","-"))),ROUND(VALUE(SUBSTITUTE(実質収支比率等に係る経年分析!H$49,"▲","-")),2),NA())</f>
        <v>-21.02</v>
      </c>
      <c r="E21" s="136">
        <f>IF(ISNUMBER(VALUE(SUBSTITUTE(実質収支比率等に係る経年分析!I$49,"▲","-"))),ROUND(VALUE(SUBSTITUTE(実質収支比率等に係る経年分析!I$49,"▲","-")),2),NA())</f>
        <v>12.86</v>
      </c>
      <c r="F21" s="136">
        <f>IF(ISNUMBER(VALUE(SUBSTITUTE(実質収支比率等に係る経年分析!J$49,"▲","-"))),ROUND(VALUE(SUBSTITUTE(実質収支比率等に係る経年分析!J$49,"▲","-")),2),NA())</f>
        <v>2.73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1.46</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4.3099999999999996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4.1500000000000004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5.14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7.56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11.63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12.05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247</v>
      </c>
      <c r="E42" s="138"/>
      <c r="F42" s="138"/>
      <c r="G42" s="138">
        <f>'実質公債費比率（分子）の構造'!L$52</f>
        <v>254</v>
      </c>
      <c r="H42" s="138"/>
      <c r="I42" s="138"/>
      <c r="J42" s="138">
        <f>'実質公債費比率（分子）の構造'!M$52</f>
        <v>268</v>
      </c>
      <c r="K42" s="138"/>
      <c r="L42" s="138"/>
      <c r="M42" s="138">
        <f>'実質公債費比率（分子）の構造'!N$52</f>
        <v>248</v>
      </c>
      <c r="N42" s="138"/>
      <c r="O42" s="138"/>
      <c r="P42" s="138">
        <f>'実質公債費比率（分子）の構造'!O$52</f>
        <v>200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21</v>
      </c>
      <c r="C45" s="138"/>
      <c r="D45" s="138"/>
      <c r="E45" s="138">
        <f>'実質公債費比率（分子）の構造'!L$49</f>
        <v>22</v>
      </c>
      <c r="F45" s="138"/>
      <c r="G45" s="138"/>
      <c r="H45" s="138">
        <f>'実質公債費比率（分子）の構造'!M$49</f>
        <v>22</v>
      </c>
      <c r="I45" s="138"/>
      <c r="J45" s="138"/>
      <c r="K45" s="138">
        <f>'実質公債費比率（分子）の構造'!N$49</f>
        <v>22</v>
      </c>
      <c r="L45" s="138"/>
      <c r="M45" s="138"/>
      <c r="N45" s="138">
        <f>'実質公債費比率（分子）の構造'!O$49</f>
        <v>30</v>
      </c>
      <c r="O45" s="138"/>
      <c r="P45" s="138"/>
    </row>
    <row r="46" spans="1:16" x14ac:dyDescent="0.15">
      <c r="A46" s="138" t="s">
        <v>56</v>
      </c>
      <c r="B46" s="138">
        <f>'実質公債費比率（分子）の構造'!K$48</f>
        <v>15</v>
      </c>
      <c r="C46" s="138"/>
      <c r="D46" s="138"/>
      <c r="E46" s="138">
        <f>'実質公債費比率（分子）の構造'!L$48</f>
        <v>6</v>
      </c>
      <c r="F46" s="138"/>
      <c r="G46" s="138"/>
      <c r="H46" s="138">
        <f>'実質公債費比率（分子）の構造'!M$48</f>
        <v>9</v>
      </c>
      <c r="I46" s="138"/>
      <c r="J46" s="138"/>
      <c r="K46" s="138">
        <f>'実質公債費比率（分子）の構造'!N$48</f>
        <v>10</v>
      </c>
      <c r="L46" s="138"/>
      <c r="M46" s="138"/>
      <c r="N46" s="138">
        <f>'実質公債費比率（分子）の構造'!O$48</f>
        <v>11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320</v>
      </c>
      <c r="C49" s="138"/>
      <c r="D49" s="138"/>
      <c r="E49" s="138">
        <f>'実質公債費比率（分子）の構造'!L$45</f>
        <v>245</v>
      </c>
      <c r="F49" s="138"/>
      <c r="G49" s="138"/>
      <c r="H49" s="138">
        <f>'実質公債費比率（分子）の構造'!M$45</f>
        <v>247</v>
      </c>
      <c r="I49" s="138"/>
      <c r="J49" s="138"/>
      <c r="K49" s="138">
        <f>'実質公債費比率（分子）の構造'!N$45</f>
        <v>234</v>
      </c>
      <c r="L49" s="138"/>
      <c r="M49" s="138"/>
      <c r="N49" s="138">
        <f>'実質公債費比率（分子）の構造'!O$45</f>
        <v>228</v>
      </c>
      <c r="O49" s="138"/>
      <c r="P49" s="138"/>
    </row>
    <row r="50" spans="1:16" x14ac:dyDescent="0.15">
      <c r="A50" s="138" t="s">
        <v>60</v>
      </c>
      <c r="B50" s="138" t="e">
        <f>NA()</f>
        <v>#N/A</v>
      </c>
      <c r="C50" s="138">
        <f>IF(ISNUMBER('実質公債費比率（分子）の構造'!K$53),'実質公債費比率（分子）の構造'!K$53,NA())</f>
        <v>109</v>
      </c>
      <c r="D50" s="138" t="e">
        <f>NA()</f>
        <v>#N/A</v>
      </c>
      <c r="E50" s="138" t="e">
        <f>NA()</f>
        <v>#N/A</v>
      </c>
      <c r="F50" s="138">
        <f>IF(ISNUMBER('実質公債費比率（分子）の構造'!L$53),'実質公債費比率（分子）の構造'!L$53,NA())</f>
        <v>19</v>
      </c>
      <c r="G50" s="138" t="e">
        <f>NA()</f>
        <v>#N/A</v>
      </c>
      <c r="H50" s="138" t="e">
        <f>NA()</f>
        <v>#N/A</v>
      </c>
      <c r="I50" s="138">
        <f>IF(ISNUMBER('実質公債費比率（分子）の構造'!M$53),'実質公債費比率（分子）の構造'!M$53,NA())</f>
        <v>10</v>
      </c>
      <c r="J50" s="138" t="e">
        <f>NA()</f>
        <v>#N/A</v>
      </c>
      <c r="K50" s="138" t="e">
        <f>NA()</f>
        <v>#N/A</v>
      </c>
      <c r="L50" s="138">
        <f>IF(ISNUMBER('実質公債費比率（分子）の構造'!N$53),'実質公債費比率（分子）の構造'!N$53,NA())</f>
        <v>18</v>
      </c>
      <c r="M50" s="138" t="e">
        <f>NA()</f>
        <v>#N/A</v>
      </c>
      <c r="N50" s="138" t="e">
        <f>NA()</f>
        <v>#N/A</v>
      </c>
      <c r="O50" s="138">
        <f>IF(ISNUMBER('実質公債費比率（分子）の構造'!O$53),'実質公債費比率（分子）の構造'!O$53,NA())</f>
        <v>69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2148</v>
      </c>
      <c r="E56" s="137"/>
      <c r="F56" s="137"/>
      <c r="G56" s="137">
        <f>'将来負担比率（分子）の構造'!J$52</f>
        <v>2300</v>
      </c>
      <c r="H56" s="137"/>
      <c r="I56" s="137"/>
      <c r="J56" s="137">
        <f>'将来負担比率（分子）の構造'!K$52</f>
        <v>2263</v>
      </c>
      <c r="K56" s="137"/>
      <c r="L56" s="137"/>
      <c r="M56" s="137">
        <f>'将来負担比率（分子）の構造'!L$52</f>
        <v>2242</v>
      </c>
      <c r="N56" s="137"/>
      <c r="O56" s="137"/>
      <c r="P56" s="137">
        <f>'将来負担比率（分子）の構造'!M$52</f>
        <v>2179</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1442</v>
      </c>
      <c r="E58" s="137"/>
      <c r="F58" s="137"/>
      <c r="G58" s="137">
        <f>'将来負担比率（分子）の構造'!J$50</f>
        <v>1687</v>
      </c>
      <c r="H58" s="137"/>
      <c r="I58" s="137"/>
      <c r="J58" s="137">
        <f>'将来負担比率（分子）の構造'!K$50</f>
        <v>1362</v>
      </c>
      <c r="K58" s="137"/>
      <c r="L58" s="137"/>
      <c r="M58" s="137">
        <f>'将来負担比率（分子）の構造'!L$50</f>
        <v>1503</v>
      </c>
      <c r="N58" s="137"/>
      <c r="O58" s="137"/>
      <c r="P58" s="137">
        <f>'将来負担比率（分子）の構造'!M$50</f>
        <v>1575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949</v>
      </c>
      <c r="C62" s="137"/>
      <c r="D62" s="137"/>
      <c r="E62" s="137">
        <f>'将来負担比率（分子）の構造'!J$45</f>
        <v>811</v>
      </c>
      <c r="F62" s="137"/>
      <c r="G62" s="137"/>
      <c r="H62" s="137">
        <f>'将来負担比率（分子）の構造'!K$45</f>
        <v>764</v>
      </c>
      <c r="I62" s="137"/>
      <c r="J62" s="137"/>
      <c r="K62" s="137">
        <f>'将来負担比率（分子）の構造'!L$45</f>
        <v>353</v>
      </c>
      <c r="L62" s="137"/>
      <c r="M62" s="137"/>
      <c r="N62" s="137">
        <f>'将来負担比率（分子）の構造'!M$45</f>
        <v>668</v>
      </c>
      <c r="O62" s="137"/>
      <c r="P62" s="137"/>
    </row>
    <row r="63" spans="1:16" x14ac:dyDescent="0.15">
      <c r="A63" s="137" t="s">
        <v>28</v>
      </c>
      <c r="B63" s="137">
        <f>'将来負担比率（分子）の構造'!I$44</f>
        <v>156</v>
      </c>
      <c r="C63" s="137"/>
      <c r="D63" s="137"/>
      <c r="E63" s="137">
        <f>'将来負担比率（分子）の構造'!J$44</f>
        <v>198</v>
      </c>
      <c r="F63" s="137"/>
      <c r="G63" s="137"/>
      <c r="H63" s="137">
        <f>'将来負担比率（分子）の構造'!K$44</f>
        <v>204</v>
      </c>
      <c r="I63" s="137"/>
      <c r="J63" s="137"/>
      <c r="K63" s="137">
        <f>'将来負担比率（分子）の構造'!L$44</f>
        <v>238</v>
      </c>
      <c r="L63" s="137"/>
      <c r="M63" s="137"/>
      <c r="N63" s="137">
        <f>'将来負担比率（分子）の構造'!M$44</f>
        <v>211</v>
      </c>
      <c r="O63" s="137"/>
      <c r="P63" s="137"/>
    </row>
    <row r="64" spans="1:16" x14ac:dyDescent="0.15">
      <c r="A64" s="137" t="s">
        <v>27</v>
      </c>
      <c r="B64" s="137">
        <f>'将来負担比率（分子）の構造'!I$43</f>
        <v>97</v>
      </c>
      <c r="C64" s="137"/>
      <c r="D64" s="137"/>
      <c r="E64" s="137">
        <f>'将来負担比率（分子）の構造'!J$43</f>
        <v>81</v>
      </c>
      <c r="F64" s="137"/>
      <c r="G64" s="137"/>
      <c r="H64" s="137">
        <f>'将来負担比率（分子）の構造'!K$43</f>
        <v>87</v>
      </c>
      <c r="I64" s="137"/>
      <c r="J64" s="137"/>
      <c r="K64" s="137">
        <f>'将来負担比率（分子）の構造'!L$43</f>
        <v>76</v>
      </c>
      <c r="L64" s="137"/>
      <c r="M64" s="137"/>
      <c r="N64" s="137">
        <f>'将来負担比率（分子）の構造'!M$43</f>
        <v>86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2395</v>
      </c>
      <c r="C66" s="137"/>
      <c r="D66" s="137"/>
      <c r="E66" s="137">
        <f>'将来負担比率（分子）の構造'!J$41</f>
        <v>2386</v>
      </c>
      <c r="F66" s="137"/>
      <c r="G66" s="137"/>
      <c r="H66" s="137">
        <f>'将来負担比率（分子）の構造'!K$41</f>
        <v>2470</v>
      </c>
      <c r="I66" s="137"/>
      <c r="J66" s="137"/>
      <c r="K66" s="137">
        <f>'将来負担比率（分子）の構造'!L$41</f>
        <v>2456</v>
      </c>
      <c r="L66" s="137"/>
      <c r="M66" s="137"/>
      <c r="N66" s="137">
        <f>'将来負担比率（分子）の構造'!M$41</f>
        <v>2387</v>
      </c>
      <c r="O66" s="137"/>
      <c r="P66" s="137"/>
    </row>
    <row r="67" spans="1:16" x14ac:dyDescent="0.15">
      <c r="A67" s="137" t="s">
        <v>64</v>
      </c>
      <c r="B67" s="137" t="e">
        <f>NA()</f>
        <v>#N/A</v>
      </c>
      <c r="C67" s="137">
        <f>IF(ISNUMBER('将来負担比率（分子）の構造'!I$53), IF('将来負担比率（分子）の構造'!I$53 &lt; 0, 0, '将来負担比率（分子）の構造'!I$53), NA())</f>
        <v>7</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701836</v>
      </c>
      <c r="S5" s="615"/>
      <c r="T5" s="615"/>
      <c r="U5" s="615"/>
      <c r="V5" s="615"/>
      <c r="W5" s="615"/>
      <c r="X5" s="615"/>
      <c r="Y5" s="616"/>
      <c r="Z5" s="617">
        <v>24.3</v>
      </c>
      <c r="AA5" s="617"/>
      <c r="AB5" s="617"/>
      <c r="AC5" s="617"/>
      <c r="AD5" s="618">
        <v>701836</v>
      </c>
      <c r="AE5" s="618"/>
      <c r="AF5" s="618"/>
      <c r="AG5" s="618"/>
      <c r="AH5" s="618"/>
      <c r="AI5" s="618"/>
      <c r="AJ5" s="618"/>
      <c r="AK5" s="618"/>
      <c r="AL5" s="619">
        <v>39.200000000000003</v>
      </c>
      <c r="AM5" s="620"/>
      <c r="AN5" s="620"/>
      <c r="AO5" s="621"/>
      <c r="AP5" s="611" t="s">
        <v>210</v>
      </c>
      <c r="AQ5" s="612"/>
      <c r="AR5" s="612"/>
      <c r="AS5" s="612"/>
      <c r="AT5" s="612"/>
      <c r="AU5" s="612"/>
      <c r="AV5" s="612"/>
      <c r="AW5" s="612"/>
      <c r="AX5" s="612"/>
      <c r="AY5" s="612"/>
      <c r="AZ5" s="612"/>
      <c r="BA5" s="612"/>
      <c r="BB5" s="612"/>
      <c r="BC5" s="612"/>
      <c r="BD5" s="612"/>
      <c r="BE5" s="612"/>
      <c r="BF5" s="613"/>
      <c r="BG5" s="625">
        <v>701836</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30512</v>
      </c>
      <c r="S6" s="626"/>
      <c r="T6" s="626"/>
      <c r="U6" s="626"/>
      <c r="V6" s="626"/>
      <c r="W6" s="626"/>
      <c r="X6" s="626"/>
      <c r="Y6" s="627"/>
      <c r="Z6" s="628">
        <v>1.1000000000000001</v>
      </c>
      <c r="AA6" s="628"/>
      <c r="AB6" s="628"/>
      <c r="AC6" s="628"/>
      <c r="AD6" s="629">
        <v>30512</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701836</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47707</v>
      </c>
      <c r="CS6" s="626"/>
      <c r="CT6" s="626"/>
      <c r="CU6" s="626"/>
      <c r="CV6" s="626"/>
      <c r="CW6" s="626"/>
      <c r="CX6" s="626"/>
      <c r="CY6" s="627"/>
      <c r="CZ6" s="628">
        <v>1.8</v>
      </c>
      <c r="DA6" s="628"/>
      <c r="DB6" s="628"/>
      <c r="DC6" s="628"/>
      <c r="DD6" s="634" t="s">
        <v>211</v>
      </c>
      <c r="DE6" s="626"/>
      <c r="DF6" s="626"/>
      <c r="DG6" s="626"/>
      <c r="DH6" s="626"/>
      <c r="DI6" s="626"/>
      <c r="DJ6" s="626"/>
      <c r="DK6" s="626"/>
      <c r="DL6" s="626"/>
      <c r="DM6" s="626"/>
      <c r="DN6" s="626"/>
      <c r="DO6" s="626"/>
      <c r="DP6" s="627"/>
      <c r="DQ6" s="634">
        <v>47707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272</v>
      </c>
      <c r="S7" s="626"/>
      <c r="T7" s="626"/>
      <c r="U7" s="626"/>
      <c r="V7" s="626"/>
      <c r="W7" s="626"/>
      <c r="X7" s="626"/>
      <c r="Y7" s="627"/>
      <c r="Z7" s="628">
        <v>0</v>
      </c>
      <c r="AA7" s="628"/>
      <c r="AB7" s="628"/>
      <c r="AC7" s="628"/>
      <c r="AD7" s="629">
        <v>272</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330166</v>
      </c>
      <c r="BH7" s="626"/>
      <c r="BI7" s="626"/>
      <c r="BJ7" s="626"/>
      <c r="BK7" s="626"/>
      <c r="BL7" s="626"/>
      <c r="BM7" s="626"/>
      <c r="BN7" s="627"/>
      <c r="BO7" s="628">
        <v>47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579082</v>
      </c>
      <c r="CS7" s="626"/>
      <c r="CT7" s="626"/>
      <c r="CU7" s="626"/>
      <c r="CV7" s="626"/>
      <c r="CW7" s="626"/>
      <c r="CX7" s="626"/>
      <c r="CY7" s="627"/>
      <c r="CZ7" s="628">
        <v>21.9</v>
      </c>
      <c r="DA7" s="628"/>
      <c r="DB7" s="628"/>
      <c r="DC7" s="628"/>
      <c r="DD7" s="634">
        <v>20598</v>
      </c>
      <c r="DE7" s="626"/>
      <c r="DF7" s="626"/>
      <c r="DG7" s="626"/>
      <c r="DH7" s="626"/>
      <c r="DI7" s="626"/>
      <c r="DJ7" s="626"/>
      <c r="DK7" s="626"/>
      <c r="DL7" s="626"/>
      <c r="DM7" s="626"/>
      <c r="DN7" s="626"/>
      <c r="DO7" s="626"/>
      <c r="DP7" s="627"/>
      <c r="DQ7" s="634">
        <v>540351</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2740</v>
      </c>
      <c r="S8" s="626"/>
      <c r="T8" s="626"/>
      <c r="U8" s="626"/>
      <c r="V8" s="626"/>
      <c r="W8" s="626"/>
      <c r="X8" s="626"/>
      <c r="Y8" s="627"/>
      <c r="Z8" s="628">
        <v>0.1</v>
      </c>
      <c r="AA8" s="628"/>
      <c r="AB8" s="628"/>
      <c r="AC8" s="628"/>
      <c r="AD8" s="629">
        <v>2740</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11389</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711135</v>
      </c>
      <c r="CS8" s="626"/>
      <c r="CT8" s="626"/>
      <c r="CU8" s="626"/>
      <c r="CV8" s="626"/>
      <c r="CW8" s="626"/>
      <c r="CX8" s="626"/>
      <c r="CY8" s="627"/>
      <c r="CZ8" s="628">
        <v>26.9</v>
      </c>
      <c r="DA8" s="628"/>
      <c r="DB8" s="628"/>
      <c r="DC8" s="628"/>
      <c r="DD8" s="634">
        <v>1716</v>
      </c>
      <c r="DE8" s="626"/>
      <c r="DF8" s="626"/>
      <c r="DG8" s="626"/>
      <c r="DH8" s="626"/>
      <c r="DI8" s="626"/>
      <c r="DJ8" s="626"/>
      <c r="DK8" s="626"/>
      <c r="DL8" s="626"/>
      <c r="DM8" s="626"/>
      <c r="DN8" s="626"/>
      <c r="DO8" s="626"/>
      <c r="DP8" s="627"/>
      <c r="DQ8" s="634">
        <v>473540</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2013</v>
      </c>
      <c r="S9" s="626"/>
      <c r="T9" s="626"/>
      <c r="U9" s="626"/>
      <c r="V9" s="626"/>
      <c r="W9" s="626"/>
      <c r="X9" s="626"/>
      <c r="Y9" s="627"/>
      <c r="Z9" s="628">
        <v>0.1</v>
      </c>
      <c r="AA9" s="628"/>
      <c r="AB9" s="628"/>
      <c r="AC9" s="628"/>
      <c r="AD9" s="629">
        <v>2013</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260418</v>
      </c>
      <c r="BH9" s="626"/>
      <c r="BI9" s="626"/>
      <c r="BJ9" s="626"/>
      <c r="BK9" s="626"/>
      <c r="BL9" s="626"/>
      <c r="BM9" s="626"/>
      <c r="BN9" s="627"/>
      <c r="BO9" s="628">
        <v>37.1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196348</v>
      </c>
      <c r="CS9" s="626"/>
      <c r="CT9" s="626"/>
      <c r="CU9" s="626"/>
      <c r="CV9" s="626"/>
      <c r="CW9" s="626"/>
      <c r="CX9" s="626"/>
      <c r="CY9" s="627"/>
      <c r="CZ9" s="628">
        <v>7.4</v>
      </c>
      <c r="DA9" s="628"/>
      <c r="DB9" s="628"/>
      <c r="DC9" s="628"/>
      <c r="DD9" s="634">
        <v>3323</v>
      </c>
      <c r="DE9" s="626"/>
      <c r="DF9" s="626"/>
      <c r="DG9" s="626"/>
      <c r="DH9" s="626"/>
      <c r="DI9" s="626"/>
      <c r="DJ9" s="626"/>
      <c r="DK9" s="626"/>
      <c r="DL9" s="626"/>
      <c r="DM9" s="626"/>
      <c r="DN9" s="626"/>
      <c r="DO9" s="626"/>
      <c r="DP9" s="627"/>
      <c r="DQ9" s="634">
        <v>177399</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98742</v>
      </c>
      <c r="S10" s="626"/>
      <c r="T10" s="626"/>
      <c r="U10" s="626"/>
      <c r="V10" s="626"/>
      <c r="W10" s="626"/>
      <c r="X10" s="626"/>
      <c r="Y10" s="627"/>
      <c r="Z10" s="628">
        <v>3.4</v>
      </c>
      <c r="AA10" s="628"/>
      <c r="AB10" s="628"/>
      <c r="AC10" s="628"/>
      <c r="AD10" s="629">
        <v>98742</v>
      </c>
      <c r="AE10" s="629"/>
      <c r="AF10" s="629"/>
      <c r="AG10" s="629"/>
      <c r="AH10" s="629"/>
      <c r="AI10" s="629"/>
      <c r="AJ10" s="629"/>
      <c r="AK10" s="629"/>
      <c r="AL10" s="630">
        <v>5.5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14467</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6</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14305</v>
      </c>
      <c r="S11" s="626"/>
      <c r="T11" s="626"/>
      <c r="U11" s="626"/>
      <c r="V11" s="626"/>
      <c r="W11" s="626"/>
      <c r="X11" s="626"/>
      <c r="Y11" s="627"/>
      <c r="Z11" s="628">
        <v>0.5</v>
      </c>
      <c r="AA11" s="628"/>
      <c r="AB11" s="628"/>
      <c r="AC11" s="628"/>
      <c r="AD11" s="629">
        <v>14305</v>
      </c>
      <c r="AE11" s="629"/>
      <c r="AF11" s="629"/>
      <c r="AG11" s="629"/>
      <c r="AH11" s="629"/>
      <c r="AI11" s="629"/>
      <c r="AJ11" s="629"/>
      <c r="AK11" s="629"/>
      <c r="AL11" s="630">
        <v>0.8</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43892</v>
      </c>
      <c r="BH11" s="626"/>
      <c r="BI11" s="626"/>
      <c r="BJ11" s="626"/>
      <c r="BK11" s="626"/>
      <c r="BL11" s="626"/>
      <c r="BM11" s="626"/>
      <c r="BN11" s="627"/>
      <c r="BO11" s="628">
        <v>6.3</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124724</v>
      </c>
      <c r="CS11" s="626"/>
      <c r="CT11" s="626"/>
      <c r="CU11" s="626"/>
      <c r="CV11" s="626"/>
      <c r="CW11" s="626"/>
      <c r="CX11" s="626"/>
      <c r="CY11" s="627"/>
      <c r="CZ11" s="628">
        <v>4.7</v>
      </c>
      <c r="DA11" s="628"/>
      <c r="DB11" s="628"/>
      <c r="DC11" s="628"/>
      <c r="DD11" s="634">
        <v>7473</v>
      </c>
      <c r="DE11" s="626"/>
      <c r="DF11" s="626"/>
      <c r="DG11" s="626"/>
      <c r="DH11" s="626"/>
      <c r="DI11" s="626"/>
      <c r="DJ11" s="626"/>
      <c r="DK11" s="626"/>
      <c r="DL11" s="626"/>
      <c r="DM11" s="626"/>
      <c r="DN11" s="626"/>
      <c r="DO11" s="626"/>
      <c r="DP11" s="627"/>
      <c r="DQ11" s="634">
        <v>66883</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303177</v>
      </c>
      <c r="BH12" s="626"/>
      <c r="BI12" s="626"/>
      <c r="BJ12" s="626"/>
      <c r="BK12" s="626"/>
      <c r="BL12" s="626"/>
      <c r="BM12" s="626"/>
      <c r="BN12" s="627"/>
      <c r="BO12" s="628">
        <v>43.2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49598</v>
      </c>
      <c r="CS12" s="626"/>
      <c r="CT12" s="626"/>
      <c r="CU12" s="626"/>
      <c r="CV12" s="626"/>
      <c r="CW12" s="626"/>
      <c r="CX12" s="626"/>
      <c r="CY12" s="627"/>
      <c r="CZ12" s="628">
        <v>1.9</v>
      </c>
      <c r="DA12" s="628"/>
      <c r="DB12" s="628"/>
      <c r="DC12" s="628"/>
      <c r="DD12" s="634">
        <v>38407</v>
      </c>
      <c r="DE12" s="626"/>
      <c r="DF12" s="626"/>
      <c r="DG12" s="626"/>
      <c r="DH12" s="626"/>
      <c r="DI12" s="626"/>
      <c r="DJ12" s="626"/>
      <c r="DK12" s="626"/>
      <c r="DL12" s="626"/>
      <c r="DM12" s="626"/>
      <c r="DN12" s="626"/>
      <c r="DO12" s="626"/>
      <c r="DP12" s="627"/>
      <c r="DQ12" s="634">
        <v>10923</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8154</v>
      </c>
      <c r="S13" s="626"/>
      <c r="T13" s="626"/>
      <c r="U13" s="626"/>
      <c r="V13" s="626"/>
      <c r="W13" s="626"/>
      <c r="X13" s="626"/>
      <c r="Y13" s="627"/>
      <c r="Z13" s="628">
        <v>0.3</v>
      </c>
      <c r="AA13" s="628"/>
      <c r="AB13" s="628"/>
      <c r="AC13" s="628"/>
      <c r="AD13" s="629">
        <v>8154</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303177</v>
      </c>
      <c r="BH13" s="626"/>
      <c r="BI13" s="626"/>
      <c r="BJ13" s="626"/>
      <c r="BK13" s="626"/>
      <c r="BL13" s="626"/>
      <c r="BM13" s="626"/>
      <c r="BN13" s="627"/>
      <c r="BO13" s="628">
        <v>43.2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295801</v>
      </c>
      <c r="CS13" s="626"/>
      <c r="CT13" s="626"/>
      <c r="CU13" s="626"/>
      <c r="CV13" s="626"/>
      <c r="CW13" s="626"/>
      <c r="CX13" s="626"/>
      <c r="CY13" s="627"/>
      <c r="CZ13" s="628">
        <v>11.2</v>
      </c>
      <c r="DA13" s="628"/>
      <c r="DB13" s="628"/>
      <c r="DC13" s="628"/>
      <c r="DD13" s="634">
        <v>271558</v>
      </c>
      <c r="DE13" s="626"/>
      <c r="DF13" s="626"/>
      <c r="DG13" s="626"/>
      <c r="DH13" s="626"/>
      <c r="DI13" s="626"/>
      <c r="DJ13" s="626"/>
      <c r="DK13" s="626"/>
      <c r="DL13" s="626"/>
      <c r="DM13" s="626"/>
      <c r="DN13" s="626"/>
      <c r="DO13" s="626"/>
      <c r="DP13" s="627"/>
      <c r="DQ13" s="634">
        <v>132284</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16906</v>
      </c>
      <c r="BH14" s="626"/>
      <c r="BI14" s="626"/>
      <c r="BJ14" s="626"/>
      <c r="BK14" s="626"/>
      <c r="BL14" s="626"/>
      <c r="BM14" s="626"/>
      <c r="BN14" s="627"/>
      <c r="BO14" s="628">
        <v>2.4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133644</v>
      </c>
      <c r="CS14" s="626"/>
      <c r="CT14" s="626"/>
      <c r="CU14" s="626"/>
      <c r="CV14" s="626"/>
      <c r="CW14" s="626"/>
      <c r="CX14" s="626"/>
      <c r="CY14" s="627"/>
      <c r="CZ14" s="628">
        <v>5.0999999999999996</v>
      </c>
      <c r="DA14" s="628"/>
      <c r="DB14" s="628"/>
      <c r="DC14" s="628"/>
      <c r="DD14" s="634">
        <v>1188</v>
      </c>
      <c r="DE14" s="626"/>
      <c r="DF14" s="626"/>
      <c r="DG14" s="626"/>
      <c r="DH14" s="626"/>
      <c r="DI14" s="626"/>
      <c r="DJ14" s="626"/>
      <c r="DK14" s="626"/>
      <c r="DL14" s="626"/>
      <c r="DM14" s="626"/>
      <c r="DN14" s="626"/>
      <c r="DO14" s="626"/>
      <c r="DP14" s="627"/>
      <c r="DQ14" s="634">
        <v>132515</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3326</v>
      </c>
      <c r="S15" s="626"/>
      <c r="T15" s="626"/>
      <c r="U15" s="626"/>
      <c r="V15" s="626"/>
      <c r="W15" s="626"/>
      <c r="X15" s="626"/>
      <c r="Y15" s="627"/>
      <c r="Z15" s="628">
        <v>0.1</v>
      </c>
      <c r="AA15" s="628"/>
      <c r="AB15" s="628"/>
      <c r="AC15" s="628"/>
      <c r="AD15" s="629">
        <v>3326</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51587</v>
      </c>
      <c r="BH15" s="626"/>
      <c r="BI15" s="626"/>
      <c r="BJ15" s="626"/>
      <c r="BK15" s="626"/>
      <c r="BL15" s="626"/>
      <c r="BM15" s="626"/>
      <c r="BN15" s="627"/>
      <c r="BO15" s="628">
        <v>7.4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273834</v>
      </c>
      <c r="CS15" s="626"/>
      <c r="CT15" s="626"/>
      <c r="CU15" s="626"/>
      <c r="CV15" s="626"/>
      <c r="CW15" s="626"/>
      <c r="CX15" s="626"/>
      <c r="CY15" s="627"/>
      <c r="CZ15" s="628">
        <v>10.4</v>
      </c>
      <c r="DA15" s="628"/>
      <c r="DB15" s="628"/>
      <c r="DC15" s="628"/>
      <c r="DD15" s="634">
        <v>49366</v>
      </c>
      <c r="DE15" s="626"/>
      <c r="DF15" s="626"/>
      <c r="DG15" s="626"/>
      <c r="DH15" s="626"/>
      <c r="DI15" s="626"/>
      <c r="DJ15" s="626"/>
      <c r="DK15" s="626"/>
      <c r="DL15" s="626"/>
      <c r="DM15" s="626"/>
      <c r="DN15" s="626"/>
      <c r="DO15" s="626"/>
      <c r="DP15" s="627"/>
      <c r="DQ15" s="634">
        <v>247135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987890</v>
      </c>
      <c r="S16" s="626"/>
      <c r="T16" s="626"/>
      <c r="U16" s="626"/>
      <c r="V16" s="626"/>
      <c r="W16" s="626"/>
      <c r="X16" s="626"/>
      <c r="Y16" s="627"/>
      <c r="Z16" s="628">
        <v>34.299999999999997</v>
      </c>
      <c r="AA16" s="628"/>
      <c r="AB16" s="628"/>
      <c r="AC16" s="628"/>
      <c r="AD16" s="629">
        <v>923175</v>
      </c>
      <c r="AE16" s="629"/>
      <c r="AF16" s="629"/>
      <c r="AG16" s="629"/>
      <c r="AH16" s="629"/>
      <c r="AI16" s="629"/>
      <c r="AJ16" s="629"/>
      <c r="AK16" s="629"/>
      <c r="AL16" s="630">
        <v>51.6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923175</v>
      </c>
      <c r="S17" s="626"/>
      <c r="T17" s="626"/>
      <c r="U17" s="626"/>
      <c r="V17" s="626"/>
      <c r="W17" s="626"/>
      <c r="X17" s="626"/>
      <c r="Y17" s="627"/>
      <c r="Z17" s="628">
        <v>32</v>
      </c>
      <c r="AA17" s="628"/>
      <c r="AB17" s="628"/>
      <c r="AC17" s="628"/>
      <c r="AD17" s="629">
        <v>923175</v>
      </c>
      <c r="AE17" s="629"/>
      <c r="AF17" s="629"/>
      <c r="AG17" s="629"/>
      <c r="AH17" s="629"/>
      <c r="AI17" s="629"/>
      <c r="AJ17" s="629"/>
      <c r="AK17" s="629"/>
      <c r="AL17" s="630">
        <v>51.6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227788</v>
      </c>
      <c r="CS17" s="626"/>
      <c r="CT17" s="626"/>
      <c r="CU17" s="626"/>
      <c r="CV17" s="626"/>
      <c r="CW17" s="626"/>
      <c r="CX17" s="626"/>
      <c r="CY17" s="627"/>
      <c r="CZ17" s="628">
        <v>8.6</v>
      </c>
      <c r="DA17" s="628"/>
      <c r="DB17" s="628"/>
      <c r="DC17" s="628"/>
      <c r="DD17" s="634" t="s">
        <v>112</v>
      </c>
      <c r="DE17" s="626"/>
      <c r="DF17" s="626"/>
      <c r="DG17" s="626"/>
      <c r="DH17" s="626"/>
      <c r="DI17" s="626"/>
      <c r="DJ17" s="626"/>
      <c r="DK17" s="626"/>
      <c r="DL17" s="626"/>
      <c r="DM17" s="626"/>
      <c r="DN17" s="626"/>
      <c r="DO17" s="626"/>
      <c r="DP17" s="627"/>
      <c r="DQ17" s="634">
        <v>227788</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63936</v>
      </c>
      <c r="S18" s="626"/>
      <c r="T18" s="626"/>
      <c r="U18" s="626"/>
      <c r="V18" s="626"/>
      <c r="W18" s="626"/>
      <c r="X18" s="626"/>
      <c r="Y18" s="627"/>
      <c r="Z18" s="628">
        <v>2.2000000000000002</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779</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1849790</v>
      </c>
      <c r="S20" s="626"/>
      <c r="T20" s="626"/>
      <c r="U20" s="626"/>
      <c r="V20" s="626"/>
      <c r="W20" s="626"/>
      <c r="X20" s="626"/>
      <c r="Y20" s="627"/>
      <c r="Z20" s="628">
        <v>64.2</v>
      </c>
      <c r="AA20" s="628"/>
      <c r="AB20" s="628"/>
      <c r="AC20" s="628"/>
      <c r="AD20" s="629">
        <v>1785075</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2639667</v>
      </c>
      <c r="CS20" s="626"/>
      <c r="CT20" s="626"/>
      <c r="CU20" s="626"/>
      <c r="CV20" s="626"/>
      <c r="CW20" s="626"/>
      <c r="CX20" s="626"/>
      <c r="CY20" s="627"/>
      <c r="CZ20" s="628">
        <v>100</v>
      </c>
      <c r="DA20" s="628"/>
      <c r="DB20" s="628"/>
      <c r="DC20" s="628"/>
      <c r="DD20" s="634">
        <v>393629</v>
      </c>
      <c r="DE20" s="626"/>
      <c r="DF20" s="626"/>
      <c r="DG20" s="626"/>
      <c r="DH20" s="626"/>
      <c r="DI20" s="626"/>
      <c r="DJ20" s="626"/>
      <c r="DK20" s="626"/>
      <c r="DL20" s="626"/>
      <c r="DM20" s="626"/>
      <c r="DN20" s="626"/>
      <c r="DO20" s="626"/>
      <c r="DP20" s="627"/>
      <c r="DQ20" s="634">
        <v>2056531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932</v>
      </c>
      <c r="S21" s="626"/>
      <c r="T21" s="626"/>
      <c r="U21" s="626"/>
      <c r="V21" s="626"/>
      <c r="W21" s="626"/>
      <c r="X21" s="626"/>
      <c r="Y21" s="627"/>
      <c r="Z21" s="628">
        <v>0</v>
      </c>
      <c r="AA21" s="628"/>
      <c r="AB21" s="628"/>
      <c r="AC21" s="628"/>
      <c r="AD21" s="629">
        <v>932</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27372</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32643</v>
      </c>
      <c r="S23" s="626"/>
      <c r="T23" s="626"/>
      <c r="U23" s="626"/>
      <c r="V23" s="626"/>
      <c r="W23" s="626"/>
      <c r="X23" s="626"/>
      <c r="Y23" s="627"/>
      <c r="Z23" s="628">
        <v>1.1000000000000001</v>
      </c>
      <c r="AA23" s="628"/>
      <c r="AB23" s="628"/>
      <c r="AC23" s="628"/>
      <c r="AD23" s="629">
        <v>1788</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12847</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1065411</v>
      </c>
      <c r="CS24" s="615"/>
      <c r="CT24" s="615"/>
      <c r="CU24" s="615"/>
      <c r="CV24" s="615"/>
      <c r="CW24" s="615"/>
      <c r="CX24" s="615"/>
      <c r="CY24" s="616"/>
      <c r="CZ24" s="652">
        <v>40.4</v>
      </c>
      <c r="DA24" s="653"/>
      <c r="DB24" s="653"/>
      <c r="DC24" s="654"/>
      <c r="DD24" s="651">
        <v>882596</v>
      </c>
      <c r="DE24" s="615"/>
      <c r="DF24" s="615"/>
      <c r="DG24" s="615"/>
      <c r="DH24" s="615"/>
      <c r="DI24" s="615"/>
      <c r="DJ24" s="615"/>
      <c r="DK24" s="616"/>
      <c r="DL24" s="651">
        <v>882059</v>
      </c>
      <c r="DM24" s="615"/>
      <c r="DN24" s="615"/>
      <c r="DO24" s="615"/>
      <c r="DP24" s="615"/>
      <c r="DQ24" s="615"/>
      <c r="DR24" s="615"/>
      <c r="DS24" s="615"/>
      <c r="DT24" s="615"/>
      <c r="DU24" s="615"/>
      <c r="DV24" s="616"/>
      <c r="DW24" s="619">
        <v>46.8</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259230</v>
      </c>
      <c r="S25" s="626"/>
      <c r="T25" s="626"/>
      <c r="U25" s="626"/>
      <c r="V25" s="626"/>
      <c r="W25" s="626"/>
      <c r="X25" s="626"/>
      <c r="Y25" s="627"/>
      <c r="Z25" s="628">
        <v>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590215</v>
      </c>
      <c r="CS25" s="657"/>
      <c r="CT25" s="657"/>
      <c r="CU25" s="657"/>
      <c r="CV25" s="657"/>
      <c r="CW25" s="657"/>
      <c r="CX25" s="657"/>
      <c r="CY25" s="658"/>
      <c r="CZ25" s="659">
        <v>22.4</v>
      </c>
      <c r="DA25" s="660"/>
      <c r="DB25" s="660"/>
      <c r="DC25" s="661"/>
      <c r="DD25" s="634">
        <v>563293</v>
      </c>
      <c r="DE25" s="657"/>
      <c r="DF25" s="657"/>
      <c r="DG25" s="657"/>
      <c r="DH25" s="657"/>
      <c r="DI25" s="657"/>
      <c r="DJ25" s="657"/>
      <c r="DK25" s="658"/>
      <c r="DL25" s="634">
        <v>562756</v>
      </c>
      <c r="DM25" s="657"/>
      <c r="DN25" s="657"/>
      <c r="DO25" s="657"/>
      <c r="DP25" s="657"/>
      <c r="DQ25" s="657"/>
      <c r="DR25" s="657"/>
      <c r="DS25" s="657"/>
      <c r="DT25" s="657"/>
      <c r="DU25" s="657"/>
      <c r="DV25" s="658"/>
      <c r="DW25" s="630">
        <v>29.9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367814</v>
      </c>
      <c r="CS26" s="626"/>
      <c r="CT26" s="626"/>
      <c r="CU26" s="626"/>
      <c r="CV26" s="626"/>
      <c r="CW26" s="626"/>
      <c r="CX26" s="626"/>
      <c r="CY26" s="627"/>
      <c r="CZ26" s="659">
        <v>13.9</v>
      </c>
      <c r="DA26" s="660"/>
      <c r="DB26" s="660"/>
      <c r="DC26" s="661"/>
      <c r="DD26" s="634">
        <v>342848</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157707</v>
      </c>
      <c r="S27" s="626"/>
      <c r="T27" s="626"/>
      <c r="U27" s="626"/>
      <c r="V27" s="626"/>
      <c r="W27" s="626"/>
      <c r="X27" s="626"/>
      <c r="Y27" s="627"/>
      <c r="Z27" s="628">
        <v>5.5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701836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247408</v>
      </c>
      <c r="CS27" s="657"/>
      <c r="CT27" s="657"/>
      <c r="CU27" s="657"/>
      <c r="CV27" s="657"/>
      <c r="CW27" s="657"/>
      <c r="CX27" s="657"/>
      <c r="CY27" s="658"/>
      <c r="CZ27" s="659">
        <v>9.4</v>
      </c>
      <c r="DA27" s="660"/>
      <c r="DB27" s="660"/>
      <c r="DC27" s="661"/>
      <c r="DD27" s="634">
        <v>91515</v>
      </c>
      <c r="DE27" s="657"/>
      <c r="DF27" s="657"/>
      <c r="DG27" s="657"/>
      <c r="DH27" s="657"/>
      <c r="DI27" s="657"/>
      <c r="DJ27" s="657"/>
      <c r="DK27" s="658"/>
      <c r="DL27" s="634">
        <v>91515</v>
      </c>
      <c r="DM27" s="657"/>
      <c r="DN27" s="657"/>
      <c r="DO27" s="657"/>
      <c r="DP27" s="657"/>
      <c r="DQ27" s="657"/>
      <c r="DR27" s="657"/>
      <c r="DS27" s="657"/>
      <c r="DT27" s="657"/>
      <c r="DU27" s="657"/>
      <c r="DV27" s="658"/>
      <c r="DW27" s="630">
        <v>4.9000000000000004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3282</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227788</v>
      </c>
      <c r="CS28" s="626"/>
      <c r="CT28" s="626"/>
      <c r="CU28" s="626"/>
      <c r="CV28" s="626"/>
      <c r="CW28" s="626"/>
      <c r="CX28" s="626"/>
      <c r="CY28" s="627"/>
      <c r="CZ28" s="659">
        <v>8.6</v>
      </c>
      <c r="DA28" s="660"/>
      <c r="DB28" s="660"/>
      <c r="DC28" s="661"/>
      <c r="DD28" s="634">
        <v>227788</v>
      </c>
      <c r="DE28" s="626"/>
      <c r="DF28" s="626"/>
      <c r="DG28" s="626"/>
      <c r="DH28" s="626"/>
      <c r="DI28" s="626"/>
      <c r="DJ28" s="626"/>
      <c r="DK28" s="627"/>
      <c r="DL28" s="634">
        <v>227788</v>
      </c>
      <c r="DM28" s="626"/>
      <c r="DN28" s="626"/>
      <c r="DO28" s="626"/>
      <c r="DP28" s="626"/>
      <c r="DQ28" s="626"/>
      <c r="DR28" s="626"/>
      <c r="DS28" s="626"/>
      <c r="DT28" s="626"/>
      <c r="DU28" s="626"/>
      <c r="DV28" s="627"/>
      <c r="DW28" s="630">
        <v>12.1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5552</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227788</v>
      </c>
      <c r="CS29" s="657"/>
      <c r="CT29" s="657"/>
      <c r="CU29" s="657"/>
      <c r="CV29" s="657"/>
      <c r="CW29" s="657"/>
      <c r="CX29" s="657"/>
      <c r="CY29" s="658"/>
      <c r="CZ29" s="659">
        <v>8.6</v>
      </c>
      <c r="DA29" s="660"/>
      <c r="DB29" s="660"/>
      <c r="DC29" s="661"/>
      <c r="DD29" s="634">
        <v>227788</v>
      </c>
      <c r="DE29" s="657"/>
      <c r="DF29" s="657"/>
      <c r="DG29" s="657"/>
      <c r="DH29" s="657"/>
      <c r="DI29" s="657"/>
      <c r="DJ29" s="657"/>
      <c r="DK29" s="658"/>
      <c r="DL29" s="634">
        <v>227788</v>
      </c>
      <c r="DM29" s="657"/>
      <c r="DN29" s="657"/>
      <c r="DO29" s="657"/>
      <c r="DP29" s="657"/>
      <c r="DQ29" s="657"/>
      <c r="DR29" s="657"/>
      <c r="DS29" s="657"/>
      <c r="DT29" s="657"/>
      <c r="DU29" s="657"/>
      <c r="DV29" s="658"/>
      <c r="DW29" s="630">
        <v>12.1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2330</v>
      </c>
      <c r="S30" s="626"/>
      <c r="T30" s="626"/>
      <c r="U30" s="626"/>
      <c r="V30" s="626"/>
      <c r="W30" s="626"/>
      <c r="X30" s="626"/>
      <c r="Y30" s="627"/>
      <c r="Z30" s="628">
        <v>0.1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98.3</v>
      </c>
      <c r="BH30" s="684"/>
      <c r="BI30" s="684"/>
      <c r="BJ30" s="684"/>
      <c r="BK30" s="684"/>
      <c r="BL30" s="684"/>
      <c r="BM30" s="620">
        <v>91.9</v>
      </c>
      <c r="BN30" s="684"/>
      <c r="BO30" s="684"/>
      <c r="BP30" s="684"/>
      <c r="BQ30" s="685"/>
      <c r="BR30" s="683">
        <v>98.3</v>
      </c>
      <c r="BS30" s="684"/>
      <c r="BT30" s="684"/>
      <c r="BU30" s="684"/>
      <c r="BV30" s="684"/>
      <c r="BW30" s="684"/>
      <c r="BX30" s="620">
        <v>90.9</v>
      </c>
      <c r="BY30" s="684"/>
      <c r="BZ30" s="684"/>
      <c r="CA30" s="684"/>
      <c r="CB30" s="685"/>
      <c r="CD30" s="688"/>
      <c r="CE30" s="689"/>
      <c r="CF30" s="639" t="s">
        <v>293</v>
      </c>
      <c r="CG30" s="640"/>
      <c r="CH30" s="640"/>
      <c r="CI30" s="640"/>
      <c r="CJ30" s="640"/>
      <c r="CK30" s="640"/>
      <c r="CL30" s="640"/>
      <c r="CM30" s="640"/>
      <c r="CN30" s="640"/>
      <c r="CO30" s="640"/>
      <c r="CP30" s="640"/>
      <c r="CQ30" s="641"/>
      <c r="CR30" s="625">
        <v>204618</v>
      </c>
      <c r="CS30" s="626"/>
      <c r="CT30" s="626"/>
      <c r="CU30" s="626"/>
      <c r="CV30" s="626"/>
      <c r="CW30" s="626"/>
      <c r="CX30" s="626"/>
      <c r="CY30" s="627"/>
      <c r="CZ30" s="659">
        <v>7.8</v>
      </c>
      <c r="DA30" s="660"/>
      <c r="DB30" s="660"/>
      <c r="DC30" s="661"/>
      <c r="DD30" s="634">
        <v>204618</v>
      </c>
      <c r="DE30" s="626"/>
      <c r="DF30" s="626"/>
      <c r="DG30" s="626"/>
      <c r="DH30" s="626"/>
      <c r="DI30" s="626"/>
      <c r="DJ30" s="626"/>
      <c r="DK30" s="627"/>
      <c r="DL30" s="634">
        <v>204618</v>
      </c>
      <c r="DM30" s="626"/>
      <c r="DN30" s="626"/>
      <c r="DO30" s="626"/>
      <c r="DP30" s="626"/>
      <c r="DQ30" s="626"/>
      <c r="DR30" s="626"/>
      <c r="DS30" s="626"/>
      <c r="DT30" s="626"/>
      <c r="DU30" s="626"/>
      <c r="DV30" s="627"/>
      <c r="DW30" s="630">
        <v>10.9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259970</v>
      </c>
      <c r="S31" s="626"/>
      <c r="T31" s="626"/>
      <c r="U31" s="626"/>
      <c r="V31" s="626"/>
      <c r="W31" s="626"/>
      <c r="X31" s="626"/>
      <c r="Y31" s="627"/>
      <c r="Z31" s="628">
        <v>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98.2</v>
      </c>
      <c r="BH31" s="657"/>
      <c r="BI31" s="657"/>
      <c r="BJ31" s="657"/>
      <c r="BK31" s="657"/>
      <c r="BL31" s="657"/>
      <c r="BM31" s="631">
        <v>91.8</v>
      </c>
      <c r="BN31" s="681"/>
      <c r="BO31" s="681"/>
      <c r="BP31" s="681"/>
      <c r="BQ31" s="682"/>
      <c r="BR31" s="680">
        <v>97.9</v>
      </c>
      <c r="BS31" s="657"/>
      <c r="BT31" s="657"/>
      <c r="BU31" s="657"/>
      <c r="BV31" s="657"/>
      <c r="BW31" s="657"/>
      <c r="BX31" s="631">
        <v>90.1</v>
      </c>
      <c r="BY31" s="681"/>
      <c r="BZ31" s="681"/>
      <c r="CA31" s="681"/>
      <c r="CB31" s="682"/>
      <c r="CD31" s="688"/>
      <c r="CE31" s="689"/>
      <c r="CF31" s="639" t="s">
        <v>297</v>
      </c>
      <c r="CG31" s="640"/>
      <c r="CH31" s="640"/>
      <c r="CI31" s="640"/>
      <c r="CJ31" s="640"/>
      <c r="CK31" s="640"/>
      <c r="CL31" s="640"/>
      <c r="CM31" s="640"/>
      <c r="CN31" s="640"/>
      <c r="CO31" s="640"/>
      <c r="CP31" s="640"/>
      <c r="CQ31" s="641"/>
      <c r="CR31" s="625">
        <v>23170</v>
      </c>
      <c r="CS31" s="657"/>
      <c r="CT31" s="657"/>
      <c r="CU31" s="657"/>
      <c r="CV31" s="657"/>
      <c r="CW31" s="657"/>
      <c r="CX31" s="657"/>
      <c r="CY31" s="658"/>
      <c r="CZ31" s="659">
        <v>0.9</v>
      </c>
      <c r="DA31" s="660"/>
      <c r="DB31" s="660"/>
      <c r="DC31" s="661"/>
      <c r="DD31" s="634">
        <v>23170</v>
      </c>
      <c r="DE31" s="657"/>
      <c r="DF31" s="657"/>
      <c r="DG31" s="657"/>
      <c r="DH31" s="657"/>
      <c r="DI31" s="657"/>
      <c r="DJ31" s="657"/>
      <c r="DK31" s="658"/>
      <c r="DL31" s="634">
        <v>23170</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134658</v>
      </c>
      <c r="S32" s="626"/>
      <c r="T32" s="626"/>
      <c r="U32" s="626"/>
      <c r="V32" s="626"/>
      <c r="W32" s="626"/>
      <c r="X32" s="626"/>
      <c r="Y32" s="627"/>
      <c r="Z32" s="628">
        <v>4.7</v>
      </c>
      <c r="AA32" s="628"/>
      <c r="AB32" s="628"/>
      <c r="AC32" s="628"/>
      <c r="AD32" s="629">
        <v>433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98.4</v>
      </c>
      <c r="BH32" s="693"/>
      <c r="BI32" s="693"/>
      <c r="BJ32" s="693"/>
      <c r="BK32" s="693"/>
      <c r="BL32" s="693"/>
      <c r="BM32" s="694">
        <v>91.1</v>
      </c>
      <c r="BN32" s="693"/>
      <c r="BO32" s="693"/>
      <c r="BP32" s="693"/>
      <c r="BQ32" s="695"/>
      <c r="BR32" s="692">
        <v>98.5</v>
      </c>
      <c r="BS32" s="693"/>
      <c r="BT32" s="693"/>
      <c r="BU32" s="693"/>
      <c r="BV32" s="693"/>
      <c r="BW32" s="693"/>
      <c r="BX32" s="694">
        <v>90.6</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136173</v>
      </c>
      <c r="S33" s="626"/>
      <c r="T33" s="626"/>
      <c r="U33" s="626"/>
      <c r="V33" s="626"/>
      <c r="W33" s="626"/>
      <c r="X33" s="626"/>
      <c r="Y33" s="627"/>
      <c r="Z33" s="628">
        <v>4.7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1180627</v>
      </c>
      <c r="CS33" s="657"/>
      <c r="CT33" s="657"/>
      <c r="CU33" s="657"/>
      <c r="CV33" s="657"/>
      <c r="CW33" s="657"/>
      <c r="CX33" s="657"/>
      <c r="CY33" s="658"/>
      <c r="CZ33" s="659">
        <v>44.7</v>
      </c>
      <c r="DA33" s="660"/>
      <c r="DB33" s="660"/>
      <c r="DC33" s="661"/>
      <c r="DD33" s="634">
        <v>985116</v>
      </c>
      <c r="DE33" s="657"/>
      <c r="DF33" s="657"/>
      <c r="DG33" s="657"/>
      <c r="DH33" s="657"/>
      <c r="DI33" s="657"/>
      <c r="DJ33" s="657"/>
      <c r="DK33" s="658"/>
      <c r="DL33" s="634">
        <v>754229</v>
      </c>
      <c r="DM33" s="657"/>
      <c r="DN33" s="657"/>
      <c r="DO33" s="657"/>
      <c r="DP33" s="657"/>
      <c r="DQ33" s="657"/>
      <c r="DR33" s="657"/>
      <c r="DS33" s="657"/>
      <c r="DT33" s="657"/>
      <c r="DU33" s="657"/>
      <c r="DV33" s="658"/>
      <c r="DW33" s="630">
        <v>40</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395161</v>
      </c>
      <c r="CS34" s="626"/>
      <c r="CT34" s="626"/>
      <c r="CU34" s="626"/>
      <c r="CV34" s="626"/>
      <c r="CW34" s="626"/>
      <c r="CX34" s="626"/>
      <c r="CY34" s="627"/>
      <c r="CZ34" s="659">
        <v>15</v>
      </c>
      <c r="DA34" s="660"/>
      <c r="DB34" s="660"/>
      <c r="DC34" s="661"/>
      <c r="DD34" s="634">
        <v>295830</v>
      </c>
      <c r="DE34" s="626"/>
      <c r="DF34" s="626"/>
      <c r="DG34" s="626"/>
      <c r="DH34" s="626"/>
      <c r="DI34" s="626"/>
      <c r="DJ34" s="626"/>
      <c r="DK34" s="627"/>
      <c r="DL34" s="634">
        <v>250016</v>
      </c>
      <c r="DM34" s="626"/>
      <c r="DN34" s="626"/>
      <c r="DO34" s="626"/>
      <c r="DP34" s="626"/>
      <c r="DQ34" s="626"/>
      <c r="DR34" s="626"/>
      <c r="DS34" s="626"/>
      <c r="DT34" s="626"/>
      <c r="DU34" s="626"/>
      <c r="DV34" s="627"/>
      <c r="DW34" s="630">
        <v>13.3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95013</v>
      </c>
      <c r="S35" s="626"/>
      <c r="T35" s="626"/>
      <c r="U35" s="626"/>
      <c r="V35" s="626"/>
      <c r="W35" s="626"/>
      <c r="X35" s="626"/>
      <c r="Y35" s="627"/>
      <c r="Z35" s="628">
        <v>3.3</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294691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95972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20368</v>
      </c>
      <c r="CS35" s="657"/>
      <c r="CT35" s="657"/>
      <c r="CU35" s="657"/>
      <c r="CV35" s="657"/>
      <c r="CW35" s="657"/>
      <c r="CX35" s="657"/>
      <c r="CY35" s="658"/>
      <c r="CZ35" s="659">
        <v>0.8</v>
      </c>
      <c r="DA35" s="660"/>
      <c r="DB35" s="660"/>
      <c r="DC35" s="661"/>
      <c r="DD35" s="634">
        <v>20238</v>
      </c>
      <c r="DE35" s="657"/>
      <c r="DF35" s="657"/>
      <c r="DG35" s="657"/>
      <c r="DH35" s="657"/>
      <c r="DI35" s="657"/>
      <c r="DJ35" s="657"/>
      <c r="DK35" s="658"/>
      <c r="DL35" s="634">
        <v>20238</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2882486</v>
      </c>
      <c r="S36" s="698"/>
      <c r="T36" s="698"/>
      <c r="U36" s="698"/>
      <c r="V36" s="698"/>
      <c r="W36" s="698"/>
      <c r="X36" s="698"/>
      <c r="Y36" s="699"/>
      <c r="Z36" s="700">
        <v>100</v>
      </c>
      <c r="AA36" s="700"/>
      <c r="AB36" s="700"/>
      <c r="AC36" s="700"/>
      <c r="AD36" s="701">
        <v>1788228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30000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79164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423532</v>
      </c>
      <c r="CS36" s="626"/>
      <c r="CT36" s="626"/>
      <c r="CU36" s="626"/>
      <c r="CV36" s="626"/>
      <c r="CW36" s="626"/>
      <c r="CX36" s="626"/>
      <c r="CY36" s="627"/>
      <c r="CZ36" s="659">
        <v>16</v>
      </c>
      <c r="DA36" s="660"/>
      <c r="DB36" s="660"/>
      <c r="DC36" s="661"/>
      <c r="DD36" s="634">
        <v>366302</v>
      </c>
      <c r="DE36" s="626"/>
      <c r="DF36" s="626"/>
      <c r="DG36" s="626"/>
      <c r="DH36" s="626"/>
      <c r="DI36" s="626"/>
      <c r="DJ36" s="626"/>
      <c r="DK36" s="627"/>
      <c r="DL36" s="634">
        <v>272483</v>
      </c>
      <c r="DM36" s="626"/>
      <c r="DN36" s="626"/>
      <c r="DO36" s="626"/>
      <c r="DP36" s="626"/>
      <c r="DQ36" s="626"/>
      <c r="DR36" s="626"/>
      <c r="DS36" s="626"/>
      <c r="DT36" s="626"/>
      <c r="DU36" s="626"/>
      <c r="DV36" s="627"/>
      <c r="DW36" s="630">
        <v>14.5</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t="s">
        <v>316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1070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79196</v>
      </c>
      <c r="CS37" s="657"/>
      <c r="CT37" s="657"/>
      <c r="CU37" s="657"/>
      <c r="CV37" s="657"/>
      <c r="CW37" s="657"/>
      <c r="CX37" s="657"/>
      <c r="CY37" s="658"/>
      <c r="CZ37" s="659">
        <v>3</v>
      </c>
      <c r="DA37" s="660"/>
      <c r="DB37" s="660"/>
      <c r="DC37" s="661"/>
      <c r="DD37" s="634">
        <v>79196</v>
      </c>
      <c r="DE37" s="657"/>
      <c r="DF37" s="657"/>
      <c r="DG37" s="657"/>
      <c r="DH37" s="657"/>
      <c r="DI37" s="657"/>
      <c r="DJ37" s="657"/>
      <c r="DK37" s="658"/>
      <c r="DL37" s="634">
        <v>79196</v>
      </c>
      <c r="DM37" s="657"/>
      <c r="DN37" s="657"/>
      <c r="DO37" s="657"/>
      <c r="DP37" s="657"/>
      <c r="DQ37" s="657"/>
      <c r="DR37" s="657"/>
      <c r="DS37" s="657"/>
      <c r="DT37" s="657"/>
      <c r="DU37" s="657"/>
      <c r="DV37" s="658"/>
      <c r="DW37" s="630">
        <v>4.2</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1791</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264691</v>
      </c>
      <c r="CS38" s="626"/>
      <c r="CT38" s="626"/>
      <c r="CU38" s="626"/>
      <c r="CV38" s="626"/>
      <c r="CW38" s="626"/>
      <c r="CX38" s="626"/>
      <c r="CY38" s="627"/>
      <c r="CZ38" s="659">
        <v>10</v>
      </c>
      <c r="DA38" s="660"/>
      <c r="DB38" s="660"/>
      <c r="DC38" s="661"/>
      <c r="DD38" s="634">
        <v>226381</v>
      </c>
      <c r="DE38" s="626"/>
      <c r="DF38" s="626"/>
      <c r="DG38" s="626"/>
      <c r="DH38" s="626"/>
      <c r="DI38" s="626"/>
      <c r="DJ38" s="626"/>
      <c r="DK38" s="627"/>
      <c r="DL38" s="634">
        <v>211492</v>
      </c>
      <c r="DM38" s="626"/>
      <c r="DN38" s="626"/>
      <c r="DO38" s="626"/>
      <c r="DP38" s="626"/>
      <c r="DQ38" s="626"/>
      <c r="DR38" s="626"/>
      <c r="DS38" s="626"/>
      <c r="DT38" s="626"/>
      <c r="DU38" s="626"/>
      <c r="DV38" s="627"/>
      <c r="DW38" s="630">
        <v>11.2</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76875</v>
      </c>
      <c r="CS39" s="657"/>
      <c r="CT39" s="657"/>
      <c r="CU39" s="657"/>
      <c r="CV39" s="657"/>
      <c r="CW39" s="657"/>
      <c r="CX39" s="657"/>
      <c r="CY39" s="658"/>
      <c r="CZ39" s="659">
        <v>2.9</v>
      </c>
      <c r="DA39" s="660"/>
      <c r="DB39" s="660"/>
      <c r="DC39" s="661"/>
      <c r="DD39" s="634">
        <v>76365</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68186</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t="s">
        <v>320</v>
      </c>
      <c r="CS40" s="626"/>
      <c r="CT40" s="626"/>
      <c r="CU40" s="626"/>
      <c r="CV40" s="626"/>
      <c r="CW40" s="626"/>
      <c r="CX40" s="626"/>
      <c r="CY40" s="627"/>
      <c r="CZ40" s="659" t="s">
        <v>320</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196505</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281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316</v>
      </c>
      <c r="CS41" s="657"/>
      <c r="CT41" s="657"/>
      <c r="CU41" s="657"/>
      <c r="CV41" s="657"/>
      <c r="CW41" s="657"/>
      <c r="CX41" s="657"/>
      <c r="CY41" s="658"/>
      <c r="CZ41" s="659" t="s">
        <v>316</v>
      </c>
      <c r="DA41" s="660"/>
      <c r="DB41" s="660"/>
      <c r="DC41" s="661"/>
      <c r="DD41" s="634" t="s">
        <v>316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393629</v>
      </c>
      <c r="CS42" s="626"/>
      <c r="CT42" s="626"/>
      <c r="CU42" s="626"/>
      <c r="CV42" s="626"/>
      <c r="CW42" s="626"/>
      <c r="CX42" s="626"/>
      <c r="CY42" s="627"/>
      <c r="CZ42" s="659">
        <v>14.9</v>
      </c>
      <c r="DA42" s="708"/>
      <c r="DB42" s="708"/>
      <c r="DC42" s="709"/>
      <c r="DD42" s="634">
        <v>188819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15003</v>
      </c>
      <c r="CS43" s="657"/>
      <c r="CT43" s="657"/>
      <c r="CU43" s="657"/>
      <c r="CV43" s="657"/>
      <c r="CW43" s="657"/>
      <c r="CX43" s="657"/>
      <c r="CY43" s="658"/>
      <c r="CZ43" s="659">
        <v>0.6</v>
      </c>
      <c r="DA43" s="660"/>
      <c r="DB43" s="660"/>
      <c r="DC43" s="661"/>
      <c r="DD43" s="634">
        <v>15003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393629</v>
      </c>
      <c r="CS44" s="626"/>
      <c r="CT44" s="626"/>
      <c r="CU44" s="626"/>
      <c r="CV44" s="626"/>
      <c r="CW44" s="626"/>
      <c r="CX44" s="626"/>
      <c r="CY44" s="627"/>
      <c r="CZ44" s="659">
        <v>14.9</v>
      </c>
      <c r="DA44" s="708"/>
      <c r="DB44" s="708"/>
      <c r="DC44" s="709"/>
      <c r="DD44" s="634">
        <v>188819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197502</v>
      </c>
      <c r="CS45" s="657"/>
      <c r="CT45" s="657"/>
      <c r="CU45" s="657"/>
      <c r="CV45" s="657"/>
      <c r="CW45" s="657"/>
      <c r="CX45" s="657"/>
      <c r="CY45" s="658"/>
      <c r="CZ45" s="659">
        <v>7.5</v>
      </c>
      <c r="DA45" s="660"/>
      <c r="DB45" s="660"/>
      <c r="DC45" s="661"/>
      <c r="DD45" s="634">
        <v>11179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195787</v>
      </c>
      <c r="CS46" s="626"/>
      <c r="CT46" s="626"/>
      <c r="CU46" s="626"/>
      <c r="CV46" s="626"/>
      <c r="CW46" s="626"/>
      <c r="CX46" s="626"/>
      <c r="CY46" s="627"/>
      <c r="CZ46" s="659">
        <v>7.4</v>
      </c>
      <c r="DA46" s="708"/>
      <c r="DB46" s="708"/>
      <c r="DC46" s="709"/>
      <c r="DD46" s="634">
        <v>177300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2639667</v>
      </c>
      <c r="CS49" s="693"/>
      <c r="CT49" s="693"/>
      <c r="CU49" s="693"/>
      <c r="CV49" s="693"/>
      <c r="CW49" s="693"/>
      <c r="CX49" s="693"/>
      <c r="CY49" s="720"/>
      <c r="CZ49" s="721">
        <v>100</v>
      </c>
      <c r="DA49" s="722"/>
      <c r="DB49" s="722"/>
      <c r="DC49" s="723"/>
      <c r="DD49" s="724">
        <v>2056531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2882</v>
      </c>
      <c r="R7" s="755"/>
      <c r="S7" s="755"/>
      <c r="T7" s="755"/>
      <c r="U7" s="755"/>
      <c r="V7" s="755">
        <v>2640</v>
      </c>
      <c r="W7" s="755"/>
      <c r="X7" s="755"/>
      <c r="Y7" s="755"/>
      <c r="Z7" s="755"/>
      <c r="AA7" s="755">
        <v>242</v>
      </c>
      <c r="AB7" s="755"/>
      <c r="AC7" s="755"/>
      <c r="AD7" s="755"/>
      <c r="AE7" s="756"/>
      <c r="AF7" s="757">
        <v>225</v>
      </c>
      <c r="AG7" s="758"/>
      <c r="AH7" s="758"/>
      <c r="AI7" s="758"/>
      <c r="AJ7" s="759"/>
      <c r="AK7" s="794"/>
      <c r="AL7" s="795"/>
      <c r="AM7" s="795"/>
      <c r="AN7" s="795"/>
      <c r="AO7" s="795"/>
      <c r="AP7" s="795">
        <v>2387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536</v>
      </c>
      <c r="BT7" s="799"/>
      <c r="BU7" s="799"/>
      <c r="BV7" s="799"/>
      <c r="BW7" s="799"/>
      <c r="BX7" s="799"/>
      <c r="BY7" s="799"/>
      <c r="BZ7" s="799"/>
      <c r="CA7" s="799"/>
      <c r="CB7" s="799"/>
      <c r="CC7" s="799"/>
      <c r="CD7" s="799"/>
      <c r="CE7" s="799"/>
      <c r="CF7" s="799"/>
      <c r="CG7" s="800"/>
      <c r="CH7" s="791">
        <v>9</v>
      </c>
      <c r="CI7" s="792"/>
      <c r="CJ7" s="792"/>
      <c r="CK7" s="792"/>
      <c r="CL7" s="793"/>
      <c r="CM7" s="791">
        <v>62</v>
      </c>
      <c r="CN7" s="792"/>
      <c r="CO7" s="792"/>
      <c r="CP7" s="792"/>
      <c r="CQ7" s="793"/>
      <c r="CR7" s="791">
        <v>40</v>
      </c>
      <c r="CS7" s="792"/>
      <c r="CT7" s="792"/>
      <c r="CU7" s="792"/>
      <c r="CV7" s="793"/>
      <c r="CW7" s="791">
        <v>0</v>
      </c>
      <c r="CX7" s="792"/>
      <c r="CY7" s="792"/>
      <c r="CZ7" s="792"/>
      <c r="DA7" s="793"/>
      <c r="DB7" s="791" t="s">
        <v>476</v>
      </c>
      <c r="DC7" s="792"/>
      <c r="DD7" s="792"/>
      <c r="DE7" s="792"/>
      <c r="DF7" s="793"/>
      <c r="DG7" s="791" t="s">
        <v>476</v>
      </c>
      <c r="DH7" s="792"/>
      <c r="DI7" s="792"/>
      <c r="DJ7" s="792"/>
      <c r="DK7" s="793"/>
      <c r="DL7" s="791" t="s">
        <v>476</v>
      </c>
      <c r="DM7" s="792"/>
      <c r="DN7" s="792"/>
      <c r="DO7" s="792"/>
      <c r="DP7" s="793"/>
      <c r="DQ7" s="791" t="s">
        <v>476</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2882</v>
      </c>
      <c r="R23" s="814"/>
      <c r="S23" s="814"/>
      <c r="T23" s="814"/>
      <c r="U23" s="814"/>
      <c r="V23" s="814">
        <v>2640</v>
      </c>
      <c r="W23" s="814"/>
      <c r="X23" s="814"/>
      <c r="Y23" s="814"/>
      <c r="Z23" s="814"/>
      <c r="AA23" s="814">
        <v>242</v>
      </c>
      <c r="AB23" s="814"/>
      <c r="AC23" s="814"/>
      <c r="AD23" s="814"/>
      <c r="AE23" s="815"/>
      <c r="AF23" s="816">
        <v>225</v>
      </c>
      <c r="AG23" s="814"/>
      <c r="AH23" s="814"/>
      <c r="AI23" s="814"/>
      <c r="AJ23" s="817"/>
      <c r="AK23" s="818"/>
      <c r="AL23" s="819"/>
      <c r="AM23" s="819"/>
      <c r="AN23" s="819"/>
      <c r="AO23" s="819"/>
      <c r="AP23" s="814">
        <v>2387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980</v>
      </c>
      <c r="R28" s="843"/>
      <c r="S28" s="843"/>
      <c r="T28" s="843"/>
      <c r="U28" s="843"/>
      <c r="V28" s="843">
        <v>884</v>
      </c>
      <c r="W28" s="843"/>
      <c r="X28" s="843"/>
      <c r="Y28" s="843"/>
      <c r="Z28" s="843"/>
      <c r="AA28" s="843">
        <v>96</v>
      </c>
      <c r="AB28" s="843"/>
      <c r="AC28" s="843"/>
      <c r="AD28" s="843"/>
      <c r="AE28" s="844"/>
      <c r="AF28" s="845">
        <v>96</v>
      </c>
      <c r="AG28" s="843"/>
      <c r="AH28" s="843"/>
      <c r="AI28" s="843"/>
      <c r="AJ28" s="846"/>
      <c r="AK28" s="847"/>
      <c r="AL28" s="838"/>
      <c r="AM28" s="838"/>
      <c r="AN28" s="838"/>
      <c r="AO28" s="838"/>
      <c r="AP28" s="838" t="s">
        <v>537</v>
      </c>
      <c r="AQ28" s="838"/>
      <c r="AR28" s="838"/>
      <c r="AS28" s="838"/>
      <c r="AT28" s="838"/>
      <c r="AU28" s="838" t="s">
        <v>537</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546</v>
      </c>
      <c r="R29" s="779"/>
      <c r="S29" s="779"/>
      <c r="T29" s="779"/>
      <c r="U29" s="779"/>
      <c r="V29" s="779">
        <v>519</v>
      </c>
      <c r="W29" s="779"/>
      <c r="X29" s="779"/>
      <c r="Y29" s="779"/>
      <c r="Z29" s="779"/>
      <c r="AA29" s="779">
        <v>27</v>
      </c>
      <c r="AB29" s="779"/>
      <c r="AC29" s="779"/>
      <c r="AD29" s="779"/>
      <c r="AE29" s="780"/>
      <c r="AF29" s="781">
        <v>27</v>
      </c>
      <c r="AG29" s="782"/>
      <c r="AH29" s="782"/>
      <c r="AI29" s="782"/>
      <c r="AJ29" s="783"/>
      <c r="AK29" s="850"/>
      <c r="AL29" s="851"/>
      <c r="AM29" s="851"/>
      <c r="AN29" s="851"/>
      <c r="AO29" s="851"/>
      <c r="AP29" s="851" t="s">
        <v>537</v>
      </c>
      <c r="AQ29" s="851"/>
      <c r="AR29" s="851"/>
      <c r="AS29" s="851"/>
      <c r="AT29" s="851"/>
      <c r="AU29" s="851" t="s">
        <v>537</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70</v>
      </c>
      <c r="R30" s="779"/>
      <c r="S30" s="779"/>
      <c r="T30" s="779"/>
      <c r="U30" s="779"/>
      <c r="V30" s="779">
        <v>70</v>
      </c>
      <c r="W30" s="779"/>
      <c r="X30" s="779"/>
      <c r="Y30" s="779"/>
      <c r="Z30" s="779"/>
      <c r="AA30" s="779">
        <v>0</v>
      </c>
      <c r="AB30" s="779"/>
      <c r="AC30" s="779"/>
      <c r="AD30" s="779"/>
      <c r="AE30" s="780"/>
      <c r="AF30" s="781">
        <v>0</v>
      </c>
      <c r="AG30" s="782"/>
      <c r="AH30" s="782"/>
      <c r="AI30" s="782"/>
      <c r="AJ30" s="783"/>
      <c r="AK30" s="850"/>
      <c r="AL30" s="851"/>
      <c r="AM30" s="851"/>
      <c r="AN30" s="851"/>
      <c r="AO30" s="851"/>
      <c r="AP30" s="851" t="s">
        <v>537</v>
      </c>
      <c r="AQ30" s="851"/>
      <c r="AR30" s="851"/>
      <c r="AS30" s="851"/>
      <c r="AT30" s="851"/>
      <c r="AU30" s="851" t="s">
        <v>537</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213</v>
      </c>
      <c r="R31" s="779"/>
      <c r="S31" s="779"/>
      <c r="T31" s="779"/>
      <c r="U31" s="779"/>
      <c r="V31" s="779">
        <v>184</v>
      </c>
      <c r="W31" s="779"/>
      <c r="X31" s="779"/>
      <c r="Y31" s="779"/>
      <c r="Z31" s="779"/>
      <c r="AA31" s="779">
        <v>29</v>
      </c>
      <c r="AB31" s="779"/>
      <c r="AC31" s="779"/>
      <c r="AD31" s="779"/>
      <c r="AE31" s="780"/>
      <c r="AF31" s="781">
        <v>141</v>
      </c>
      <c r="AG31" s="782"/>
      <c r="AH31" s="782"/>
      <c r="AI31" s="782"/>
      <c r="AJ31" s="783"/>
      <c r="AK31" s="850"/>
      <c r="AL31" s="851"/>
      <c r="AM31" s="851"/>
      <c r="AN31" s="851"/>
      <c r="AO31" s="851"/>
      <c r="AP31" s="851">
        <v>402</v>
      </c>
      <c r="AQ31" s="851"/>
      <c r="AR31" s="851"/>
      <c r="AS31" s="851"/>
      <c r="AT31" s="851"/>
      <c r="AU31" s="851">
        <v>86</v>
      </c>
      <c r="AV31" s="851"/>
      <c r="AW31" s="851"/>
      <c r="AX31" s="851"/>
      <c r="AY31" s="851"/>
      <c r="AZ31" s="852" t="s">
        <v>537</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264</v>
      </c>
      <c r="AG63" s="862"/>
      <c r="AH63" s="862"/>
      <c r="AI63" s="862"/>
      <c r="AJ63" s="863"/>
      <c r="AK63" s="864"/>
      <c r="AL63" s="859"/>
      <c r="AM63" s="859"/>
      <c r="AN63" s="859"/>
      <c r="AO63" s="859"/>
      <c r="AP63" s="862">
        <v>402</v>
      </c>
      <c r="AQ63" s="862"/>
      <c r="AR63" s="862"/>
      <c r="AS63" s="862"/>
      <c r="AT63" s="862"/>
      <c r="AU63" s="862">
        <v>86</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389</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529</v>
      </c>
      <c r="C68" s="890"/>
      <c r="D68" s="890"/>
      <c r="E68" s="890"/>
      <c r="F68" s="890"/>
      <c r="G68" s="890"/>
      <c r="H68" s="890"/>
      <c r="I68" s="890"/>
      <c r="J68" s="890"/>
      <c r="K68" s="890"/>
      <c r="L68" s="890"/>
      <c r="M68" s="890"/>
      <c r="N68" s="890"/>
      <c r="O68" s="890"/>
      <c r="P68" s="891"/>
      <c r="Q68" s="892">
        <v>22493</v>
      </c>
      <c r="R68" s="886"/>
      <c r="S68" s="886"/>
      <c r="T68" s="886"/>
      <c r="U68" s="886"/>
      <c r="V68" s="886">
        <v>22018</v>
      </c>
      <c r="W68" s="886"/>
      <c r="X68" s="886"/>
      <c r="Y68" s="886"/>
      <c r="Z68" s="886"/>
      <c r="AA68" s="886">
        <v>475</v>
      </c>
      <c r="AB68" s="886"/>
      <c r="AC68" s="886"/>
      <c r="AD68" s="886"/>
      <c r="AE68" s="886"/>
      <c r="AF68" s="886">
        <v>475</v>
      </c>
      <c r="AG68" s="886"/>
      <c r="AH68" s="886"/>
      <c r="AI68" s="886"/>
      <c r="AJ68" s="886"/>
      <c r="AK68" s="886">
        <v>1327</v>
      </c>
      <c r="AL68" s="886"/>
      <c r="AM68" s="886"/>
      <c r="AN68" s="886"/>
      <c r="AO68" s="886"/>
      <c r="AP68" s="886" t="s">
        <v>476</v>
      </c>
      <c r="AQ68" s="886"/>
      <c r="AR68" s="886"/>
      <c r="AS68" s="886"/>
      <c r="AT68" s="886"/>
      <c r="AU68" s="886" t="s">
        <v>476</v>
      </c>
      <c r="AV68" s="886"/>
      <c r="AW68" s="886"/>
      <c r="AX68" s="886"/>
      <c r="AY68" s="886"/>
      <c r="AZ68" s="887" t="s">
        <v>538</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530</v>
      </c>
      <c r="C69" s="894"/>
      <c r="D69" s="894"/>
      <c r="E69" s="894"/>
      <c r="F69" s="894"/>
      <c r="G69" s="894"/>
      <c r="H69" s="894"/>
      <c r="I69" s="894"/>
      <c r="J69" s="894"/>
      <c r="K69" s="894"/>
      <c r="L69" s="894"/>
      <c r="M69" s="894"/>
      <c r="N69" s="894"/>
      <c r="O69" s="894"/>
      <c r="P69" s="895"/>
      <c r="Q69" s="896">
        <v>186</v>
      </c>
      <c r="R69" s="851"/>
      <c r="S69" s="851"/>
      <c r="T69" s="851"/>
      <c r="U69" s="851"/>
      <c r="V69" s="851">
        <v>154</v>
      </c>
      <c r="W69" s="851"/>
      <c r="X69" s="851"/>
      <c r="Y69" s="851"/>
      <c r="Z69" s="851"/>
      <c r="AA69" s="851">
        <v>32</v>
      </c>
      <c r="AB69" s="851"/>
      <c r="AC69" s="851"/>
      <c r="AD69" s="851"/>
      <c r="AE69" s="851"/>
      <c r="AF69" s="851">
        <v>32</v>
      </c>
      <c r="AG69" s="851"/>
      <c r="AH69" s="851"/>
      <c r="AI69" s="851"/>
      <c r="AJ69" s="851"/>
      <c r="AK69" s="851" t="s">
        <v>476</v>
      </c>
      <c r="AL69" s="851"/>
      <c r="AM69" s="851"/>
      <c r="AN69" s="851"/>
      <c r="AO69" s="851"/>
      <c r="AP69" s="851" t="s">
        <v>476</v>
      </c>
      <c r="AQ69" s="851"/>
      <c r="AR69" s="851"/>
      <c r="AS69" s="851"/>
      <c r="AT69" s="851"/>
      <c r="AU69" s="851" t="s">
        <v>476</v>
      </c>
      <c r="AV69" s="851"/>
      <c r="AW69" s="851"/>
      <c r="AX69" s="851"/>
      <c r="AY69" s="851"/>
      <c r="AZ69" s="897" t="s">
        <v>538</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531</v>
      </c>
      <c r="C70" s="894"/>
      <c r="D70" s="894"/>
      <c r="E70" s="894"/>
      <c r="F70" s="894"/>
      <c r="G70" s="894"/>
      <c r="H70" s="894"/>
      <c r="I70" s="894"/>
      <c r="J70" s="894"/>
      <c r="K70" s="894"/>
      <c r="L70" s="894"/>
      <c r="M70" s="894"/>
      <c r="N70" s="894"/>
      <c r="O70" s="894"/>
      <c r="P70" s="895"/>
      <c r="Q70" s="896">
        <v>112</v>
      </c>
      <c r="R70" s="851"/>
      <c r="S70" s="851"/>
      <c r="T70" s="851"/>
      <c r="U70" s="851"/>
      <c r="V70" s="851">
        <v>97</v>
      </c>
      <c r="W70" s="851"/>
      <c r="X70" s="851"/>
      <c r="Y70" s="851"/>
      <c r="Z70" s="851"/>
      <c r="AA70" s="851">
        <v>15</v>
      </c>
      <c r="AB70" s="851"/>
      <c r="AC70" s="851"/>
      <c r="AD70" s="851"/>
      <c r="AE70" s="851"/>
      <c r="AF70" s="851">
        <v>15</v>
      </c>
      <c r="AG70" s="851"/>
      <c r="AH70" s="851"/>
      <c r="AI70" s="851"/>
      <c r="AJ70" s="851"/>
      <c r="AK70" s="851">
        <v>2</v>
      </c>
      <c r="AL70" s="851"/>
      <c r="AM70" s="851"/>
      <c r="AN70" s="851"/>
      <c r="AO70" s="851"/>
      <c r="AP70" s="851" t="s">
        <v>476</v>
      </c>
      <c r="AQ70" s="851"/>
      <c r="AR70" s="851"/>
      <c r="AS70" s="851"/>
      <c r="AT70" s="851"/>
      <c r="AU70" s="851" t="s">
        <v>476</v>
      </c>
      <c r="AV70" s="851"/>
      <c r="AW70" s="851"/>
      <c r="AX70" s="851"/>
      <c r="AY70" s="851"/>
      <c r="AZ70" s="897" t="s">
        <v>538</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532</v>
      </c>
      <c r="C71" s="894"/>
      <c r="D71" s="894"/>
      <c r="E71" s="894"/>
      <c r="F71" s="894"/>
      <c r="G71" s="894"/>
      <c r="H71" s="894"/>
      <c r="I71" s="894"/>
      <c r="J71" s="894"/>
      <c r="K71" s="894"/>
      <c r="L71" s="894"/>
      <c r="M71" s="894"/>
      <c r="N71" s="894"/>
      <c r="O71" s="894"/>
      <c r="P71" s="895"/>
      <c r="Q71" s="896">
        <v>111</v>
      </c>
      <c r="R71" s="851"/>
      <c r="S71" s="851"/>
      <c r="T71" s="851"/>
      <c r="U71" s="851"/>
      <c r="V71" s="851">
        <v>81</v>
      </c>
      <c r="W71" s="851"/>
      <c r="X71" s="851"/>
      <c r="Y71" s="851"/>
      <c r="Z71" s="851"/>
      <c r="AA71" s="851">
        <v>30</v>
      </c>
      <c r="AB71" s="851"/>
      <c r="AC71" s="851"/>
      <c r="AD71" s="851"/>
      <c r="AE71" s="851"/>
      <c r="AF71" s="851">
        <v>30</v>
      </c>
      <c r="AG71" s="851"/>
      <c r="AH71" s="851"/>
      <c r="AI71" s="851"/>
      <c r="AJ71" s="851"/>
      <c r="AK71" s="851" t="s">
        <v>476</v>
      </c>
      <c r="AL71" s="851"/>
      <c r="AM71" s="851"/>
      <c r="AN71" s="851"/>
      <c r="AO71" s="851"/>
      <c r="AP71" s="851" t="s">
        <v>476</v>
      </c>
      <c r="AQ71" s="851"/>
      <c r="AR71" s="851"/>
      <c r="AS71" s="851"/>
      <c r="AT71" s="851"/>
      <c r="AU71" s="851" t="s">
        <v>476</v>
      </c>
      <c r="AV71" s="851"/>
      <c r="AW71" s="851"/>
      <c r="AX71" s="851"/>
      <c r="AY71" s="851"/>
      <c r="AZ71" s="897" t="s">
        <v>538</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533</v>
      </c>
      <c r="C72" s="894"/>
      <c r="D72" s="894"/>
      <c r="E72" s="894"/>
      <c r="F72" s="894"/>
      <c r="G72" s="894"/>
      <c r="H72" s="894"/>
      <c r="I72" s="894"/>
      <c r="J72" s="894"/>
      <c r="K72" s="894"/>
      <c r="L72" s="894"/>
      <c r="M72" s="894"/>
      <c r="N72" s="894"/>
      <c r="O72" s="894"/>
      <c r="P72" s="895"/>
      <c r="Q72" s="896">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t="s">
        <v>476</v>
      </c>
      <c r="AQ72" s="851"/>
      <c r="AR72" s="851"/>
      <c r="AS72" s="851"/>
      <c r="AT72" s="851"/>
      <c r="AU72" s="851" t="s">
        <v>476</v>
      </c>
      <c r="AV72" s="851"/>
      <c r="AW72" s="851"/>
      <c r="AX72" s="851"/>
      <c r="AY72" s="851"/>
      <c r="AZ72" s="897" t="s">
        <v>538</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534</v>
      </c>
      <c r="C73" s="894"/>
      <c r="D73" s="894"/>
      <c r="E73" s="894"/>
      <c r="F73" s="894"/>
      <c r="G73" s="894"/>
      <c r="H73" s="894"/>
      <c r="I73" s="894"/>
      <c r="J73" s="894"/>
      <c r="K73" s="894"/>
      <c r="L73" s="894"/>
      <c r="M73" s="894"/>
      <c r="N73" s="894"/>
      <c r="O73" s="894"/>
      <c r="P73" s="895"/>
      <c r="Q73" s="896">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t="s">
        <v>476</v>
      </c>
      <c r="AQ73" s="851"/>
      <c r="AR73" s="851"/>
      <c r="AS73" s="851"/>
      <c r="AT73" s="851"/>
      <c r="AU73" s="851" t="s">
        <v>476</v>
      </c>
      <c r="AV73" s="851"/>
      <c r="AW73" s="851"/>
      <c r="AX73" s="851"/>
      <c r="AY73" s="851"/>
      <c r="AZ73" s="897" t="s">
        <v>538</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535</v>
      </c>
      <c r="C74" s="894"/>
      <c r="D74" s="894"/>
      <c r="E74" s="894"/>
      <c r="F74" s="894"/>
      <c r="G74" s="894"/>
      <c r="H74" s="894"/>
      <c r="I74" s="894"/>
      <c r="J74" s="894"/>
      <c r="K74" s="894"/>
      <c r="L74" s="894"/>
      <c r="M74" s="894"/>
      <c r="N74" s="894"/>
      <c r="O74" s="894"/>
      <c r="P74" s="895"/>
      <c r="Q74" s="896">
        <v>4218</v>
      </c>
      <c r="R74" s="851"/>
      <c r="S74" s="851"/>
      <c r="T74" s="851"/>
      <c r="U74" s="851"/>
      <c r="V74" s="851">
        <v>3951</v>
      </c>
      <c r="W74" s="851"/>
      <c r="X74" s="851"/>
      <c r="Y74" s="851"/>
      <c r="Z74" s="851"/>
      <c r="AA74" s="851">
        <v>267</v>
      </c>
      <c r="AB74" s="851"/>
      <c r="AC74" s="851"/>
      <c r="AD74" s="851"/>
      <c r="AE74" s="851"/>
      <c r="AF74" s="851">
        <v>267</v>
      </c>
      <c r="AG74" s="851"/>
      <c r="AH74" s="851"/>
      <c r="AI74" s="851"/>
      <c r="AJ74" s="851"/>
      <c r="AK74" s="851" t="s">
        <v>539</v>
      </c>
      <c r="AL74" s="851"/>
      <c r="AM74" s="851"/>
      <c r="AN74" s="851"/>
      <c r="AO74" s="851"/>
      <c r="AP74" s="851">
        <v>463</v>
      </c>
      <c r="AQ74" s="851"/>
      <c r="AR74" s="851"/>
      <c r="AS74" s="851"/>
      <c r="AT74" s="851"/>
      <c r="AU74" s="851">
        <v>0</v>
      </c>
      <c r="AV74" s="851"/>
      <c r="AW74" s="851"/>
      <c r="AX74" s="851"/>
      <c r="AY74" s="851"/>
      <c r="AZ74" s="897" t="s">
        <v>538</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14068</v>
      </c>
      <c r="AG88" s="862"/>
      <c r="AH88" s="862"/>
      <c r="AI88" s="862"/>
      <c r="AJ88" s="862"/>
      <c r="AK88" s="859"/>
      <c r="AL88" s="859"/>
      <c r="AM88" s="859"/>
      <c r="AN88" s="859"/>
      <c r="AO88" s="859"/>
      <c r="AP88" s="862">
        <v>463</v>
      </c>
      <c r="AQ88" s="862"/>
      <c r="AR88" s="862"/>
      <c r="AS88" s="862"/>
      <c r="AT88" s="862"/>
      <c r="AU88" s="862">
        <v>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40</v>
      </c>
      <c r="CS102" s="870"/>
      <c r="CT102" s="870"/>
      <c r="CU102" s="870"/>
      <c r="CV102" s="913"/>
      <c r="CW102" s="912">
        <v>0</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288</v>
      </c>
      <c r="AG109" s="915"/>
      <c r="AH109" s="915"/>
      <c r="AI109" s="915"/>
      <c r="AJ109" s="916"/>
      <c r="AK109" s="914" t="s">
        <v>287</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288</v>
      </c>
      <c r="BW109" s="915"/>
      <c r="BX109" s="915"/>
      <c r="BY109" s="915"/>
      <c r="BZ109" s="916"/>
      <c r="CA109" s="914" t="s">
        <v>287</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288</v>
      </c>
      <c r="DM109" s="915"/>
      <c r="DN109" s="915"/>
      <c r="DO109" s="915"/>
      <c r="DP109" s="916"/>
      <c r="DQ109" s="914" t="s">
        <v>287</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247411</v>
      </c>
      <c r="AB110" s="922"/>
      <c r="AC110" s="922"/>
      <c r="AD110" s="922"/>
      <c r="AE110" s="923"/>
      <c r="AF110" s="924">
        <v>233762</v>
      </c>
      <c r="AG110" s="922"/>
      <c r="AH110" s="922"/>
      <c r="AI110" s="922"/>
      <c r="AJ110" s="923"/>
      <c r="AK110" s="924">
        <v>227788</v>
      </c>
      <c r="AL110" s="922"/>
      <c r="AM110" s="922"/>
      <c r="AN110" s="922"/>
      <c r="AO110" s="923"/>
      <c r="AP110" s="925">
        <v>13.7</v>
      </c>
      <c r="AQ110" s="926"/>
      <c r="AR110" s="926"/>
      <c r="AS110" s="926"/>
      <c r="AT110" s="927"/>
      <c r="AU110" s="928" t="s">
        <v>62</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2469513</v>
      </c>
      <c r="BR110" s="957"/>
      <c r="BS110" s="957"/>
      <c r="BT110" s="957"/>
      <c r="BU110" s="957"/>
      <c r="BV110" s="957">
        <v>2455906</v>
      </c>
      <c r="BW110" s="957"/>
      <c r="BX110" s="957"/>
      <c r="BY110" s="957"/>
      <c r="BZ110" s="957"/>
      <c r="CA110" s="957">
        <v>2387461</v>
      </c>
      <c r="CB110" s="957"/>
      <c r="CC110" s="957"/>
      <c r="CD110" s="957"/>
      <c r="CE110" s="957"/>
      <c r="CF110" s="971">
        <v>143.5</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87462</v>
      </c>
      <c r="BR112" s="950"/>
      <c r="BS112" s="950"/>
      <c r="BT112" s="950"/>
      <c r="BU112" s="950"/>
      <c r="BV112" s="950">
        <v>76188</v>
      </c>
      <c r="BW112" s="950"/>
      <c r="BX112" s="950"/>
      <c r="BY112" s="950"/>
      <c r="BZ112" s="950"/>
      <c r="CA112" s="950">
        <v>86422</v>
      </c>
      <c r="CB112" s="950"/>
      <c r="CC112" s="950"/>
      <c r="CD112" s="950"/>
      <c r="CE112" s="950"/>
      <c r="CF112" s="944">
        <v>5.2</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9169</v>
      </c>
      <c r="AB113" s="964"/>
      <c r="AC113" s="964"/>
      <c r="AD113" s="964"/>
      <c r="AE113" s="965"/>
      <c r="AF113" s="966">
        <v>9617</v>
      </c>
      <c r="AG113" s="964"/>
      <c r="AH113" s="964"/>
      <c r="AI113" s="964"/>
      <c r="AJ113" s="965"/>
      <c r="AK113" s="966">
        <v>10923</v>
      </c>
      <c r="AL113" s="964"/>
      <c r="AM113" s="964"/>
      <c r="AN113" s="964"/>
      <c r="AO113" s="965"/>
      <c r="AP113" s="967">
        <v>0.7</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204282</v>
      </c>
      <c r="BR113" s="950"/>
      <c r="BS113" s="950"/>
      <c r="BT113" s="950"/>
      <c r="BU113" s="950"/>
      <c r="BV113" s="950">
        <v>238399</v>
      </c>
      <c r="BW113" s="950"/>
      <c r="BX113" s="950"/>
      <c r="BY113" s="950"/>
      <c r="BZ113" s="950"/>
      <c r="CA113" s="950">
        <v>210889</v>
      </c>
      <c r="CB113" s="950"/>
      <c r="CC113" s="950"/>
      <c r="CD113" s="950"/>
      <c r="CE113" s="950"/>
      <c r="CF113" s="944">
        <v>12.7</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21925</v>
      </c>
      <c r="AB114" s="989"/>
      <c r="AC114" s="989"/>
      <c r="AD114" s="989"/>
      <c r="AE114" s="990"/>
      <c r="AF114" s="991">
        <v>21960</v>
      </c>
      <c r="AG114" s="989"/>
      <c r="AH114" s="989"/>
      <c r="AI114" s="989"/>
      <c r="AJ114" s="990"/>
      <c r="AK114" s="991">
        <v>29508</v>
      </c>
      <c r="AL114" s="989"/>
      <c r="AM114" s="989"/>
      <c r="AN114" s="989"/>
      <c r="AO114" s="990"/>
      <c r="AP114" s="992">
        <v>1.8</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763652</v>
      </c>
      <c r="BR114" s="950"/>
      <c r="BS114" s="950"/>
      <c r="BT114" s="950"/>
      <c r="BU114" s="950"/>
      <c r="BV114" s="950">
        <v>353008</v>
      </c>
      <c r="BW114" s="950"/>
      <c r="BX114" s="950"/>
      <c r="BY114" s="950"/>
      <c r="BZ114" s="950"/>
      <c r="CA114" s="950">
        <v>668453</v>
      </c>
      <c r="CB114" s="950"/>
      <c r="CC114" s="950"/>
      <c r="CD114" s="950"/>
      <c r="CE114" s="950"/>
      <c r="CF114" s="944">
        <v>40.200000000000003</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278505</v>
      </c>
      <c r="AB117" s="1007"/>
      <c r="AC117" s="1007"/>
      <c r="AD117" s="1007"/>
      <c r="AE117" s="1008"/>
      <c r="AF117" s="1009">
        <v>265339</v>
      </c>
      <c r="AG117" s="1007"/>
      <c r="AH117" s="1007"/>
      <c r="AI117" s="1007"/>
      <c r="AJ117" s="1008"/>
      <c r="AK117" s="1009">
        <v>268219</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427</v>
      </c>
      <c r="BR117" s="950"/>
      <c r="BS117" s="950"/>
      <c r="BT117" s="950"/>
      <c r="BU117" s="950"/>
      <c r="BV117" s="950" t="s">
        <v>427</v>
      </c>
      <c r="BW117" s="950"/>
      <c r="BX117" s="950"/>
      <c r="BY117" s="950"/>
      <c r="BZ117" s="950"/>
      <c r="CA117" s="950" t="s">
        <v>427</v>
      </c>
      <c r="CB117" s="950"/>
      <c r="CC117" s="950"/>
      <c r="CD117" s="950"/>
      <c r="CE117" s="950"/>
      <c r="CF117" s="944" t="s">
        <v>427</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427</v>
      </c>
      <c r="DH117" s="989"/>
      <c r="DI117" s="989"/>
      <c r="DJ117" s="989"/>
      <c r="DK117" s="990"/>
      <c r="DL117" s="991" t="s">
        <v>427</v>
      </c>
      <c r="DM117" s="989"/>
      <c r="DN117" s="989"/>
      <c r="DO117" s="989"/>
      <c r="DP117" s="990"/>
      <c r="DQ117" s="991" t="s">
        <v>427</v>
      </c>
      <c r="DR117" s="989"/>
      <c r="DS117" s="989"/>
      <c r="DT117" s="989"/>
      <c r="DU117" s="990"/>
      <c r="DV117" s="992" t="s">
        <v>427</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288</v>
      </c>
      <c r="AG118" s="915"/>
      <c r="AH118" s="915"/>
      <c r="AI118" s="915"/>
      <c r="AJ118" s="916"/>
      <c r="AK118" s="914" t="s">
        <v>287</v>
      </c>
      <c r="AL118" s="915"/>
      <c r="AM118" s="915"/>
      <c r="AN118" s="915"/>
      <c r="AO118" s="916"/>
      <c r="AP118" s="1001" t="s">
        <v>400</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431</v>
      </c>
      <c r="BP119" s="1036"/>
      <c r="BQ119" s="1027">
        <v>3524909</v>
      </c>
      <c r="BR119" s="1028"/>
      <c r="BS119" s="1028"/>
      <c r="BT119" s="1028"/>
      <c r="BU119" s="1028"/>
      <c r="BV119" s="1028">
        <v>3123501</v>
      </c>
      <c r="BW119" s="1028"/>
      <c r="BX119" s="1028"/>
      <c r="BY119" s="1028"/>
      <c r="BZ119" s="1028"/>
      <c r="CA119" s="1028">
        <v>3353225</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1362451</v>
      </c>
      <c r="BR120" s="957"/>
      <c r="BS120" s="957"/>
      <c r="BT120" s="957"/>
      <c r="BU120" s="957"/>
      <c r="BV120" s="957">
        <v>1502637</v>
      </c>
      <c r="BW120" s="957"/>
      <c r="BX120" s="957"/>
      <c r="BY120" s="957"/>
      <c r="BZ120" s="957"/>
      <c r="CA120" s="957">
        <v>1575335</v>
      </c>
      <c r="CB120" s="957"/>
      <c r="CC120" s="957"/>
      <c r="CD120" s="957"/>
      <c r="CE120" s="957"/>
      <c r="CF120" s="971">
        <v>94.7</v>
      </c>
      <c r="CG120" s="972"/>
      <c r="CH120" s="972"/>
      <c r="CI120" s="972"/>
      <c r="CJ120" s="972"/>
      <c r="CK120" s="1037" t="s">
        <v>435</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87462</v>
      </c>
      <c r="DH120" s="957"/>
      <c r="DI120" s="957"/>
      <c r="DJ120" s="957"/>
      <c r="DK120" s="957"/>
      <c r="DL120" s="957">
        <v>76188</v>
      </c>
      <c r="DM120" s="957"/>
      <c r="DN120" s="957"/>
      <c r="DO120" s="957"/>
      <c r="DP120" s="957"/>
      <c r="DQ120" s="957">
        <v>86422</v>
      </c>
      <c r="DR120" s="957"/>
      <c r="DS120" s="957"/>
      <c r="DT120" s="957"/>
      <c r="DU120" s="957"/>
      <c r="DV120" s="958">
        <v>5.2</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2262801</v>
      </c>
      <c r="BR122" s="1028"/>
      <c r="BS122" s="1028"/>
      <c r="BT122" s="1028"/>
      <c r="BU122" s="1028"/>
      <c r="BV122" s="1028">
        <v>2241808</v>
      </c>
      <c r="BW122" s="1028"/>
      <c r="BX122" s="1028"/>
      <c r="BY122" s="1028"/>
      <c r="BZ122" s="1028"/>
      <c r="CA122" s="1028">
        <v>2178645</v>
      </c>
      <c r="CB122" s="1028"/>
      <c r="CC122" s="1028"/>
      <c r="CD122" s="1028"/>
      <c r="CE122" s="1028"/>
      <c r="CF122" s="1048">
        <v>131</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439</v>
      </c>
      <c r="BP123" s="1036"/>
      <c r="BQ123" s="1095">
        <v>3625252</v>
      </c>
      <c r="BR123" s="1096"/>
      <c r="BS123" s="1096"/>
      <c r="BT123" s="1096"/>
      <c r="BU123" s="1096"/>
      <c r="BV123" s="1096">
        <v>3744445</v>
      </c>
      <c r="BW123" s="1096"/>
      <c r="BX123" s="1096"/>
      <c r="BY123" s="1096"/>
      <c r="BZ123" s="1096"/>
      <c r="CA123" s="1096">
        <v>3753980</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1859265</v>
      </c>
      <c r="AB129" s="989"/>
      <c r="AC129" s="989"/>
      <c r="AD129" s="989"/>
      <c r="AE129" s="990"/>
      <c r="AF129" s="991">
        <v>1931234</v>
      </c>
      <c r="AG129" s="989"/>
      <c r="AH129" s="989"/>
      <c r="AI129" s="989"/>
      <c r="AJ129" s="990"/>
      <c r="AK129" s="991">
        <v>1864967</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267641</v>
      </c>
      <c r="AB130" s="989"/>
      <c r="AC130" s="989"/>
      <c r="AD130" s="989"/>
      <c r="AE130" s="990"/>
      <c r="AF130" s="991">
        <v>247987</v>
      </c>
      <c r="AG130" s="989"/>
      <c r="AH130" s="989"/>
      <c r="AI130" s="989"/>
      <c r="AJ130" s="990"/>
      <c r="AK130" s="991">
        <v>201248</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1.9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1591624</v>
      </c>
      <c r="AB131" s="1014"/>
      <c r="AC131" s="1014"/>
      <c r="AD131" s="1014"/>
      <c r="AE131" s="1015"/>
      <c r="AF131" s="1013">
        <v>1683247</v>
      </c>
      <c r="AG131" s="1014"/>
      <c r="AH131" s="1014"/>
      <c r="AI131" s="1014"/>
      <c r="AJ131" s="1015"/>
      <c r="AK131" s="1013">
        <v>1663719</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0.68257327099999998</v>
      </c>
      <c r="AB132" s="1130"/>
      <c r="AC132" s="1130"/>
      <c r="AD132" s="1130"/>
      <c r="AE132" s="1131"/>
      <c r="AF132" s="1132">
        <v>1.030864751</v>
      </c>
      <c r="AG132" s="1130"/>
      <c r="AH132" s="1130"/>
      <c r="AI132" s="1130"/>
      <c r="AJ132" s="1131"/>
      <c r="AK132" s="1132">
        <v>4.0253792859999997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2.7</v>
      </c>
      <c r="AB133" s="1113"/>
      <c r="AC133" s="1113"/>
      <c r="AD133" s="1113"/>
      <c r="AE133" s="1114"/>
      <c r="AF133" s="1112">
        <v>0.9</v>
      </c>
      <c r="AG133" s="1113"/>
      <c r="AH133" s="1113"/>
      <c r="AI133" s="1113"/>
      <c r="AJ133" s="1114"/>
      <c r="AK133" s="1112">
        <v>1.9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590215</v>
      </c>
      <c r="L9" s="266">
        <v>94344</v>
      </c>
      <c r="M9" s="267">
        <v>134601</v>
      </c>
      <c r="N9" s="268">
        <v>-29.9</v>
      </c>
    </row>
    <row r="10" spans="1:16" x14ac:dyDescent="0.15">
      <c r="A10" s="250"/>
      <c r="B10" s="246"/>
      <c r="C10" s="246"/>
      <c r="D10" s="246"/>
      <c r="E10" s="246"/>
      <c r="F10" s="246"/>
      <c r="G10" s="1152" t="s">
        <v>473</v>
      </c>
      <c r="H10" s="1153"/>
      <c r="I10" s="1153"/>
      <c r="J10" s="1154"/>
      <c r="K10" s="269">
        <v>37783</v>
      </c>
      <c r="L10" s="270">
        <v>6039</v>
      </c>
      <c r="M10" s="271">
        <v>15652</v>
      </c>
      <c r="N10" s="272">
        <v>-61.4</v>
      </c>
    </row>
    <row r="11" spans="1:16" ht="13.5" customHeight="1" x14ac:dyDescent="0.15">
      <c r="A11" s="250"/>
      <c r="B11" s="246"/>
      <c r="C11" s="246"/>
      <c r="D11" s="246"/>
      <c r="E11" s="246"/>
      <c r="F11" s="246"/>
      <c r="G11" s="1152" t="s">
        <v>474</v>
      </c>
      <c r="H11" s="1153"/>
      <c r="I11" s="1153"/>
      <c r="J11" s="1154"/>
      <c r="K11" s="269">
        <v>23807</v>
      </c>
      <c r="L11" s="270">
        <v>3805</v>
      </c>
      <c r="M11" s="271">
        <v>22688</v>
      </c>
      <c r="N11" s="272">
        <v>-83.2</v>
      </c>
    </row>
    <row r="12" spans="1:16" ht="13.5" customHeight="1" x14ac:dyDescent="0.15">
      <c r="A12" s="250"/>
      <c r="B12" s="246"/>
      <c r="C12" s="246"/>
      <c r="D12" s="246"/>
      <c r="E12" s="246"/>
      <c r="F12" s="246"/>
      <c r="G12" s="1152" t="s">
        <v>475</v>
      </c>
      <c r="H12" s="1153"/>
      <c r="I12" s="1153"/>
      <c r="J12" s="1154"/>
      <c r="K12" s="269" t="s">
        <v>476</v>
      </c>
      <c r="L12" s="270" t="s">
        <v>476</v>
      </c>
      <c r="M12" s="271">
        <v>3308</v>
      </c>
      <c r="N12" s="272" t="s">
        <v>476</v>
      </c>
    </row>
    <row r="13" spans="1:16" ht="13.5" customHeight="1" x14ac:dyDescent="0.15">
      <c r="A13" s="250"/>
      <c r="B13" s="246"/>
      <c r="C13" s="246"/>
      <c r="D13" s="246"/>
      <c r="E13" s="246"/>
      <c r="F13" s="246"/>
      <c r="G13" s="1152" t="s">
        <v>477</v>
      </c>
      <c r="H13" s="1153"/>
      <c r="I13" s="1153"/>
      <c r="J13" s="1154"/>
      <c r="K13" s="269" t="s">
        <v>476</v>
      </c>
      <c r="L13" s="270" t="s">
        <v>476</v>
      </c>
      <c r="M13" s="271">
        <v>1</v>
      </c>
      <c r="N13" s="272" t="s">
        <v>476</v>
      </c>
    </row>
    <row r="14" spans="1:16" ht="13.5" customHeight="1" x14ac:dyDescent="0.15">
      <c r="A14" s="250"/>
      <c r="B14" s="246"/>
      <c r="C14" s="246"/>
      <c r="D14" s="246"/>
      <c r="E14" s="246"/>
      <c r="F14" s="246"/>
      <c r="G14" s="1152" t="s">
        <v>478</v>
      </c>
      <c r="H14" s="1153"/>
      <c r="I14" s="1153"/>
      <c r="J14" s="1154"/>
      <c r="K14" s="269">
        <v>46082</v>
      </c>
      <c r="L14" s="270">
        <v>7366</v>
      </c>
      <c r="M14" s="271">
        <v>6215</v>
      </c>
      <c r="N14" s="272">
        <v>18.5</v>
      </c>
    </row>
    <row r="15" spans="1:16" ht="13.5" customHeight="1" x14ac:dyDescent="0.15">
      <c r="A15" s="250"/>
      <c r="B15" s="246"/>
      <c r="C15" s="246"/>
      <c r="D15" s="246"/>
      <c r="E15" s="246"/>
      <c r="F15" s="246"/>
      <c r="G15" s="1152" t="s">
        <v>479</v>
      </c>
      <c r="H15" s="1153"/>
      <c r="I15" s="1153"/>
      <c r="J15" s="1154"/>
      <c r="K15" s="269">
        <v>15003</v>
      </c>
      <c r="L15" s="270">
        <v>2398</v>
      </c>
      <c r="M15" s="271">
        <v>3213</v>
      </c>
      <c r="N15" s="272">
        <v>-25.4</v>
      </c>
    </row>
    <row r="16" spans="1:16" x14ac:dyDescent="0.15">
      <c r="A16" s="250"/>
      <c r="B16" s="246"/>
      <c r="C16" s="246"/>
      <c r="D16" s="246"/>
      <c r="E16" s="246"/>
      <c r="F16" s="246"/>
      <c r="G16" s="1155" t="s">
        <v>480</v>
      </c>
      <c r="H16" s="1156"/>
      <c r="I16" s="1156"/>
      <c r="J16" s="1157"/>
      <c r="K16" s="270">
        <v>-64925</v>
      </c>
      <c r="L16" s="270">
        <v>-10378</v>
      </c>
      <c r="M16" s="271">
        <v>-15018</v>
      </c>
      <c r="N16" s="272">
        <v>-30.9</v>
      </c>
    </row>
    <row r="17" spans="1:16" x14ac:dyDescent="0.15">
      <c r="A17" s="250"/>
      <c r="B17" s="246"/>
      <c r="C17" s="246"/>
      <c r="D17" s="246"/>
      <c r="E17" s="246"/>
      <c r="F17" s="246"/>
      <c r="G17" s="1155" t="s">
        <v>171</v>
      </c>
      <c r="H17" s="1156"/>
      <c r="I17" s="1156"/>
      <c r="J17" s="1157"/>
      <c r="K17" s="270">
        <v>647965</v>
      </c>
      <c r="L17" s="270">
        <v>103575</v>
      </c>
      <c r="M17" s="271">
        <v>170662</v>
      </c>
      <c r="N17" s="272">
        <v>-39.299999999999997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10.87</v>
      </c>
      <c r="L21" s="283">
        <v>15.35</v>
      </c>
      <c r="M21" s="284">
        <v>-4.4800000000000004</v>
      </c>
      <c r="N21" s="251"/>
      <c r="O21" s="285"/>
      <c r="P21" s="281"/>
    </row>
    <row r="22" spans="1:16" s="286" customFormat="1" x14ac:dyDescent="0.15">
      <c r="A22" s="281"/>
      <c r="B22" s="251"/>
      <c r="C22" s="251"/>
      <c r="D22" s="251"/>
      <c r="E22" s="251"/>
      <c r="F22" s="251"/>
      <c r="G22" s="1147" t="s">
        <v>486</v>
      </c>
      <c r="H22" s="1148"/>
      <c r="I22" s="1148"/>
      <c r="J22" s="1149"/>
      <c r="K22" s="287">
        <v>99.9</v>
      </c>
      <c r="L22" s="288">
        <v>96.1</v>
      </c>
      <c r="M22" s="289">
        <v>3.8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227788</v>
      </c>
      <c r="L32" s="296">
        <v>36411</v>
      </c>
      <c r="M32" s="297">
        <v>102910</v>
      </c>
      <c r="N32" s="298">
        <v>-64.599999999999994</v>
      </c>
    </row>
    <row r="33" spans="1:16" ht="13.5" customHeight="1" x14ac:dyDescent="0.15">
      <c r="A33" s="250"/>
      <c r="B33" s="246"/>
      <c r="C33" s="246"/>
      <c r="D33" s="246"/>
      <c r="E33" s="246"/>
      <c r="F33" s="246"/>
      <c r="G33" s="1163" t="s">
        <v>491</v>
      </c>
      <c r="H33" s="1164"/>
      <c r="I33" s="1164"/>
      <c r="J33" s="1165"/>
      <c r="K33" s="296" t="s">
        <v>476</v>
      </c>
      <c r="L33" s="296" t="s">
        <v>476</v>
      </c>
      <c r="M33" s="297">
        <v>73</v>
      </c>
      <c r="N33" s="298" t="s">
        <v>476</v>
      </c>
    </row>
    <row r="34" spans="1:16" ht="27" customHeight="1" x14ac:dyDescent="0.15">
      <c r="A34" s="250"/>
      <c r="B34" s="246"/>
      <c r="C34" s="246"/>
      <c r="D34" s="246"/>
      <c r="E34" s="246"/>
      <c r="F34" s="246"/>
      <c r="G34" s="1163" t="s">
        <v>492</v>
      </c>
      <c r="H34" s="1164"/>
      <c r="I34" s="1164"/>
      <c r="J34" s="1165"/>
      <c r="K34" s="296" t="s">
        <v>476</v>
      </c>
      <c r="L34" s="296" t="s">
        <v>476</v>
      </c>
      <c r="M34" s="297">
        <v>271</v>
      </c>
      <c r="N34" s="298" t="s">
        <v>476</v>
      </c>
    </row>
    <row r="35" spans="1:16" ht="27" customHeight="1" x14ac:dyDescent="0.15">
      <c r="A35" s="250"/>
      <c r="B35" s="246"/>
      <c r="C35" s="246"/>
      <c r="D35" s="246"/>
      <c r="E35" s="246"/>
      <c r="F35" s="246"/>
      <c r="G35" s="1163" t="s">
        <v>493</v>
      </c>
      <c r="H35" s="1164"/>
      <c r="I35" s="1164"/>
      <c r="J35" s="1165"/>
      <c r="K35" s="296">
        <v>10923</v>
      </c>
      <c r="L35" s="296">
        <v>1746</v>
      </c>
      <c r="M35" s="297">
        <v>22640</v>
      </c>
      <c r="N35" s="298">
        <v>-92.3</v>
      </c>
    </row>
    <row r="36" spans="1:16" ht="27" customHeight="1" x14ac:dyDescent="0.15">
      <c r="A36" s="250"/>
      <c r="B36" s="246"/>
      <c r="C36" s="246"/>
      <c r="D36" s="246"/>
      <c r="E36" s="246"/>
      <c r="F36" s="246"/>
      <c r="G36" s="1163" t="s">
        <v>494</v>
      </c>
      <c r="H36" s="1164"/>
      <c r="I36" s="1164"/>
      <c r="J36" s="1165"/>
      <c r="K36" s="296">
        <v>29508</v>
      </c>
      <c r="L36" s="296">
        <v>4717</v>
      </c>
      <c r="M36" s="297">
        <v>4886</v>
      </c>
      <c r="N36" s="298">
        <v>-3.5</v>
      </c>
    </row>
    <row r="37" spans="1:16" ht="13.5" customHeight="1" x14ac:dyDescent="0.15">
      <c r="A37" s="250"/>
      <c r="B37" s="246"/>
      <c r="C37" s="246"/>
      <c r="D37" s="246"/>
      <c r="E37" s="246"/>
      <c r="F37" s="246"/>
      <c r="G37" s="1163" t="s">
        <v>495</v>
      </c>
      <c r="H37" s="1164"/>
      <c r="I37" s="1164"/>
      <c r="J37" s="1165"/>
      <c r="K37" s="296" t="s">
        <v>476</v>
      </c>
      <c r="L37" s="296" t="s">
        <v>476</v>
      </c>
      <c r="M37" s="297">
        <v>1587</v>
      </c>
      <c r="N37" s="298" t="s">
        <v>476</v>
      </c>
    </row>
    <row r="38" spans="1:16" ht="27" customHeight="1" x14ac:dyDescent="0.15">
      <c r="A38" s="250"/>
      <c r="B38" s="246"/>
      <c r="C38" s="246"/>
      <c r="D38" s="246"/>
      <c r="E38" s="246"/>
      <c r="F38" s="246"/>
      <c r="G38" s="1166" t="s">
        <v>496</v>
      </c>
      <c r="H38" s="1167"/>
      <c r="I38" s="1167"/>
      <c r="J38" s="1168"/>
      <c r="K38" s="299" t="s">
        <v>476</v>
      </c>
      <c r="L38" s="299" t="s">
        <v>476</v>
      </c>
      <c r="M38" s="300">
        <v>17</v>
      </c>
      <c r="N38" s="301" t="s">
        <v>476</v>
      </c>
      <c r="O38" s="295"/>
    </row>
    <row r="39" spans="1:16" x14ac:dyDescent="0.15">
      <c r="A39" s="250"/>
      <c r="B39" s="246"/>
      <c r="C39" s="246"/>
      <c r="D39" s="246"/>
      <c r="E39" s="246"/>
      <c r="F39" s="246"/>
      <c r="G39" s="1166" t="s">
        <v>497</v>
      </c>
      <c r="H39" s="1167"/>
      <c r="I39" s="1167"/>
      <c r="J39" s="1168"/>
      <c r="K39" s="302" t="s">
        <v>476</v>
      </c>
      <c r="L39" s="302" t="s">
        <v>476</v>
      </c>
      <c r="M39" s="303">
        <v>-4567</v>
      </c>
      <c r="N39" s="304" t="s">
        <v>476</v>
      </c>
      <c r="O39" s="295"/>
    </row>
    <row r="40" spans="1:16" ht="27" customHeight="1" x14ac:dyDescent="0.15">
      <c r="A40" s="250"/>
      <c r="B40" s="246"/>
      <c r="C40" s="246"/>
      <c r="D40" s="246"/>
      <c r="E40" s="246"/>
      <c r="F40" s="246"/>
      <c r="G40" s="1163" t="s">
        <v>498</v>
      </c>
      <c r="H40" s="1164"/>
      <c r="I40" s="1164"/>
      <c r="J40" s="1165"/>
      <c r="K40" s="302">
        <v>-201248</v>
      </c>
      <c r="L40" s="302">
        <v>-32169</v>
      </c>
      <c r="M40" s="303">
        <v>-91042</v>
      </c>
      <c r="N40" s="304">
        <v>-64.7</v>
      </c>
      <c r="O40" s="295"/>
    </row>
    <row r="41" spans="1:16" x14ac:dyDescent="0.15">
      <c r="A41" s="250"/>
      <c r="B41" s="246"/>
      <c r="C41" s="246"/>
      <c r="D41" s="246"/>
      <c r="E41" s="246"/>
      <c r="F41" s="246"/>
      <c r="G41" s="1169" t="s">
        <v>282</v>
      </c>
      <c r="H41" s="1170"/>
      <c r="I41" s="1170"/>
      <c r="J41" s="1171"/>
      <c r="K41" s="296">
        <v>66971</v>
      </c>
      <c r="L41" s="302">
        <v>10705</v>
      </c>
      <c r="M41" s="303">
        <v>36776</v>
      </c>
      <c r="N41" s="304">
        <v>-70.900000000000006</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201218</v>
      </c>
      <c r="J51" s="322">
        <v>30838</v>
      </c>
      <c r="K51" s="323">
        <v>-0.9</v>
      </c>
      <c r="L51" s="324">
        <v>94828</v>
      </c>
      <c r="M51" s="325">
        <v>3.1</v>
      </c>
      <c r="N51" s="326">
        <v>-4</v>
      </c>
    </row>
    <row r="52" spans="1:14" x14ac:dyDescent="0.15">
      <c r="A52" s="250"/>
      <c r="B52" s="246"/>
      <c r="C52" s="246"/>
      <c r="D52" s="246"/>
      <c r="E52" s="246"/>
      <c r="F52" s="246"/>
      <c r="G52" s="327"/>
      <c r="H52" s="328" t="s">
        <v>509</v>
      </c>
      <c r="I52" s="329">
        <v>91731</v>
      </c>
      <c r="J52" s="330">
        <v>14058</v>
      </c>
      <c r="K52" s="331">
        <v>-52</v>
      </c>
      <c r="L52" s="332">
        <v>55133</v>
      </c>
      <c r="M52" s="333">
        <v>4.9000000000000004</v>
      </c>
      <c r="N52" s="334">
        <v>-56.9</v>
      </c>
    </row>
    <row r="53" spans="1:14" x14ac:dyDescent="0.15">
      <c r="A53" s="250"/>
      <c r="B53" s="246"/>
      <c r="C53" s="246"/>
      <c r="D53" s="246"/>
      <c r="E53" s="246"/>
      <c r="F53" s="246"/>
      <c r="G53" s="312" t="s">
        <v>510</v>
      </c>
      <c r="H53" s="313"/>
      <c r="I53" s="321">
        <v>372601</v>
      </c>
      <c r="J53" s="322">
        <v>57323</v>
      </c>
      <c r="K53" s="323">
        <v>85.9</v>
      </c>
      <c r="L53" s="324">
        <v>119674</v>
      </c>
      <c r="M53" s="325">
        <v>26.2</v>
      </c>
      <c r="N53" s="326">
        <v>59.7</v>
      </c>
    </row>
    <row r="54" spans="1:14" x14ac:dyDescent="0.15">
      <c r="A54" s="250"/>
      <c r="B54" s="246"/>
      <c r="C54" s="246"/>
      <c r="D54" s="246"/>
      <c r="E54" s="246"/>
      <c r="F54" s="246"/>
      <c r="G54" s="327"/>
      <c r="H54" s="328" t="s">
        <v>509</v>
      </c>
      <c r="I54" s="329">
        <v>193844</v>
      </c>
      <c r="J54" s="330">
        <v>29822</v>
      </c>
      <c r="K54" s="331">
        <v>112.1</v>
      </c>
      <c r="L54" s="332">
        <v>57803</v>
      </c>
      <c r="M54" s="333">
        <v>4.8</v>
      </c>
      <c r="N54" s="334">
        <v>107.3</v>
      </c>
    </row>
    <row r="55" spans="1:14" x14ac:dyDescent="0.15">
      <c r="A55" s="250"/>
      <c r="B55" s="246"/>
      <c r="C55" s="246"/>
      <c r="D55" s="246"/>
      <c r="E55" s="246"/>
      <c r="F55" s="246"/>
      <c r="G55" s="312" t="s">
        <v>511</v>
      </c>
      <c r="H55" s="313"/>
      <c r="I55" s="321">
        <v>885560</v>
      </c>
      <c r="J55" s="322">
        <v>138716</v>
      </c>
      <c r="K55" s="323">
        <v>142</v>
      </c>
      <c r="L55" s="324">
        <v>119685</v>
      </c>
      <c r="M55" s="325">
        <v>0</v>
      </c>
      <c r="N55" s="326">
        <v>142</v>
      </c>
    </row>
    <row r="56" spans="1:14" x14ac:dyDescent="0.15">
      <c r="A56" s="250"/>
      <c r="B56" s="246"/>
      <c r="C56" s="246"/>
      <c r="D56" s="246"/>
      <c r="E56" s="246"/>
      <c r="F56" s="246"/>
      <c r="G56" s="327"/>
      <c r="H56" s="328" t="s">
        <v>509</v>
      </c>
      <c r="I56" s="329">
        <v>440159</v>
      </c>
      <c r="J56" s="330">
        <v>68947</v>
      </c>
      <c r="K56" s="331">
        <v>131.19999999999999</v>
      </c>
      <c r="L56" s="332">
        <v>68464</v>
      </c>
      <c r="M56" s="333">
        <v>18.399999999999999</v>
      </c>
      <c r="N56" s="334">
        <v>112.8</v>
      </c>
    </row>
    <row r="57" spans="1:14" x14ac:dyDescent="0.15">
      <c r="A57" s="250"/>
      <c r="B57" s="246"/>
      <c r="C57" s="246"/>
      <c r="D57" s="246"/>
      <c r="E57" s="246"/>
      <c r="F57" s="246"/>
      <c r="G57" s="312" t="s">
        <v>512</v>
      </c>
      <c r="H57" s="313"/>
      <c r="I57" s="321">
        <v>537137</v>
      </c>
      <c r="J57" s="322">
        <v>84977</v>
      </c>
      <c r="K57" s="323">
        <v>-38.700000000000003</v>
      </c>
      <c r="L57" s="324">
        <v>109920</v>
      </c>
      <c r="M57" s="325">
        <v>-8.1999999999999993</v>
      </c>
      <c r="N57" s="326">
        <v>-30.5</v>
      </c>
    </row>
    <row r="58" spans="1:14" x14ac:dyDescent="0.15">
      <c r="A58" s="250"/>
      <c r="B58" s="246"/>
      <c r="C58" s="246"/>
      <c r="D58" s="246"/>
      <c r="E58" s="246"/>
      <c r="F58" s="246"/>
      <c r="G58" s="327"/>
      <c r="H58" s="328" t="s">
        <v>509</v>
      </c>
      <c r="I58" s="329">
        <v>335879</v>
      </c>
      <c r="J58" s="330">
        <v>53137</v>
      </c>
      <c r="K58" s="331">
        <v>-22.9</v>
      </c>
      <c r="L58" s="332">
        <v>62739</v>
      </c>
      <c r="M58" s="333">
        <v>-8.4</v>
      </c>
      <c r="N58" s="334">
        <v>-14.5</v>
      </c>
    </row>
    <row r="59" spans="1:14" x14ac:dyDescent="0.15">
      <c r="A59" s="250"/>
      <c r="B59" s="246"/>
      <c r="C59" s="246"/>
      <c r="D59" s="246"/>
      <c r="E59" s="246"/>
      <c r="F59" s="246"/>
      <c r="G59" s="312" t="s">
        <v>513</v>
      </c>
      <c r="H59" s="313"/>
      <c r="I59" s="321">
        <v>393629</v>
      </c>
      <c r="J59" s="322">
        <v>62920</v>
      </c>
      <c r="K59" s="323">
        <v>-26</v>
      </c>
      <c r="L59" s="324">
        <v>168868</v>
      </c>
      <c r="M59" s="325">
        <v>53.6</v>
      </c>
      <c r="N59" s="326">
        <v>-79.599999999999994</v>
      </c>
    </row>
    <row r="60" spans="1:14" x14ac:dyDescent="0.15">
      <c r="A60" s="250"/>
      <c r="B60" s="246"/>
      <c r="C60" s="246"/>
      <c r="D60" s="246"/>
      <c r="E60" s="246"/>
      <c r="F60" s="246"/>
      <c r="G60" s="327"/>
      <c r="H60" s="328" t="s">
        <v>509</v>
      </c>
      <c r="I60" s="335">
        <v>195787</v>
      </c>
      <c r="J60" s="330">
        <v>31296</v>
      </c>
      <c r="K60" s="331">
        <v>-41.1</v>
      </c>
      <c r="L60" s="332">
        <v>79360</v>
      </c>
      <c r="M60" s="333">
        <v>26.5</v>
      </c>
      <c r="N60" s="334">
        <v>-67.599999999999994</v>
      </c>
    </row>
    <row r="61" spans="1:14" x14ac:dyDescent="0.15">
      <c r="A61" s="250"/>
      <c r="B61" s="246"/>
      <c r="C61" s="246"/>
      <c r="D61" s="246"/>
      <c r="E61" s="246"/>
      <c r="F61" s="246"/>
      <c r="G61" s="312" t="s">
        <v>514</v>
      </c>
      <c r="H61" s="336"/>
      <c r="I61" s="337">
        <v>478029</v>
      </c>
      <c r="J61" s="338">
        <v>74955</v>
      </c>
      <c r="K61" s="339">
        <v>32.5</v>
      </c>
      <c r="L61" s="340">
        <v>122595</v>
      </c>
      <c r="M61" s="341">
        <v>14.9</v>
      </c>
      <c r="N61" s="326">
        <v>17.600000000000001</v>
      </c>
    </row>
    <row r="62" spans="1:14" x14ac:dyDescent="0.15">
      <c r="A62" s="250"/>
      <c r="B62" s="246"/>
      <c r="C62" s="246"/>
      <c r="D62" s="246"/>
      <c r="E62" s="246"/>
      <c r="F62" s="246"/>
      <c r="G62" s="327"/>
      <c r="H62" s="328" t="s">
        <v>509</v>
      </c>
      <c r="I62" s="329">
        <v>251480</v>
      </c>
      <c r="J62" s="330">
        <v>39452</v>
      </c>
      <c r="K62" s="331">
        <v>25.5</v>
      </c>
      <c r="L62" s="332">
        <v>64700</v>
      </c>
      <c r="M62" s="333">
        <v>9.1999999999999993</v>
      </c>
      <c r="N62" s="334">
        <v>16.3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57.81</v>
      </c>
      <c r="G47" s="12">
        <v>72.33</v>
      </c>
      <c r="H47" s="12">
        <v>55.01</v>
      </c>
      <c r="I47" s="12">
        <v>60.35</v>
      </c>
      <c r="J47" s="13">
        <v>66.62</v>
      </c>
    </row>
    <row r="48" spans="2:10" ht="57.75" customHeight="1" x14ac:dyDescent="0.15">
      <c r="B48" s="14"/>
      <c r="C48" s="1174" t="s">
        <v>4</v>
      </c>
      <c r="D48" s="1174"/>
      <c r="E48" s="1175"/>
      <c r="F48" s="15">
        <v>14.47</v>
      </c>
      <c r="G48" s="16">
        <v>11.64</v>
      </c>
      <c r="H48" s="16">
        <v>7.8</v>
      </c>
      <c r="I48" s="16">
        <v>12.98</v>
      </c>
      <c r="J48" s="17">
        <v>12.05</v>
      </c>
    </row>
    <row r="49" spans="2:10" ht="57.75" customHeight="1" thickBot="1" x14ac:dyDescent="0.2">
      <c r="B49" s="18"/>
      <c r="C49" s="1176" t="s">
        <v>5</v>
      </c>
      <c r="D49" s="1176"/>
      <c r="E49" s="1177"/>
      <c r="F49" s="19">
        <v>6.89</v>
      </c>
      <c r="G49" s="20">
        <v>10.25</v>
      </c>
      <c r="H49" s="20" t="s">
        <v>521</v>
      </c>
      <c r="I49" s="20">
        <v>12.86</v>
      </c>
      <c r="J49" s="21">
        <v>2.73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2018-03-07T08:28:17Z</cp:lastPrinted>
  <dcterms:created xsi:type="dcterms:W3CDTF">2018-01-24T04:25:47Z</dcterms:created>
  <dcterms:modified xsi:type="dcterms:W3CDTF">2018-11-19T10:00:10Z</dcterms:modified>
  <cp:category/>
</cp:coreProperties>
</file>