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2 財政班\各種公表関係\01　財政指標の公表\01 財政状況資料集（H22年度決算から）\H30決算\2回目\020818照会\02回答\"/>
    </mc:Choice>
  </mc:AlternateContent>
  <xr:revisionPtr revIDLastSave="0" documentId="13_ncr:1_{385FA465-B8DA-4347-8F7E-6096AA165EC9}" xr6:coauthVersionLast="36" xr6:coauthVersionMax="36" xr10:uidLastSave="{00000000-0000-0000-0000-000000000000}"/>
  <bookViews>
    <workbookView xWindow="132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E37" i="10"/>
  <c r="AM37" i="10"/>
  <c r="U37" i="10"/>
  <c r="C37" i="10"/>
  <c r="CO36" i="10"/>
  <c r="BW36" i="10"/>
  <c r="BW37" i="10" s="1"/>
  <c r="BE36" i="10"/>
  <c r="AM36" i="10"/>
  <c r="C36" i="10"/>
  <c r="CO35" i="10"/>
  <c r="BW35" i="10"/>
  <c r="BE35" i="10"/>
  <c r="AM35" i="10"/>
  <c r="C35" i="10"/>
  <c r="CO34" i="10"/>
  <c r="BW34"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<sst xmlns="http://schemas.openxmlformats.org/spreadsheetml/2006/main" count="1128" uniqueCount="603">
  <si>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</si>
  <si>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</si>
  <si>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</si>
  <si>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</si>
  <si>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</si>
  <si>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</si>
  <si>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</si>
  <si>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</si>
  <si>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</si>
  <si>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</si>
  <si>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</si>
  <si>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</si>
  <si>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</si>
  <si>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</si>
  <si>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</si>
  <si>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</si>
  <si>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</si>
  <si>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</si>
  <si>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</si>
  <si>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</si>
  <si>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</si>
  <si>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</si>
  <si>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</si>
  <si>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</si>
  <si>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</si>
  <si>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</si>
  <si>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</si>
  <si>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</si>
  <si>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</si>
  <si>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</si>
  <si>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</si>
  <si>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</si>
  <si>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</si>
  <si>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</si>
  <si>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</si>
  <si>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</si>
  <si>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</si>
  <si>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</si>
  <si>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</si>
  <si>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</si>
  <si>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</si>
  <si>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</si>
  <si>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</si>
  <si>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</si>
  <si>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</si>
  <si>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</si>
  <si>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</si>
  <si>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</si>
  <si>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</si>
  <si>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</si>
  <si>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</si>
  <si>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</si>
  <si>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</si>
  <si>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</si>
  <si>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</si>
  <si>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</si>
  <si>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</si>
  <si>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</si>
  <si>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</si>
  <si>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</si>
  <si>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</si>
  <si>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</si>
  <si>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</si>
  <si>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</si>
  <si>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</si>
  <si>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</si>
  <si>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</si>
  <si>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</si>
  <si>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</si>
  <si>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</si>
  <si>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</si>
  <si>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</si>
  <si>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</si>
  <si>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</si>
  <si>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</si>
  <si>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</si>
  <si>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</si>
  <si>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</si>
  <si>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</si>
  <si>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</si>
  <si>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</si>
  <si>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</si>
  <si>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</si>
  <si>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</si>
  <si>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</si>
  <si>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</si>
  <si>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</si>
  <si>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</si>
  <si>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</si>
  <si>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</si>
  <si>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</si>
  <si>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</si>
  <si>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</si>
  <si>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</si>
  <si>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</si>
  <si>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</si>
  <si>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</si>
  <si>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</si>
  <si>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</si>
  <si>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</si>
  <si>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</si>
  <si>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</si>
  <si>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</si>
  <si>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</si>
  <si>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</si>
  <si>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</si>
  <si>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</si>
  <si>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</si>
  <si>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</si>
  <si>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</si>
  <si>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</si>
  <si>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</si>
  <si>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</si>
  <si>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</si>
  <si>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</si>
  <si>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</si>
  <si>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</si>
  <si>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</si>
  <si>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</si>
  <si>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</si>
  <si>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</si>
  <si>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</si>
  <si>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</si>
  <si>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</si>
  <si>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</si>
  <si>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</si>
  <si>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</si>
  <si>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</si>
  <si>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</si>
  <si>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</si>
  <si>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</si>
  <si>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</si>
  <si>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</si>
  <si>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</si>
  <si>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</si>
  <si>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</si>
  <si>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</si>
  <si>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</si>
  <si>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</si>
  <si>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</si>
  <si>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</si>
  <si>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</si>
  <si>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</si>
  <si>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</si>
  <si>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</si>
  <si>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</si>
  <si>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</si>
  <si>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</si>
  <si>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</si>
  <si>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</si>
  <si>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</si>
  <si>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</si>
  <si>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</si>
  <si>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</si>
  <si>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</si>
  <si>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</si>
  <si>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</si>
  <si>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</si>
  <si>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</si>
  <si>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</si>
  <si>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</si>
  <si>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</si>
  <si>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</si>
  <si>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</si>
  <si>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</si>
  <si>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</si>
  <si>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</si>
  <si>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</si>
  <si>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</si>
  <si>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</si>
  <si>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</si>
  <si>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</si>
  <si>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</si>
  <si>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</si>
  <si>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</si>
  <si>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</si>
  <si>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</si>
  <si>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</si>
  <si>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</si>
  <si>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</si>
  <si>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</si>
  <si>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</si>
  <si>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</si>
  <si>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</si>
  <si>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</si>
  <si>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</si>
  <si>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</si>
  <si>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</si>
  <si>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</si>
  <si>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</si>
  <si>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</si>
  <si>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</si>
  <si>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</si>
  <si>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</si>
  <si>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</si>
  <si>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</si>
  <si>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</si>
  <si>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</si>
  <si>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</si>
  <si>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</si>
  <si>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</si>
  <si>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</si>
  <si>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</si>
  <si>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</si>
  <si>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</si>
  <si>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</si>
  <si>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</si>
  <si>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</si>
  <si>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</si>
  <si>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千葉県いすみ市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</si>
  <si>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</si>
  <si>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</si>
  <si>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</si>
  <si>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</si>
  <si>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</si>
  <si>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</si>
  <si>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</si>
  <si>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</si>
  <si>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</si>
  <si>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</si>
  <si>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</si>
  <si>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</si>
  <si>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</si>
  <si>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</si>
  <si>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</si>
  <si>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</si>
  <si>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</si>
  <si>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</si>
  <si>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</si>
  <si>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</si>
  <si>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</si>
  <si>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</si>
  <si>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</si>
  <si>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</si>
  <si>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</si>
  <si>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</si>
  <si>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</si>
  <si>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</si>
  <si>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</si>
  <si>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</si>
  <si>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</si>
  <si>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</si>
  <si>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</si>
  <si>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</si>
  <si>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</si>
  <si>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</si>
  <si>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</si>
  <si>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</si>
  <si>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</si>
  <si>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</si>
  <si>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</si>
  <si>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</si>
  <si>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</si>
  <si>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</si>
  <si>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</si>
  <si>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</si>
  <si>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</si>
  <si>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</si>
  <si>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</si>
  <si>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</si>
  <si>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</si>
  <si>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</si>
  <si>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</si>
  <si>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</si>
  <si>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</si>
  <si>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</si>
  <si>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</si>
  <si>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</si>
  <si>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</si>
  <si>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</si>
  <si>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</si>
  <si>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</si>
  <si>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</si>
  <si>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</si>
  <si>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</si>
  <si>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</si>
  <si>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</si>
  <si>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</si>
  <si>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</si>
  <si>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</si>
  <si>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</si>
  <si>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</si>
  <si>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</si>
  <si>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</si>
  <si>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</si>
  <si>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</si>
  <si>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</si>
  <si>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</si>
  <si>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</si>
  <si>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</si>
  <si>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</si>
  <si>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</si>
  <si>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</si>
  <si>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</si>
  <si>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</si>
  <si>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</si>
  <si>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</si>
  <si>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</si>
  <si>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</si>
  <si>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</si>
  <si>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</si>
  <si>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</si>
  <si>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</si>
  <si>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</si>
  <si>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</si>
  <si>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</si>
  <si>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</si>
  <si>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</si>
  <si>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</si>
  <si>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</si>
  <si>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</si>
  <si>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</si>
  <si>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</si>
  <si>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</si>
  <si>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</si>
  <si>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</si>
  <si>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</si>
  <si>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</si>
  <si>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</si>
  <si>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</si>
  <si>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</si>
  <si>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</si>
  <si>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</si>
  <si>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</si>
  <si>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</si>
  <si>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</si>
  <si>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</si>
  <si>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</si>
  <si>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</si>
  <si>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</si>
  <si>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</si>
  <si>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</si>
  <si>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</si>
  <si>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</si>
  <si>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</si>
  <si>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</si>
  <si>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</si>
  <si>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</si>
  <si>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</si>
  <si>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</si>
  <si>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</si>
  <si>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</si>
  <si>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</si>
  <si>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</si>
  <si>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</si>
  <si>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</si>
  <si>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</si>
  <si>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</si>
  <si>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</si>
  <si>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</si>
  <si>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</si>
  <si>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</si>
  <si>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</si>
  <si>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</si>
  <si>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</si>
  <si>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</si>
  <si>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</si>
  <si>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</si>
  <si>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</si>
  <si>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</si>
  <si>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千葉県いすみ市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</si>
  <si>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</si>
  <si>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</si>
  <si>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</si>
  <si>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</si>
  <si>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</si>
  <si>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</si>
  <si>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</si>
  <si>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</si>
  <si>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</si>
  <si>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</si>
  <si>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</si>
  <si>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</si>
  <si>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</si>
  <si>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</si>
  <si>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</si>
  <si>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</si>
  <si>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</si>
  <si>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</si>
  <si>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</si>
  <si>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</si>
  <si>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</si>
  <si>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</si>
  <si>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</si>
  <si>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</si>
  <si>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</si>
  <si>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</si>
  <si>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</si>
  <si>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</si>
  <si>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</si>
  <si>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</si>
  <si>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</si>
  <si>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</si>
  <si>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</si>
  <si>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</si>
  <si>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</si>
  <si>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</si>
  <si>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</si>
  <si>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</si>
  <si>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</si>
  <si>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</si>
  <si>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</si>
  <si>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</si>
  <si>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</si>
  <si>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</si>
  <si>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</si>
  <si>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</si>
  <si>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</si>
  <si>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</si>
  <si>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</si>
  <si>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</si>
  <si>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</si>
  <si>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</si>
  <si>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</si>
  <si>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</si>
  <si>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</si>
  <si>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</si>
  <si>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</si>
  <si>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</si>
  <si>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</si>
  <si>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</si>
  <si>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</si>
  <si>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</si>
  <si>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</si>
  <si>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</si>
  <si>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</si>
  <si>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</si>
  <si>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</si>
  <si>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</si>
  <si>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</si>
  <si>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</si>
  <si>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</si>
  <si>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</si>
  <si>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</si>
  <si>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</si>
  <si>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</si>
  <si>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</si>
  <si>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</si>
  <si>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</si>
  <si>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</si>
  <si>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</si>
  <si>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</si>
  <si>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</si>
  <si>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</si>
  <si>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</si>
  <si>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</si>
  <si>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</si>
  <si>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</si>
  <si>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</si>
  <si>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</si>
  <si>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</si>
  <si>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</si>
  <si>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</si>
  <si>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</si>
  <si>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</si>
  <si>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</si>
  <si>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</si>
  <si>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</si>
  <si>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</si>
  <si>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</si>
  <si>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</si>
  <si>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</si>
  <si>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</si>
  <si>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</si>
  <si>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</si>
  <si>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</si>
  <si>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</si>
  <si>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</si>
  <si>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</si>
  <si>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</si>
  <si>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</si>
  <si>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</si>
  <si>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</si>
  <si>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</si>
  <si>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</si>
  <si>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</si>
  <si>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</si>
  <si>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</si>
  <si>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</si>
  <si>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</si>
  <si>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</si>
  <si>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</si>
  <si>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</si>
  <si>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</si>
  <si>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</si>
  <si>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</si>
  <si>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</si>
  <si>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</si>
  <si>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</si>
  <si>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</si>
  <si>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</si>
  <si>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</si>
  <si>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</si>
  <si>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</si>
  <si>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</si>
  <si>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</si>
  <si>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</si>
  <si>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</si>
  <si>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</si>
  <si>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</si>
  <si>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</si>
  <si>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</si>
  <si>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</si>
  <si>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</si>
  <si>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</si>
  <si>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</si>
  <si>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</si>
  <si>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</si>
  <si>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</si>
  <si>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</si>
  <si>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</si>
  <si>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</si>
  <si>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</si>
  <si>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</si>
  <si>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</si>
  <si>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</si>
  <si>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</si>
  <si>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</si>
  <si>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</si>
  <si>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</si>
  <si>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</si>
  <si>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</si>
  <si>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</si>
  <si>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</si>
  <si>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</si>
  <si>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</si>
  <si>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</si>
  <si>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</si>
  <si>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</si>
  <si>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</si>
  <si>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</si>
  <si>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</si>
  <si>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</si>
  <si>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</si>
  <si>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</si>
  <si>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</si>
  <si>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</si>
  <si>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</si>
  <si>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</si>
  <si>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</si>
  <si>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</si>
  <si>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</si>
  <si>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</si>
  <si>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</si>
  <si>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</si>
  <si>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</si>
  <si>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</si>
  <si>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</si>
  <si>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</si>
  <si>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</si>
  <si>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</si>
  <si>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</si>
  <si>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</si>
  <si>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</si>
  <si>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</si>
  <si>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0.86</t>
  </si>
  <si>
    <t>▲ 2.59</t>
  </si>
  <si>
    <t>▲ 5.57</t>
  </si>
  <si>
    <t>水道事業会計</t>
  </si>
  <si>
    <t>一般会計</t>
  </si>
  <si>
    <t>国民健康保険特別会計</t>
  </si>
  <si>
    <t>介護保険特別会計</t>
  </si>
  <si>
    <t>後期高齢者医療特別会計</t>
  </si>
  <si>
    <t>▲ 0.00</t>
  </si>
  <si>
    <t>その他会計（赤字）</t>
  </si>
  <si>
    <t>その他会計（黒字）</t>
  </si>
  <si>
    <t>H25末</t>
    <phoneticPr fontId="5"/>
  </si>
  <si>
    <t>H26末</t>
    <phoneticPr fontId="5"/>
  </si>
  <si>
    <t>H27末</t>
    <phoneticPr fontId="5"/>
  </si>
  <si>
    <t>H28末</t>
    <phoneticPr fontId="5"/>
  </si>
  <si>
    <t>H29末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</si>
  <si>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</si>
  <si>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</si>
  <si>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</si>
  <si>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</si>
  <si>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</si>
  <si>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夷隅郡市広域市町村圏事務組合（一般会計）</t>
    <rPh sb="0" eb="3">
      <t>イスミグン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</si>
  <si>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南房総広域水道企業団（水道事業用水供給事業）</t>
    <rPh sb="0" eb="1">
      <t>ミナミ</t>
    </rPh>
    <rPh sb="1" eb="3">
      <t>ボウソウ</t>
    </rPh>
    <rPh sb="3" eb="5">
      <t>コウイキ</t>
    </rPh>
    <rPh sb="5" eb="7">
      <t>スイドウ</t>
    </rPh>
    <rPh sb="7" eb="9">
      <t>キギョウ</t>
    </rPh>
    <rPh sb="9" eb="10">
      <t>ダン</t>
    </rPh>
    <rPh sb="11" eb="13">
      <t>スイドウ</t>
    </rPh>
    <rPh sb="13" eb="15">
      <t>ジギョウ</t>
    </rPh>
    <rPh sb="15" eb="17">
      <t>ヨウスイ</t>
    </rPh>
    <rPh sb="17" eb="19">
      <t>キョウキュウ</t>
    </rPh>
    <rPh sb="19" eb="21">
      <t>ジギョウ</t>
    </rPh>
    <phoneticPr fontId="2"/>
  </si>
  <si>
    <t>国保国吉病院組合（国保国吉病院事業会計）</t>
    <rPh sb="0" eb="2">
      <t>コクホ</t>
    </rPh>
    <rPh sb="2" eb="4">
      <t>クニヨシ</t>
    </rPh>
    <rPh sb="4" eb="6">
      <t>ビョウイン</t>
    </rPh>
    <rPh sb="6" eb="8">
      <t>クミアイ</t>
    </rPh>
    <rPh sb="9" eb="11">
      <t>コクホ</t>
    </rPh>
    <rPh sb="11" eb="13">
      <t>クニヨシ</t>
    </rPh>
    <rPh sb="13" eb="15">
      <t>ビョウイン</t>
    </rPh>
    <rPh sb="15" eb="17">
      <t>ジギョウ</t>
    </rPh>
    <rPh sb="17" eb="19">
      <t>カイケイ</t>
    </rPh>
    <phoneticPr fontId="2"/>
  </si>
  <si>
    <t>布施学校組合（布施学校組合会計）</t>
    <rPh sb="0" eb="2">
      <t>フセ</t>
    </rPh>
    <rPh sb="2" eb="4">
      <t>ガッコウ</t>
    </rPh>
    <rPh sb="4" eb="6">
      <t>クミアイ</t>
    </rPh>
    <rPh sb="7" eb="9">
      <t>フセ</t>
    </rPh>
    <rPh sb="9" eb="11">
      <t>ガッコウ</t>
    </rPh>
    <rPh sb="11" eb="13">
      <t>クミアイ</t>
    </rPh>
    <rPh sb="13" eb="15">
      <t>カイケイ</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</si>
  <si>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</si>
  <si>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</si>
  <si>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</si>
  <si>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</si>
  <si>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</si>
  <si>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t>
    <phoneticPr fontId="2"/>
  </si>
  <si>
    <t>まちづくり振興基金</t>
    <rPh sb="5" eb="7">
      <t>シンコウ</t>
    </rPh>
    <rPh sb="7" eb="9">
      <t>キキン</t>
    </rPh>
    <phoneticPr fontId="2"/>
  </si>
  <si>
    <t>公共施設等整備基金</t>
    <rPh sb="0" eb="2">
      <t>コウキョウ</t>
    </rPh>
    <rPh sb="2" eb="4">
      <t>シセツ</t>
    </rPh>
    <rPh sb="4" eb="5">
      <t>トウ</t>
    </rPh>
    <rPh sb="5" eb="7">
      <t>セイビ</t>
    </rPh>
    <rPh sb="7" eb="9">
      <t>キキン</t>
    </rPh>
    <phoneticPr fontId="2"/>
  </si>
  <si>
    <t>用地取得基金</t>
    <rPh sb="0" eb="2">
      <t>ヨウチ</t>
    </rPh>
    <rPh sb="2" eb="4">
      <t>シュトク</t>
    </rPh>
    <rPh sb="4" eb="6">
      <t>キキン</t>
    </rPh>
    <phoneticPr fontId="2"/>
  </si>
  <si>
    <t>花本福祉基金</t>
    <rPh sb="0" eb="2">
      <t>ハナモト</t>
    </rPh>
    <rPh sb="2" eb="4">
      <t>フクシ</t>
    </rPh>
    <rPh sb="4" eb="6">
      <t>キキン</t>
    </rPh>
    <phoneticPr fontId="2"/>
  </si>
  <si>
    <t>奨学基金</t>
    <rPh sb="0" eb="2">
      <t>ショウガク</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</si>
  <si>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</si>
  <si>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</si>
  <si>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</si>
  <si>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</si>
  <si>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</si>
  <si>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</si>
  <si>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</si>
  <si>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</si>
  <si>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</si>
  <si>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</si>
  <si>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17年12月の合併以来、合併特例債を活用し、防災行政無線、小中学校の校舎や体育館の改修、保育所を統合したこども園の建設を実施してきたため、将来負担比率は平成28年度までは類似団体と比較して高くなっていたが、交付税措置のある起債や事業の実施に加え、財政調整基金の積み増しを行ってきたことにより、平成29年度からは類似団体と比較して低い水準になっている。有形固定資産減価償却率については類似団体より高い水準であり、個別施設計画により老朽化した施設の集約化、複合化に取り組んでいく必要がある。</t>
    <rPh sb="1" eb="3">
      <t>ヘイセイ</t>
    </rPh>
    <rPh sb="5" eb="6">
      <t>ネン</t>
    </rPh>
    <rPh sb="8" eb="9">
      <t>ガツ</t>
    </rPh>
    <rPh sb="10" eb="12">
      <t>ガッペイ</t>
    </rPh>
    <rPh sb="12" eb="14">
      <t>イライ</t>
    </rPh>
    <rPh sb="15" eb="17">
      <t>ガッペイ</t>
    </rPh>
    <rPh sb="17" eb="19">
      <t>トクレイ</t>
    </rPh>
    <rPh sb="19" eb="20">
      <t>サイ</t>
    </rPh>
    <rPh sb="21" eb="23">
      <t>カツヨウ</t>
    </rPh>
    <rPh sb="25" eb="27">
      <t>ボウサイ</t>
    </rPh>
    <rPh sb="27" eb="29">
      <t>ギョウセイ</t>
    </rPh>
    <rPh sb="29" eb="31">
      <t>ムセン</t>
    </rPh>
    <rPh sb="32" eb="36">
      <t>ショウチュウガッコウ</t>
    </rPh>
    <rPh sb="37" eb="39">
      <t>コウシャ</t>
    </rPh>
    <rPh sb="40" eb="43">
      <t>タイイクカン</t>
    </rPh>
    <rPh sb="44" eb="46">
      <t>カイシュウ</t>
    </rPh>
    <rPh sb="47" eb="49">
      <t>ホイク</t>
    </rPh>
    <rPh sb="49" eb="50">
      <t>ショ</t>
    </rPh>
    <rPh sb="51" eb="53">
      <t>トウゴウ</t>
    </rPh>
    <rPh sb="58" eb="59">
      <t>エン</t>
    </rPh>
    <rPh sb="60" eb="62">
      <t>ケンセツ</t>
    </rPh>
    <rPh sb="63" eb="65">
      <t>ジッシ</t>
    </rPh>
    <rPh sb="72" eb="74">
      <t>ショウライ</t>
    </rPh>
    <rPh sb="74" eb="76">
      <t>フタン</t>
    </rPh>
    <rPh sb="76" eb="78">
      <t>ヒリツ</t>
    </rPh>
    <rPh sb="79" eb="81">
      <t>ヘイセイ</t>
    </rPh>
    <rPh sb="83" eb="85">
      <t>ネンド</t>
    </rPh>
    <rPh sb="88" eb="90">
      <t>ルイジ</t>
    </rPh>
    <rPh sb="90" eb="92">
      <t>ダンタイ</t>
    </rPh>
    <rPh sb="93" eb="95">
      <t>ヒカク</t>
    </rPh>
    <rPh sb="97" eb="98">
      <t>タカ</t>
    </rPh>
    <rPh sb="106" eb="108">
      <t>コウフ</t>
    </rPh>
    <rPh sb="108" eb="109">
      <t>ゼイ</t>
    </rPh>
    <rPh sb="109" eb="111">
      <t>ソチ</t>
    </rPh>
    <rPh sb="114" eb="116">
      <t>キサイ</t>
    </rPh>
    <rPh sb="117" eb="119">
      <t>ジギョウ</t>
    </rPh>
    <rPh sb="120" eb="122">
      <t>ジッシ</t>
    </rPh>
    <rPh sb="123" eb="124">
      <t>クワ</t>
    </rPh>
    <rPh sb="126" eb="128">
      <t>ザイセイ</t>
    </rPh>
    <rPh sb="128" eb="130">
      <t>チョウセイ</t>
    </rPh>
    <rPh sb="130" eb="132">
      <t>キキン</t>
    </rPh>
    <rPh sb="133" eb="134">
      <t>ツ</t>
    </rPh>
    <rPh sb="135" eb="136">
      <t>マ</t>
    </rPh>
    <rPh sb="138" eb="139">
      <t>オコナ</t>
    </rPh>
    <rPh sb="149" eb="151">
      <t>ヘイセイ</t>
    </rPh>
    <rPh sb="153" eb="155">
      <t>ネンド</t>
    </rPh>
    <rPh sb="158" eb="160">
      <t>ルイジ</t>
    </rPh>
    <rPh sb="160" eb="162">
      <t>ダンタイ</t>
    </rPh>
    <rPh sb="163" eb="165">
      <t>ヒカク</t>
    </rPh>
    <rPh sb="167" eb="168">
      <t>ヒク</t>
    </rPh>
    <rPh sb="169" eb="171">
      <t>スイジュン</t>
    </rPh>
    <rPh sb="178" eb="180">
      <t>ユウケイ</t>
    </rPh>
    <rPh sb="180" eb="182">
      <t>コテイ</t>
    </rPh>
    <rPh sb="182" eb="184">
      <t>シサン</t>
    </rPh>
    <rPh sb="184" eb="186">
      <t>ゲンカ</t>
    </rPh>
    <rPh sb="186" eb="188">
      <t>ショウキャク</t>
    </rPh>
    <rPh sb="188" eb="189">
      <t>リツ</t>
    </rPh>
    <rPh sb="194" eb="196">
      <t>ルイジ</t>
    </rPh>
    <rPh sb="196" eb="198">
      <t>ダンタイ</t>
    </rPh>
    <rPh sb="200" eb="201">
      <t>タカ</t>
    </rPh>
    <rPh sb="202" eb="204">
      <t>スイジュン</t>
    </rPh>
    <rPh sb="208" eb="210">
      <t>コベツ</t>
    </rPh>
    <rPh sb="210" eb="212">
      <t>シセツ</t>
    </rPh>
    <rPh sb="212" eb="214">
      <t>ケイカク</t>
    </rPh>
    <rPh sb="217" eb="220">
      <t>ロウキュウカ</t>
    </rPh>
    <rPh sb="222" eb="224">
      <t>シセツ</t>
    </rPh>
    <rPh sb="225" eb="228">
      <t>シュウヤクカ</t>
    </rPh>
    <rPh sb="229" eb="232">
      <t>フクゴウカ</t>
    </rPh>
    <rPh sb="233" eb="234">
      <t>ト</t>
    </rPh>
    <rPh sb="235" eb="236">
      <t>ク</t>
    </rPh>
    <rPh sb="240" eb="242">
      <t>ヒツヨウ</t>
    </rPh>
    <phoneticPr fontId="5"/>
  </si>
  <si>
    <t>　平成30年度の将来負担比率は類似団体と比較して低い水準であり、前年度から4.3ポイント減少した。実質公債費比率についても類似団体と比較して低い水準であり、年々緩やかに減少している。これは元利償還金が減少しており、交付税措置のある起債や事業の実施に加え、財政調整基金を積み増してきたことによるものと考えられる。今後も充当可能基金の維持、増加に努め、義務的経費の削減を中心に財政の健全化を図っていく。</t>
    <rPh sb="1" eb="3">
      <t>ヘイセイ</t>
    </rPh>
    <rPh sb="5" eb="7">
      <t>ネンド</t>
    </rPh>
    <rPh sb="8" eb="10">
      <t>ショウライ</t>
    </rPh>
    <rPh sb="10" eb="12">
      <t>フタン</t>
    </rPh>
    <rPh sb="12" eb="14">
      <t>ヒリツ</t>
    </rPh>
    <rPh sb="15" eb="17">
      <t>ルイジ</t>
    </rPh>
    <rPh sb="17" eb="19">
      <t>ダンタイ</t>
    </rPh>
    <rPh sb="20" eb="22">
      <t>ヒカク</t>
    </rPh>
    <rPh sb="24" eb="25">
      <t>ヒク</t>
    </rPh>
    <rPh sb="26" eb="28">
      <t>スイジュン</t>
    </rPh>
    <rPh sb="32" eb="35">
      <t>ゼンネンド</t>
    </rPh>
    <rPh sb="44" eb="46">
      <t>ゲンショウ</t>
    </rPh>
    <rPh sb="49" eb="51">
      <t>ジッシツ</t>
    </rPh>
    <rPh sb="51" eb="54">
      <t>コウサイヒ</t>
    </rPh>
    <rPh sb="54" eb="56">
      <t>ヒリツ</t>
    </rPh>
    <rPh sb="61" eb="63">
      <t>ルイジ</t>
    </rPh>
    <rPh sb="63" eb="65">
      <t>ダンタイ</t>
    </rPh>
    <rPh sb="66" eb="68">
      <t>ヒカク</t>
    </rPh>
    <rPh sb="70" eb="71">
      <t>ヒク</t>
    </rPh>
    <rPh sb="72" eb="74">
      <t>スイジュン</t>
    </rPh>
    <rPh sb="78" eb="80">
      <t>ネンネン</t>
    </rPh>
    <rPh sb="80" eb="81">
      <t>ユル</t>
    </rPh>
    <rPh sb="84" eb="86">
      <t>ゲンショウ</t>
    </rPh>
    <rPh sb="94" eb="96">
      <t>ガンリ</t>
    </rPh>
    <rPh sb="96" eb="99">
      <t>ショウカンキン</t>
    </rPh>
    <rPh sb="100" eb="102">
      <t>ゲンショウ</t>
    </rPh>
    <rPh sb="107" eb="110">
      <t>コウフゼイ</t>
    </rPh>
    <rPh sb="110" eb="112">
      <t>ソチ</t>
    </rPh>
    <rPh sb="115" eb="117">
      <t>キサイ</t>
    </rPh>
    <rPh sb="118" eb="120">
      <t>ジギョウ</t>
    </rPh>
    <rPh sb="121" eb="123">
      <t>ジッシ</t>
    </rPh>
    <rPh sb="124" eb="125">
      <t>クワ</t>
    </rPh>
    <rPh sb="127" eb="129">
      <t>ザイセイ</t>
    </rPh>
    <rPh sb="129" eb="131">
      <t>チョウセイ</t>
    </rPh>
    <rPh sb="131" eb="133">
      <t>キキン</t>
    </rPh>
    <rPh sb="134" eb="135">
      <t>ツ</t>
    </rPh>
    <rPh sb="136" eb="137">
      <t>マ</t>
    </rPh>
    <rPh sb="149" eb="150">
      <t>カンガ</t>
    </rPh>
    <rPh sb="155" eb="157">
      <t>コンゴ</t>
    </rPh>
    <rPh sb="158" eb="160">
      <t>ジュウトウ</t>
    </rPh>
    <rPh sb="160" eb="162">
      <t>カノウ</t>
    </rPh>
    <rPh sb="162" eb="164">
      <t>キキン</t>
    </rPh>
    <rPh sb="165" eb="167">
      <t>イジ</t>
    </rPh>
    <rPh sb="168" eb="170">
      <t>ゾウカ</t>
    </rPh>
    <rPh sb="171" eb="172">
      <t>ツト</t>
    </rPh>
    <rPh sb="174" eb="177">
      <t>ギムテキ</t>
    </rPh>
    <rPh sb="177" eb="179">
      <t>ケイヒ</t>
    </rPh>
    <rPh sb="180" eb="182">
      <t>サクゲン</t>
    </rPh>
    <rPh sb="183" eb="185">
      <t>チュウシン</t>
    </rPh>
    <rPh sb="186" eb="188">
      <t>ザイセイ</t>
    </rPh>
    <rPh sb="189" eb="192">
      <t>ケンゼンカ</t>
    </rPh>
    <rPh sb="193" eb="19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</si>
</sst>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1FAA35-A4BD-4245-AB05-79D088D536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5607-484A-9B98-42AD90802F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69006</c:v>
                </c:pt>
                <c:pt idx="1">
                  <c:v>18531</c:v>
                </c:pt>
                <c:pt idx="2">
                  <c:v>23197</c:v>
                </c:pt>
                <c:pt idx="3">
                  <c:v>38228</c:v>
                </c:pt>
                <c:pt idx="4">
                  <c:v>72813</c:v>
                </c:pt>
              </c:numCache>
            </c:numRef>
          </c:val>
          <c:smooth val="0"/>
          <c:extLst>
            <c:ext xmlns:c16="http://schemas.microsoft.com/office/drawing/2014/chart" uri="{C3380CC4-5D6E-409C-BE32-E72D297353CC}">
              <c16:uniqueId val="{00000001-5607-484A-9B98-42AD90802F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7.13</c:v>
                </c:pt>
                <c:pt idx="1">
                  <c:v>8.26</c:v>
                </c:pt>
                <c:pt idx="2">
                  <c:v>5.28</c:v>
                </c:pt>
                <c:pt idx="3">
                  <c:v>6.92</c:v>
                </c:pt>
                <c:pt idx="4">
                  <c:v>6.54</c:v>
                </c:pt>
              </c:numCache>
            </c:numRef>
          </c:val>
          <c:extLst>
            <c:ext xmlns:c16="http://schemas.microsoft.com/office/drawing/2014/chart" uri="{C3380CC4-5D6E-409C-BE32-E72D297353CC}">
              <c16:uniqueId val="{00000000-DFB8-4D8B-898B-51108089FF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22.97</c:v>
                </c:pt>
                <c:pt idx="1">
                  <c:v>31.83</c:v>
                </c:pt>
                <c:pt idx="2">
                  <c:v>38.130000000000003</c:v>
                </c:pt>
                <c:pt idx="3">
                  <c:v>40.17</c:v>
                </c:pt>
                <c:pt idx="4">
                  <c:v>39.479999999999997</c:v>
                </c:pt>
              </c:numCache>
            </c:numRef>
          </c:val>
          <c:extLst>
            <c:ext xmlns:c16="http://schemas.microsoft.com/office/drawing/2014/chart" uri="{C3380CC4-5D6E-409C-BE32-E72D297353CC}">
              <c16:uniqueId val="{00000001-DFB8-4D8B-898B-51108089FF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-0.86</c:v>
                </c:pt>
                <c:pt idx="1">
                  <c:v>7.15</c:v>
                </c:pt>
                <c:pt idx="2">
                  <c:v>-2.59</c:v>
                </c:pt>
                <c:pt idx="3">
                  <c:v>0.4</c:v>
                </c:pt>
                <c:pt idx="4">
                  <c:v>-5.57</c:v>
                </c:pt>
              </c:numCache>
            </c:numRef>
          </c:val>
          <c:smooth val="0"/>
          <c:extLst>
            <c:ext xmlns:c16="http://schemas.microsoft.com/office/drawing/2014/chart" uri="{C3380CC4-5D6E-409C-BE32-E72D297353CC}">
              <c16:uniqueId val="{00000002-DFB8-4D8B-898B-51108089FF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82-40D2-B11A-41AE98C49E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82-40D2-B11A-41AE98C49E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82-40D2-B11A-41AE98C49E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82-40D2-B11A-41AE98C49E0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082-40D2-B11A-41AE98C49E0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C082-40D2-B11A-41AE98C49E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0.14000000000000001</c:v>
                </c:pt>
                <c:pt idx="4">
                  <c:v>#N/A</c:v>
                </c:pt>
                <c:pt idx="5">
                  <c:v>1.04</c:v>
                </c:pt>
                <c:pt idx="6">
                  <c:v>#N/A</c:v>
                </c:pt>
                <c:pt idx="7">
                  <c:v>0.68</c:v>
                </c:pt>
                <c:pt idx="8">
                  <c:v>#N/A</c:v>
                </c:pt>
                <c:pt idx="9">
                  <c:v>1.57</c:v>
                </c:pt>
              </c:numCache>
            </c:numRef>
          </c:val>
          <c:extLst>
            <c:ext xmlns:c16="http://schemas.microsoft.com/office/drawing/2014/chart" uri="{C3380CC4-5D6E-409C-BE32-E72D297353CC}">
              <c16:uniqueId val="{00000006-C082-40D2-B11A-41AE98C49E0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3.33</c:v>
                </c:pt>
                <c:pt idx="2">
                  <c:v>#N/A</c:v>
                </c:pt>
                <c:pt idx="3">
                  <c:v>4.03</c:v>
                </c:pt>
                <c:pt idx="4">
                  <c:v>#N/A</c:v>
                </c:pt>
                <c:pt idx="5">
                  <c:v>3.96</c:v>
                </c:pt>
                <c:pt idx="6">
                  <c:v>#N/A</c:v>
                </c:pt>
                <c:pt idx="7">
                  <c:v>4.57</c:v>
                </c:pt>
                <c:pt idx="8">
                  <c:v>#N/A</c:v>
                </c:pt>
                <c:pt idx="9">
                  <c:v>3.81</c:v>
                </c:pt>
              </c:numCache>
            </c:numRef>
          </c:val>
          <c:extLst>
            <c:ext xmlns:c16="http://schemas.microsoft.com/office/drawing/2014/chart" uri="{C3380CC4-5D6E-409C-BE32-E72D297353CC}">
              <c16:uniqueId val="{00000007-C082-40D2-B11A-41AE98C49E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7.13</c:v>
                </c:pt>
                <c:pt idx="2">
                  <c:v>#N/A</c:v>
                </c:pt>
                <c:pt idx="3">
                  <c:v>8.25</c:v>
                </c:pt>
                <c:pt idx="4">
                  <c:v>#N/A</c:v>
                </c:pt>
                <c:pt idx="5">
                  <c:v>5.27</c:v>
                </c:pt>
                <c:pt idx="6">
                  <c:v>#N/A</c:v>
                </c:pt>
                <c:pt idx="7">
                  <c:v>6.92</c:v>
                </c:pt>
                <c:pt idx="8">
                  <c:v>#N/A</c:v>
                </c:pt>
                <c:pt idx="9">
                  <c:v>6.54</c:v>
                </c:pt>
              </c:numCache>
            </c:numRef>
          </c:val>
          <c:extLst>
            <c:ext xmlns:c16="http://schemas.microsoft.com/office/drawing/2014/chart" uri="{C3380CC4-5D6E-409C-BE32-E72D297353CC}">
              <c16:uniqueId val="{00000008-C082-40D2-B11A-41AE98C49E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9.4499999999999993</c:v>
                </c:pt>
                <c:pt idx="2">
                  <c:v>#N/A</c:v>
                </c:pt>
                <c:pt idx="3">
                  <c:v>9.6300000000000008</c:v>
                </c:pt>
                <c:pt idx="4">
                  <c:v>#N/A</c:v>
                </c:pt>
                <c:pt idx="5">
                  <c:v>9.84</c:v>
                </c:pt>
                <c:pt idx="6">
                  <c:v>#N/A</c:v>
                </c:pt>
                <c:pt idx="7">
                  <c:v>9.6999999999999993</c:v>
                </c:pt>
                <c:pt idx="8">
                  <c:v>#N/A</c:v>
                </c:pt>
                <c:pt idx="9">
                  <c:v>8.74</c:v>
                </c:pt>
              </c:numCache>
            </c:numRef>
          </c:val>
          <c:extLst>
            <c:ext xmlns:c16="http://schemas.microsoft.com/office/drawing/2014/chart" uri="{C3380CC4-5D6E-409C-BE32-E72D297353CC}">
              <c16:uniqueId val="{00000009-C082-40D2-B11A-41AE98C49E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1489</c:v>
                </c:pt>
                <c:pt idx="5">
                  <c:v>1510</c:v>
                </c:pt>
                <c:pt idx="8">
                  <c:v>1599</c:v>
                </c:pt>
                <c:pt idx="11">
                  <c:v>1532</c:v>
                </c:pt>
                <c:pt idx="14">
                  <c:v>1499</c:v>
                </c:pt>
              </c:numCache>
            </c:numRef>
          </c:val>
          <c:extLst>
            <c:ext xmlns:c16="http://schemas.microsoft.com/office/drawing/2014/chart" uri="{C3380CC4-5D6E-409C-BE32-E72D297353CC}">
              <c16:uniqueId val="{00000000-F7E0-4C8F-8193-8A668CFCD4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E0-4C8F-8193-8A668CFCD4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6</c:v>
                </c:pt>
                <c:pt idx="6">
                  <c:v>4</c:v>
                </c:pt>
                <c:pt idx="9">
                  <c:v>4</c:v>
                </c:pt>
                <c:pt idx="12">
                  <c:v>4</c:v>
                </c:pt>
              </c:numCache>
            </c:numRef>
          </c:val>
          <c:extLst>
            <c:ext xmlns:c16="http://schemas.microsoft.com/office/drawing/2014/chart" uri="{C3380CC4-5D6E-409C-BE32-E72D297353CC}">
              <c16:uniqueId val="{00000002-F7E0-4C8F-8193-8A668CFCD4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169</c:v>
                </c:pt>
                <c:pt idx="6">
                  <c:v>155</c:v>
                </c:pt>
                <c:pt idx="9">
                  <c:v>155</c:v>
                </c:pt>
                <c:pt idx="12">
                  <c:v>200</c:v>
                </c:pt>
              </c:numCache>
            </c:numRef>
          </c:val>
          <c:extLst>
            <c:ext xmlns:c16="http://schemas.microsoft.com/office/drawing/2014/chart" uri="{C3380CC4-5D6E-409C-BE32-E72D297353CC}">
              <c16:uniqueId val="{00000003-F7E0-4C8F-8193-8A668CFCD4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228</c:v>
                </c:pt>
                <c:pt idx="3">
                  <c:v>225</c:v>
                </c:pt>
                <c:pt idx="6">
                  <c:v>234</c:v>
                </c:pt>
                <c:pt idx="9">
                  <c:v>215</c:v>
                </c:pt>
                <c:pt idx="12">
                  <c:v>151</c:v>
                </c:pt>
              </c:numCache>
            </c:numRef>
          </c:val>
          <c:extLst>
            <c:ext xmlns:c16="http://schemas.microsoft.com/office/drawing/2014/chart" uri="{C3380CC4-5D6E-409C-BE32-E72D297353CC}">
              <c16:uniqueId val="{00000004-F7E0-4C8F-8193-8A668CFCD4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0-4C8F-8193-8A668CFCD4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E0-4C8F-8193-8A668CFCD4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1865</c:v>
                </c:pt>
                <c:pt idx="3">
                  <c:v>1973</c:v>
                </c:pt>
                <c:pt idx="6">
                  <c:v>2013</c:v>
                </c:pt>
                <c:pt idx="9">
                  <c:v>1916</c:v>
                </c:pt>
                <c:pt idx="12">
                  <c:v>1854</c:v>
                </c:pt>
              </c:numCache>
            </c:numRef>
          </c:val>
          <c:extLst>
            <c:ext xmlns:c16="http://schemas.microsoft.com/office/drawing/2014/chart" uri="{C3380CC4-5D6E-409C-BE32-E72D297353CC}">
              <c16:uniqueId val="{00000007-F7E0-4C8F-8193-8A668CFCD4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776</c:v>
                </c:pt>
                <c:pt idx="2">
                  <c:v>#N/A</c:v>
                </c:pt>
                <c:pt idx="3">
                  <c:v>#N/A</c:v>
                </c:pt>
                <c:pt idx="4">
                  <c:v>863</c:v>
                </c:pt>
                <c:pt idx="5">
                  <c:v>#N/A</c:v>
                </c:pt>
                <c:pt idx="6">
                  <c:v>#N/A</c:v>
                </c:pt>
                <c:pt idx="7">
                  <c:v>807</c:v>
                </c:pt>
                <c:pt idx="8">
                  <c:v>#N/A</c:v>
                </c:pt>
                <c:pt idx="9">
                  <c:v>#N/A</c:v>
                </c:pt>
                <c:pt idx="10">
                  <c:v>758</c:v>
                </c:pt>
                <c:pt idx="11">
                  <c:v>#N/A</c:v>
                </c:pt>
                <c:pt idx="12">
                  <c:v>#N/A</c:v>
                </c:pt>
                <c:pt idx="13">
                  <c:v>710</c:v>
                </c:pt>
                <c:pt idx="14">
                  <c:v>#N/A</c:v>
                </c:pt>
              </c:numCache>
            </c:numRef>
          </c:val>
          <c:smooth val="0"/>
          <c:extLst>
            <c:ext xmlns:c16="http://schemas.microsoft.com/office/drawing/2014/chart" uri="{C3380CC4-5D6E-409C-BE32-E72D297353CC}">
              <c16:uniqueId val="{00000008-F7E0-4C8F-8193-8A668CFCD4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16242</c:v>
                </c:pt>
                <c:pt idx="5">
                  <c:v>15878</c:v>
                </c:pt>
                <c:pt idx="8">
                  <c:v>15274</c:v>
                </c:pt>
                <c:pt idx="11">
                  <c:v>15031</c:v>
                </c:pt>
                <c:pt idx="14">
                  <c:v>15087</c:v>
                </c:pt>
              </c:numCache>
            </c:numRef>
          </c:val>
          <c:extLst>
            <c:ext xmlns:c16="http://schemas.microsoft.com/office/drawing/2014/chart" uri="{C3380CC4-5D6E-409C-BE32-E72D297353CC}">
              <c16:uniqueId val="{00000000-22E2-4181-8609-7ABD62DC5A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250</c:v>
                </c:pt>
                <c:pt idx="5">
                  <c:v>224</c:v>
                </c:pt>
                <c:pt idx="8">
                  <c:v>199</c:v>
                </c:pt>
                <c:pt idx="11">
                  <c:v>176</c:v>
                </c:pt>
                <c:pt idx="14">
                  <c:v>147</c:v>
                </c:pt>
              </c:numCache>
            </c:numRef>
          </c:val>
          <c:extLst>
            <c:ext xmlns:c16="http://schemas.microsoft.com/office/drawing/2014/chart" uri="{C3380CC4-5D6E-409C-BE32-E72D297353CC}">
              <c16:uniqueId val="{00000001-22E2-4181-8609-7ABD62DC5A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3577</c:v>
                </c:pt>
                <c:pt idx="5">
                  <c:v>4767</c:v>
                </c:pt>
                <c:pt idx="8">
                  <c:v>5879</c:v>
                </c:pt>
                <c:pt idx="11">
                  <c:v>5964</c:v>
                </c:pt>
                <c:pt idx="14">
                  <c:v>5815</c:v>
                </c:pt>
              </c:numCache>
            </c:numRef>
          </c:val>
          <c:extLst>
            <c:ext xmlns:c16="http://schemas.microsoft.com/office/drawing/2014/chart" uri="{C3380CC4-5D6E-409C-BE32-E72D297353CC}">
              <c16:uniqueId val="{00000002-22E2-4181-8609-7ABD62DC5A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2-4181-8609-7ABD62DC5A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2-4181-8609-7ABD62DC5A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2-4181-8609-7ABD62DC5A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4876</c:v>
                </c:pt>
                <c:pt idx="3">
                  <c:v>4568</c:v>
                </c:pt>
                <c:pt idx="6">
                  <c:v>4521</c:v>
                </c:pt>
                <c:pt idx="9">
                  <c:v>4348</c:v>
                </c:pt>
                <c:pt idx="12">
                  <c:v>4092</c:v>
                </c:pt>
              </c:numCache>
            </c:numRef>
          </c:val>
          <c:extLst>
            <c:ext xmlns:c16="http://schemas.microsoft.com/office/drawing/2014/chart" uri="{C3380CC4-5D6E-409C-BE32-E72D297353CC}">
              <c16:uniqueId val="{00000006-22E2-4181-8609-7ABD62DC5A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3550</c:v>
                </c:pt>
                <c:pt idx="3">
                  <c:v>3563</c:v>
                </c:pt>
                <c:pt idx="6">
                  <c:v>3560</c:v>
                </c:pt>
                <c:pt idx="9">
                  <c:v>3408</c:v>
                </c:pt>
                <c:pt idx="12">
                  <c:v>3130</c:v>
                </c:pt>
              </c:numCache>
            </c:numRef>
          </c:val>
          <c:extLst>
            <c:ext xmlns:c16="http://schemas.microsoft.com/office/drawing/2014/chart" uri="{C3380CC4-5D6E-409C-BE32-E72D297353CC}">
              <c16:uniqueId val="{00000007-22E2-4181-8609-7ABD62DC5A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1424</c:v>
                </c:pt>
                <c:pt idx="3">
                  <c:v>1167</c:v>
                </c:pt>
                <c:pt idx="6">
                  <c:v>955</c:v>
                </c:pt>
                <c:pt idx="9">
                  <c:v>814</c:v>
                </c:pt>
                <c:pt idx="12">
                  <c:v>650</c:v>
                </c:pt>
              </c:numCache>
            </c:numRef>
          </c:val>
          <c:extLst>
            <c:ext xmlns:c16="http://schemas.microsoft.com/office/drawing/2014/chart" uri="{C3380CC4-5D6E-409C-BE32-E72D297353CC}">
              <c16:uniqueId val="{00000008-22E2-4181-8609-7ABD62DC5A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E2-4181-8609-7ABD62DC5A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19344</c:v>
                </c:pt>
                <c:pt idx="3">
                  <c:v>18650</c:v>
                </c:pt>
                <c:pt idx="6">
                  <c:v>17748</c:v>
                </c:pt>
                <c:pt idx="9">
                  <c:v>17362</c:v>
                </c:pt>
                <c:pt idx="12">
                  <c:v>17460</c:v>
                </c:pt>
              </c:numCache>
            </c:numRef>
          </c:val>
          <c:extLst>
            <c:ext xmlns:c16="http://schemas.microsoft.com/office/drawing/2014/chart" uri="{C3380CC4-5D6E-409C-BE32-E72D297353CC}">
              <c16:uniqueId val="{0000000A-22E2-4181-8609-7ABD62DC5A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9125</c:v>
                </c:pt>
                <c:pt idx="2">
                  <c:v>#N/A</c:v>
                </c:pt>
                <c:pt idx="3">
                  <c:v>#N/A</c:v>
                </c:pt>
                <c:pt idx="4">
                  <c:v>7077</c:v>
                </c:pt>
                <c:pt idx="5">
                  <c:v>#N/A</c:v>
                </c:pt>
                <c:pt idx="6">
                  <c:v>#N/A</c:v>
                </c:pt>
                <c:pt idx="7">
                  <c:v>5432</c:v>
                </c:pt>
                <c:pt idx="8">
                  <c:v>#N/A</c:v>
                </c:pt>
                <c:pt idx="9">
                  <c:v>#N/A</c:v>
                </c:pt>
                <c:pt idx="10">
                  <c:v>4760</c:v>
                </c:pt>
                <c:pt idx="11">
                  <c:v>#N/A</c:v>
                </c:pt>
                <c:pt idx="12">
                  <c:v>#N/A</c:v>
                </c:pt>
                <c:pt idx="13">
                  <c:v>4283</c:v>
                </c:pt>
                <c:pt idx="14">
                  <c:v>#N/A</c:v>
                </c:pt>
              </c:numCache>
            </c:numRef>
          </c:val>
          <c:smooth val="0"/>
          <c:extLst>
            <c:ext xmlns:c16="http://schemas.microsoft.com/office/drawing/2014/chart" uri="{C3380CC4-5D6E-409C-BE32-E72D297353CC}">
              <c16:uniqueId val="{0000000B-22E2-4181-8609-7ABD62DC5A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4258</c:v>
                </c:pt>
                <c:pt idx="1">
                  <c:v>4412</c:v>
                </c:pt>
                <c:pt idx="2">
                  <c:v>4264</c:v>
                </c:pt>
              </c:numCache>
            </c:numRef>
          </c:val>
          <c:extLst>
            <c:ext xmlns:c16="http://schemas.microsoft.com/office/drawing/2014/chart" uri="{C3380CC4-5D6E-409C-BE32-E72D297353CC}">
              <c16:uniqueId val="{00000000-CD21-4672-B082-AEF716865F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CD21-4672-B082-AEF716865F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3388</c:v>
                </c:pt>
                <c:pt idx="1">
                  <c:v>3331</c:v>
                </c:pt>
                <c:pt idx="2">
                  <c:v>3139</c:v>
                </c:pt>
              </c:numCache>
            </c:numRef>
          </c:val>
          <c:extLst>
            <c:ext xmlns:c16="http://schemas.microsoft.com/office/drawing/2014/chart" uri="{C3380CC4-5D6E-409C-BE32-E72D297353CC}">
              <c16:uniqueId val="{00000002-CD21-4672-B082-AEF716865F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{0D661351-8684-4904-97EB-8D25E956E045}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FB8-4ECC-91F6-87C8A5C5EC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{126FE106-5C8B-4A14-A992-756D6F29075A}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B8-4ECC-91F6-87C8A5C5EC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{DC7ACDB9-A696-47AE-BAFB-8251E07C4B94}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B8-4ECC-91F6-87C8A5C5EC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{7D9B0E54-DFE9-42F9-996B-10184D1BA6F5}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B8-4ECC-91F6-87C8A5C5EC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{BCCC5669-F44A-4B03-BDB4-42A9D7B59635}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B8-4ECC-91F6-87C8A5C5EC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{367B924E-1935-410E-A1B5-C8E54FD4A041}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FB8-4ECC-91F6-87C8A5C5EC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{E9138BB2-333A-40F4-BC35-4D6C4640A07D}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FB8-4ECC-91F6-87C8A5C5EC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{7CD33B44-26A1-4449-8820-5ACB051CB86D}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FB8-4ECC-91F6-87C8A5C5EC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{BF4CF7CF-1B65-49F1-9156-BEF8D034F946}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FB8-4ECC-91F6-87C8A5C5EC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56.9</c:v>
                </c:pt>
                <c:pt idx="24">
                  <c:v>61.4</c:v>
                </c:pt>
                <c:pt idx="32">
                  <c:v>62.7</c:v>
                </c:pt>
              </c:numCache>
            </c:numRef>
          </c:xVal>
          <c:yVal>
            <c:numRef>
              <c:f>公会計指標分析・財政指標組合せ分析表!$BP$51:$DC$51</c:f>
              <c:numCache>
                <c:formatCode>#,##0.0;"▲ "#,##0.0</c:formatCode>
                <c:ptCount val="40"/>
                <c:pt idx="8">
                  <c:v>71.8</c:v>
                </c:pt>
                <c:pt idx="16">
                  <c:v>56.6</c:v>
                </c:pt>
                <c:pt idx="24">
                  <c:v>50.2</c:v>
                </c:pt>
                <c:pt idx="32">
                  <c:v>45.9</c:v>
                </c:pt>
              </c:numCache>
            </c:numRef>
          </c:yVal>
          <c:smooth val="0"/>
          <c:extLst>
            <c:ext xmlns:c16="http://schemas.microsoft.com/office/drawing/2014/chart" uri="{C3380CC4-5D6E-409C-BE32-E72D297353CC}">
              <c16:uniqueId val="{00000009-BFB8-4ECC-91F6-87C8A5C5EC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{75BE55F3-C462-4EEF-93AD-C047942E2F8A}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FB8-4ECC-91F6-87C8A5C5EC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{A54607C5-202E-4490-9556-82ADF64FC44F}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B8-4ECC-91F6-87C8A5C5EC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{BA7B9069-6429-4A67-BDE1-E1CAE39B89F2}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B8-4ECC-91F6-87C8A5C5EC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{64871556-D242-4A4E-B08C-FAED172E085B}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B8-4ECC-91F6-87C8A5C5EC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{2AE3ADBC-4D2B-4D9B-882D-CDED6357F99B}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B8-4ECC-91F6-87C8A5C5EC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{92539737-4FF5-4B32-97FA-F68B2DC710A4}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FB8-4ECC-91F6-87C8A5C5EC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{819CA863-8B33-4D06-A507-7615E780C2D7}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FB8-4ECC-91F6-87C8A5C5EC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{EDA3BBC9-A5CB-49F2-9A45-BC23639E7AAB}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FB8-4ECC-91F6-87C8A5C5EC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{D80B0A19-51EF-48C6-B00E-245E9993AB08}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FB8-4ECC-91F6-87C8A5C5EC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BFB8-4ECC-91F6-87C8A5C5ECA0}"/>
            </c:ext>
          </c:extLst>
        </c:ser>
        <c:dLbls>
          <c:showLegendKey val="0"/>
          <c:showVal val="1"/>
          <c:showCatName val="0"/>
          <c:showSerName val="0"/>
          <c:showPercent val="0"/>
          <c:showBubbleSize val="0"/>
        </c:dLbls>
        <c:axId val="46179840"/>
        <c:axId val="46181760"/>
      </c:scatterChart>
      <c:valAx>
        <c:axId val="46179840"/>
        <c:scaling>
          <c:orientation val="minMax"/>
          <c:max val="63.6"/>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{FB24F94A-E77F-4AEB-B07B-55C2D7B70C1D}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E9-4D6E-A9BE-596CE46F88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{BB2C0E7F-7854-4907-B8B5-D63D6152CF78}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E9-4D6E-A9BE-596CE46F88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{F641E2EC-F628-4E4E-AEED-2EB8A17A239A}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E9-4D6E-A9BE-596CE46F88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{9B6FE7BE-19F9-4453-B535-3C538352DA45}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E9-4D6E-A9BE-596CE46F88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{D7959AE2-DAF6-4D4B-AF51-F4DDA7254237}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E9-4D6E-A9BE-596CE46F889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{0E7D9B23-6F29-446C-953A-096920C87228}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E9-4D6E-A9BE-596CE46F889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{286E7C2A-AB2C-4B18-95A3-88341A3A6550}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E9-4D6E-A9BE-596CE46F889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{CBF87D7C-8A9B-4DCB-8EDB-0A5186321A60}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E9-4D6E-A9BE-596CE46F889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{68D117CE-3E75-4E88-BBE7-732181C1A625}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E9-4D6E-A9BE-596CE46F88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8.4</c:v>
                </c:pt>
                <c:pt idx="16">
                  <c:v>8.4</c:v>
                </c:pt>
                <c:pt idx="24">
                  <c:v>8.3000000000000007</c:v>
                </c:pt>
                <c:pt idx="32">
                  <c:v>8</c:v>
                </c:pt>
              </c:numCache>
            </c:numRef>
          </c:xVal>
          <c:yVal>
            <c:numRef>
              <c:f>公会計指標分析・財政指標組合せ分析表!$BP$73:$DC$73</c:f>
              <c:numCache>
                <c:formatCode>#,##0.0;"▲ "#,##0.0</c:formatCode>
                <c:ptCount val="40"/>
                <c:pt idx="0">
                  <c:v>94.9</c:v>
                </c:pt>
                <c:pt idx="8">
                  <c:v>71.8</c:v>
                </c:pt>
                <c:pt idx="16">
                  <c:v>56.6</c:v>
                </c:pt>
                <c:pt idx="24">
                  <c:v>50.2</c:v>
                </c:pt>
                <c:pt idx="32">
                  <c:v>45.9</c:v>
                </c:pt>
              </c:numCache>
            </c:numRef>
          </c:yVal>
          <c:smooth val="0"/>
          <c:extLst>
            <c:ext xmlns:c16="http://schemas.microsoft.com/office/drawing/2014/chart" uri="{C3380CC4-5D6E-409C-BE32-E72D297353CC}">
              <c16:uniqueId val="{00000009-17E9-4D6E-A9BE-596CE46F88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{3A76DB48-923B-4BC6-B08D-69ECB21DDCB1}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E9-4D6E-A9BE-596CE46F88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{C5AABAC9-4D72-450A-82C4-989C23522EAC}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E9-4D6E-A9BE-596CE46F88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{95A251CE-4BB5-4B31-9B3D-2D59EA5C9948}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E9-4D6E-A9BE-596CE46F88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{D3B6C3A9-6205-4CC4-B372-050E54325CDC}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E9-4D6E-A9BE-596CE46F88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{48597A09-8662-4694-9808-BEFAACD2A938}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E9-4D6E-A9BE-596CE46F889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{7762C30A-C5CE-4DF0-B51E-1DE88E420BCC}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E9-4D6E-A9BE-596CE46F889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{D83EFD38-AD78-4B12-BA09-4DAF3BB23F6C}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E9-4D6E-A9BE-596CE46F889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{5AF503B2-7BFC-4DA2-919E-98F194758ED8}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E9-4D6E-A9BE-596CE46F889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{DAAA3BBF-B665-4336-848A-DD3CFD42F6DE}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E9-4D6E-A9BE-596CE46F88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17E9-4D6E-A9BE-596CE46F8899}"/>
            </c:ext>
          </c:extLst>
        </c:ser>
        <c:dLbls>
          <c:showLegendKey val="0"/>
          <c:showVal val="1"/>
          <c:showCatName val="0"/>
          <c:showSerName val="0"/>
          <c:showPercent val="0"/>
          <c:showBubbleSize val="0"/>
        </c:dLbls>
        <c:axId val="84219776"/>
        <c:axId val="84234240"/>
      </c:scatterChart>
      <c:valAx>
        <c:axId val="84219776"/>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合併後、様々な事業において合併特例債を活用し、財源を確保していることから元利償還金等は年々増加し、それに伴い算入公債費等も増加していたが、本年度は公債費の抑制に努め、元利償還金の減となった。</a:t>
          </a:r>
        </a:p>
        <a:p>
          <a:r>
            <a:rPr kumimoji="1" lang="ja-JP" altLang="en-US" sz="1100" baseline="0">
              <a:latin typeface="ＭＳ ゴシック" pitchFamily="49" charset="-128"/>
              <a:ea typeface="ＭＳ ゴシック" pitchFamily="49" charset="-128"/>
            </a:rPr>
            <a:t>　起債を行う際は、なるべく交付税措置のある起債を活用している。次世代への負担を少しでも軽減できるよう新規地方債の発行については、より一層の精査を行い、持続可能な財政運営を図っていく。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満期一括償還地方債は、キャッシュフロー変動が大きく、本市の財政状況については平準化を目的とした元利均等償還を用いているため。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社会基盤整備等や学校給食センター建設や夷隅地域の統合小学校建設等に合併特例債を活用し、事業を展開してきた。本年度については、上記の統合小学校が完成したことにより、地方債残高が増加したが、傾向としては減少傾向にある。</a:t>
          </a:r>
        </a:p>
        <a:p>
          <a:r>
            <a:rPr kumimoji="1" lang="ja-JP" altLang="en-US" sz="1400">
              <a:latin typeface="ＭＳ ゴシック" pitchFamily="49" charset="-128"/>
              <a:ea typeface="ＭＳ ゴシック" pitchFamily="49" charset="-128"/>
            </a:rPr>
            <a:t>　充当可能基金については、財政調整基金をはじめ各種特目基金の取り崩しにより、本年度は若干の減となったが、増加傾向にある。合併特例措置の終了後も持続可能な財政運営を行うためにも更なる積み増し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基金全体に関しては、歳入の確保と歳出の抑制に努めていたが、本年度は約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主な理由としては、歳入は地方税が▲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％の減になり、歳出では普通建設事業費や補助費が増加となったため取り崩しを行ったことにより減となった。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引き続き歳入の確保と歳出の抑制に努め、地方債の借入については可能な限り交付税措置の多いものを選択し、事業の取捨選択をしながら将来の財政負担の平準化を目標とし、基金残高の安定化に努める。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また、基金の用途の明確化を図るため、財政調整基金だけでなく、特目基金の積み立ても視野に入れる。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まちづくり振興基金：地域住民の連帯の強化及び地域振興等に資するため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公共施設等整備基金：公用並びに公共の用に供する施設の整備のため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公共施設等整備基金や保育所等施設整備基金など、主に公共施設の整備のために基金を取り崩したことにより約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主な減の理由としては、公共施設等整備基金は大原庁舎トイレ・排水設備等改修工事の財源として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百万円を充当し、保育所等施設整備基金は第一保育所改修工事の財源として、また三日月福祉基金については、バスの購入や福祉タクシー事業への充当を行ったことによる。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百万円の運用益をあげており、引き続き将来への基金確保に努めていく。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また、今後進んでいくであろう公共施設の老朽化等により財政運営が厳しくなることが予想されるため、公共施設等整備基金等への積み立てを行い、将来への財源確保に努める。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補助費の増加（夷隅広域常備消防負担金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百万円増、いすみ医療センター負担金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百万円増、御宿町ごみ焼却処理管理運営費負担金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百万円増等）により、財政調整基金の取り崩しを行ったため減となった。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今後は、普通交付税の合併算定替による特例措置の適用期間終了により歳入減が想定されることから、引き続き将来にわたり安定した行財政運営に努め、財政調整基金の安定化を図っていく。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今後は必要に応じ、将来負担の増加が見込まれる場合には、財政状況に配慮しつつ積み立てを視野に入れる。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B1035E-3AEC-46B2-89D0-97BD8512D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EAA636-CB35-479E-B330-5F0244ADD7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B868EB6-C458-4C4F-9510-9F3C2DA5FC1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BBEA61-9397-479E-A12A-8F971FA696C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1C95B6-56FC-4A11-9EB4-00069DBD56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D1C81F8-5A7E-490C-9595-323B2DC3BC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CF04205-E5B8-4918-B7AE-0FDE8EAD4AC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243DE39-17D9-4CEB-9FC4-8B5F5A20A4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4D677D8-AAC9-4834-AE45-02A5F802524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D0DA69E-C32F-4503-8C1B-94C7E1E845F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5D075F-3A47-4014-942D-446D4AD7F6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FCC8DF-99B6-4A07-BA2B-8EB03A9032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ECE6E56-B6AE-4E22-9A1D-0218FD8D194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389427-463C-4824-8367-F6FFBEF504B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620973-258D-434F-ABF5-15DC8D3AA1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36C4070-1710-4195-AEDD-0C851C5386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8DE60C1-D04E-40A8-8FB8-C68E9ECAC9B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F8E788-EE27-4CC1-A2D9-E0CD7EDC511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3E9E775-24D5-4E3C-818A-D2B5BDB84A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7B75EC3-D513-472B-BB77-C061E60E78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7CEB6EA-5836-4BBA-8E2F-217E3502CD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428ADF-0789-4689-9457-8DF9DD7D879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22AD77-7029-4253-9A5E-BAEDD93C64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8A7A1A-C119-4D13-B99B-BF69CC95E33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9354A5-BB66-40E8-B821-FB8C903583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3350A34-0A87-4324-AAE6-77223DAD24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2672174-F10E-4693-B01E-A1EB540D28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1E7F180-54CC-4794-87A6-3FCEA1F4F2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8223942-F30A-4553-89E1-29A1C2FF65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CED7AAB-9C15-4DD2-BA39-1524A978593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A9861AB-50BE-482B-A142-DB4D0A19AE8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EE817FE-F102-4242-8803-0C7EB64C3A5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3662A6C-AA90-4923-B9B8-141D407E3E8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4A8B9E0-EF79-4880-8B2E-1B8361BD45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FC59D13-03BC-472D-ACE7-324D332BF5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19AD2E6-4D29-49EB-B41A-067DB33DDCC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AB45B60-D282-449D-AD92-A1E8D263A48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3FD5632-0B72-4F90-97CF-082E1D73E9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B85262B-6666-4911-B004-0B4B0445988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D213852-44C8-40E1-BD89-F3CD050B3D2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105B58E-815A-4D03-A14F-4C6F213DAA0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0A24FEA-FA0D-42C2-821C-CE2BBD86F4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D25F92A-E578-47B7-B6D8-57B84F22B6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F39AFE4-049C-4C0D-BCA2-38215BD70C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064B93E-C704-4C04-BE61-A0519330C45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B2C0D92-1E59-4533-B038-CF9CDC3DCC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施設面積を概ね３割縮減していく必要があると見込んでおり、老朽化した施設の集約化・複合化や除却を進めている。有形固定資産減価償却率は類似団体より高くなっており、公共施設全体の老朽化が進んでいる。今後は個別の施設計画に基づき、長寿命化や再編成等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BF924B7-FACB-4454-BB43-26399E5692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6517066-BAE0-4DE7-ADAA-235B6F9C24F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B0DE11B8-2E21-4A3D-8BB7-7AF10AD03C6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D75D3B8-FE74-4EDC-84E6-2DEC0EFF0A2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9E638F1-9867-48CF-8F34-BBC8F468105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618EC88-98BF-455D-9BE5-AE02FE1A304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18F6B57-3E7F-417D-8DB6-04B6CDCCC04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18B07ED-C724-4DC8-96EC-CD7C32CA367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F5FBB7F2-B812-4313-9FE1-7740A1FFB31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6FDC664-0911-41C9-BD70-EA8D45B475F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5D187A4-35F5-4F14-869B-DBB3312B45F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384A01B5-9A4E-4BA9-B2CD-97EF760DC39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A0D1393C-B9F1-475A-9A8B-8FC3D3FAF4FA}"/>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0532827-50BE-4E31-A4FB-F4C03BD5448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3942A941-BBF5-4039-8592-CFFB1493666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DBFBB93-0466-489B-88FC-D68B512D18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964F4842-D5F8-45C6-8FE9-0FE2BECFFB03}"/>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97B2CF0D-09C1-4B25-AA93-2B87F4F0E253}"/>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1D7FD138-B5C0-4AE5-8CCE-EEBEA3C338AA}"/>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A6D83A5A-6152-4AE2-8C7B-DDB7539BEB08}"/>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4BF1529D-0D6A-4112-BA5D-587B4487D4DA}"/>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3100C790-F8BD-4F94-932D-CE21BC95635F}"/>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67BED10C-8B6B-4A3F-8A6D-5E9CF0733137}"/>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53479CA6-43FD-4452-9748-86BF90076A8F}"/>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3424644C-722A-4DB1-B29E-642B9C42974F}"/>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8BC587C6-E678-49C6-AA36-EE601EEFF62F}"/>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E4E9D50-E649-4919-ABA0-A2DCAF4FCB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96F663-06C5-40E9-97D7-FD809FDD670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C18213A-EA3D-47C5-B96D-6E08C1179E4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1B2BEFB-0407-4E11-8FB6-B9F564162A3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688152D-229C-452C-93C2-688F1DD2ADB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18097</xdr:rowOff>
    </xdr:from>
    <xdr:to>
      <xdr:col>23</xdr:col>
      <xdr:colOff>136525</xdr:colOff>
      <xdr:row>30</xdr:row>
      <xdr:rowOff>119697</xdr:rowOff>
    </xdr:to>
    <xdr:sp macro="" textlink="">
      <xdr:nvSpPr>
        <xdr:cNvPr id="79" name="楕円 78">
          <a:extLst>
            <a:ext uri="{FF2B5EF4-FFF2-40B4-BE49-F238E27FC236}">
              <a16:creationId xmlns:a16="http://schemas.microsoft.com/office/drawing/2014/main" id="{06CD3CB6-DB47-444D-A10F-B5C01638F36F}"/>
            </a:ext>
          </a:extLst>
        </xdr:cNvPr>
        <xdr:cNvSpPr/>
      </xdr:nvSpPr>
      <xdr:spPr>
        <a:xfrm>
          <a:off x="47117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40974</xdr:rowOff>
    </xdr:from>
    <xdr:ext cx="405111" cy="259045"/>
    <xdr:sp macro="" textlink="">
      <xdr:nvSpPr>
        <xdr:cNvPr id="80" name="有形固定資産減価償却率該当値テキスト">
          <a:extLst>
            <a:ext uri="{FF2B5EF4-FFF2-40B4-BE49-F238E27FC236}">
              <a16:creationId xmlns:a16="http://schemas.microsoft.com/office/drawing/2014/main" id="{4C0E4D62-E6AD-46EC-A148-34FF03D81179}"/>
            </a:ext>
          </a:extLst>
        </xdr:cNvPr>
        <xdr:cNvSpPr txBox="1"/>
      </xdr:nvSpPr>
      <xdr:spPr>
        <a:xfrm>
          <a:off x="4813300" y="578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1" name="楕円 80">
          <a:extLst>
            <a:ext uri="{FF2B5EF4-FFF2-40B4-BE49-F238E27FC236}">
              <a16:creationId xmlns:a16="http://schemas.microsoft.com/office/drawing/2014/main" id="{31F4DC57-CE8B-409D-A9D0-BB774C8301A1}"/>
            </a:ext>
          </a:extLst>
        </xdr:cNvPr>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68897</xdr:rowOff>
    </xdr:from>
    <xdr:to>
      <xdr:col>23</xdr:col>
      <xdr:colOff>85725</xdr:colOff>
      <xdr:row>30</xdr:row>
      <xdr:rowOff>92287</xdr:rowOff>
    </xdr:to>
    <xdr:cxnSp macro="">
      <xdr:nvCxnSpPr>
        <xdr:cNvPr id="82" name="直線コネクタ 81">
          <a:extLst>
            <a:ext uri="{FF2B5EF4-FFF2-40B4-BE49-F238E27FC236}">
              <a16:creationId xmlns:a16="http://schemas.microsoft.com/office/drawing/2014/main" id="{34A6AE66-4A0B-471A-803B-58776D68B75D}"/>
            </a:ext>
          </a:extLst>
        </xdr:cNvPr>
        <xdr:cNvCxnSpPr/>
      </xdr:nvCxnSpPr>
      <xdr:spPr>
        <a:xfrm flipV="1">
          <a:off x="4051300" y="5983922"/>
          <a:ext cx="7112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122449</xdr:rowOff>
    </xdr:from>
    <xdr:to>
      <xdr:col>15</xdr:col>
      <xdr:colOff>187325</xdr:colOff>
      <xdr:row>31</xdr:row>
      <xdr:rowOff>52599</xdr:rowOff>
    </xdr:to>
    <xdr:sp macro="" textlink="">
      <xdr:nvSpPr>
        <xdr:cNvPr id="83" name="楕円 82">
          <a:extLst>
            <a:ext uri="{FF2B5EF4-FFF2-40B4-BE49-F238E27FC236}">
              <a16:creationId xmlns:a16="http://schemas.microsoft.com/office/drawing/2014/main" id="{142733B0-FBF8-4392-AD46-22D72524BC07}"/>
            </a:ext>
          </a:extLst>
        </xdr:cNvPr>
        <xdr:cNvSpPr/>
      </xdr:nvSpPr>
      <xdr:spPr>
        <a:xfrm>
          <a:off x="3238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31</xdr:row>
      <xdr:rowOff>1799</xdr:rowOff>
    </xdr:to>
    <xdr:cxnSp macro="">
      <xdr:nvCxnSpPr>
        <xdr:cNvPr id="84" name="直線コネクタ 83">
          <a:extLst>
            <a:ext uri="{FF2B5EF4-FFF2-40B4-BE49-F238E27FC236}">
              <a16:creationId xmlns:a16="http://schemas.microsoft.com/office/drawing/2014/main" id="{FBCDB764-286A-4D5A-BBA6-5AAA9277B431}"/>
            </a:ext>
          </a:extLst>
        </xdr:cNvPr>
        <xdr:cNvCxnSpPr/>
      </xdr:nvCxnSpPr>
      <xdr:spPr>
        <a:xfrm flipV="1">
          <a:off x="3289300" y="6007312"/>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5" name="楕円 84">
          <a:extLst>
            <a:ext uri="{FF2B5EF4-FFF2-40B4-BE49-F238E27FC236}">
              <a16:creationId xmlns:a16="http://schemas.microsoft.com/office/drawing/2014/main" id="{CAC9E599-D82D-487B-AA0B-60D72F2928B1}"/>
            </a:ext>
          </a:extLst>
        </xdr:cNvPr>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xdr:rowOff>
    </xdr:from>
    <xdr:to>
      <xdr:col>15</xdr:col>
      <xdr:colOff>136525</xdr:colOff>
      <xdr:row>31</xdr:row>
      <xdr:rowOff>35983</xdr:rowOff>
    </xdr:to>
    <xdr:cxnSp macro="">
      <xdr:nvCxnSpPr>
        <xdr:cNvPr id="86" name="直線コネクタ 85">
          <a:extLst>
            <a:ext uri="{FF2B5EF4-FFF2-40B4-BE49-F238E27FC236}">
              <a16:creationId xmlns:a16="http://schemas.microsoft.com/office/drawing/2014/main" id="{07757285-E5F1-4C75-A33F-2A9A4BCC2501}"/>
            </a:ext>
          </a:extLst>
        </xdr:cNvPr>
        <xdr:cNvCxnSpPr/>
      </xdr:nvCxnSpPr>
      <xdr:spPr>
        <a:xfrm flipV="1">
          <a:off x="2527300" y="6088274"/>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a:extLst>
            <a:ext uri="{FF2B5EF4-FFF2-40B4-BE49-F238E27FC236}">
              <a16:creationId xmlns:a16="http://schemas.microsoft.com/office/drawing/2014/main" id="{F9B95FAA-E328-4CF6-883D-C792D9D7556B}"/>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48B72CCA-8BA0-4FBE-A25E-8AB18B7F1D9E}"/>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951DFA3A-DF5A-4E26-BC2A-C9BF8C563CEE}"/>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90" name="n_1mainValue有形固定資産減価償却率">
          <a:extLst>
            <a:ext uri="{FF2B5EF4-FFF2-40B4-BE49-F238E27FC236}">
              <a16:creationId xmlns:a16="http://schemas.microsoft.com/office/drawing/2014/main" id="{EB31B72A-65B4-46EB-83DC-CB16B453B7C8}"/>
            </a:ext>
          </a:extLst>
        </xdr:cNvPr>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91" name="n_2mainValue有形固定資産減価償却率">
          <a:extLst>
            <a:ext uri="{FF2B5EF4-FFF2-40B4-BE49-F238E27FC236}">
              <a16:creationId xmlns:a16="http://schemas.microsoft.com/office/drawing/2014/main" id="{71D204D7-B84E-4524-BD60-EA4E962E430C}"/>
            </a:ext>
          </a:extLst>
        </xdr:cNvPr>
        <xdr:cNvSpPr txBox="1"/>
      </xdr:nvSpPr>
      <xdr:spPr>
        <a:xfrm>
          <a:off x="3086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103310</xdr:rowOff>
    </xdr:from>
    <xdr:ext cx="405111" cy="259045"/>
    <xdr:sp macro="" textlink="">
      <xdr:nvSpPr>
        <xdr:cNvPr id="92" name="n_3mainValue有形固定資産減価償却率">
          <a:extLst>
            <a:ext uri="{FF2B5EF4-FFF2-40B4-BE49-F238E27FC236}">
              <a16:creationId xmlns:a16="http://schemas.microsoft.com/office/drawing/2014/main" id="{499EA380-35A4-44A8-B4A6-E86E8B889C7D}"/>
            </a:ext>
          </a:extLst>
        </xdr:cNvPr>
        <xdr:cNvSpPr txBox="1"/>
      </xdr:nvSpPr>
      <xdr:spPr>
        <a:xfrm>
          <a:off x="2324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F4B67F0-88D3-422A-ADEC-17756E6335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2F9B804A-5916-4A07-917C-FF2B1F897A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137D3B6-9744-4D10-A094-44482CF36F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90FD4A4E-B246-4094-82FA-1AE7D0266A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494EFD68-7016-4A15-A85A-7BCF79BF269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41F2ED53-DA07-4227-A3E4-0F56AC4AD0C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8A5C354E-1620-477A-89CB-09C01BF1203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5380DA8-1ACE-4A07-A855-28F42A330C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AC8A33B5-8C52-4A32-97B8-3436EB755C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8C0CE6EC-C8A6-4D18-B1E1-0E9676A487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88E6CD33-3DBE-4FD6-BBD8-0CED8B8292B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51F2890B-3B75-46C1-A766-4B2722B47A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31EE6B1C-51AE-464B-9ECB-CFBF0A93A95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ほぼ同程度だが、前年度からの増加は大きくなっている。これは分子である将来負担額は減少しているものの、分母である経常一般財源等の減少の影響が大きいためである。今後、普通交付税の合併算定替が終了し、さらに一般財源の減少が見込まれるため、引き続き定員管理計画による職員数の削減に取り組み、人件費等の削減を図るとともに、起債を行う際は、交付税措置の有利な地方債を活用するなど比率の抑制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CF46329A-1313-4F07-A344-09CA4EBCB1A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80928EDF-3040-4618-90B8-8CEA8FA8DB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FF41F205-80D6-485A-8136-38C380A76AE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959F6AA7-E32A-4148-832F-ACC8C8DA5E1F}"/>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F582850C-5192-4A42-B342-68734FCD40F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4B5CBE35-5BC2-4A7E-939B-083B1A188D3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4201CAC-79D3-45D2-987B-36AB77CCF22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7AA15413-8F4A-4E9C-AF11-A66406D4D63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E39054C5-C3E3-417D-A2E1-70EF244AF63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583B26F1-6228-4D73-9373-368ECD0AE8C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95C300E2-F323-4A0E-90C2-0E596892D50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BE266FEA-260A-4BAA-8151-B9A9ABB1058D}"/>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1753E8C-6661-45C0-8ECF-E5E578BE4EB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C1481BE1-0E13-4BDE-8F75-907ADAE480AE}"/>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7782A2B6-BCF7-466E-AA73-9FF31BC7F12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4ACFC92C-8915-4FA2-8DF9-2E7CD0E4240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26D7C07-A977-4088-9D34-F125BCB2DD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39253DF4-653A-41BA-8659-94596A904F46}"/>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7F2AB1F6-92FB-4167-87A5-11659A8E9333}"/>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95C3B677-B5D7-4119-95B3-05AD415F5061}"/>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2FA1235A-D144-425D-971A-1D6F2E7951D8}"/>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EA685F64-905B-4DA5-B5BE-EA126B9163A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a:extLst>
            <a:ext uri="{FF2B5EF4-FFF2-40B4-BE49-F238E27FC236}">
              <a16:creationId xmlns:a16="http://schemas.microsoft.com/office/drawing/2014/main" id="{FBD28E2E-2CC2-46CB-88CC-DA1B4E447D65}"/>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ED7C545D-4417-42DE-AEF8-930ECFECAE12}"/>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9B1A14C8-07D1-4662-BB16-7CA9389E194B}"/>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8C9D767-9D7C-4276-BABD-0009CF6E34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108BAC6-4FF6-4F55-9819-8C003EEF6A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17DC929-0E4A-4AE8-B028-E25018DC42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D00AD14-9FC7-401E-8F25-D0E61119DA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395C2E4-8E18-44B6-AEA9-CE0C46D0435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159820</xdr:rowOff>
    </xdr:from>
    <xdr:to>
      <xdr:col>76</xdr:col>
      <xdr:colOff>73025</xdr:colOff>
      <xdr:row>31</xdr:row>
      <xdr:rowOff>89970</xdr:rowOff>
    </xdr:to>
    <xdr:sp macro="" textlink="">
      <xdr:nvSpPr>
        <xdr:cNvPr id="136" name="楕円 135">
          <a:extLst>
            <a:ext uri="{FF2B5EF4-FFF2-40B4-BE49-F238E27FC236}">
              <a16:creationId xmlns:a16="http://schemas.microsoft.com/office/drawing/2014/main" id="{E7F185C5-483D-48F4-8ED0-EB01E919F3E9}"/>
            </a:ext>
          </a:extLst>
        </xdr:cNvPr>
        <xdr:cNvSpPr/>
      </xdr:nvSpPr>
      <xdr:spPr>
        <a:xfrm>
          <a:off x="14744700" y="60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138247</xdr:rowOff>
    </xdr:from>
    <xdr:ext cx="469744" cy="259045"/>
    <xdr:sp macro="" textlink="">
      <xdr:nvSpPr>
        <xdr:cNvPr id="137" name="債務償還比率該当値テキスト">
          <a:extLst>
            <a:ext uri="{FF2B5EF4-FFF2-40B4-BE49-F238E27FC236}">
              <a16:creationId xmlns:a16="http://schemas.microsoft.com/office/drawing/2014/main" id="{2CEC3273-D40F-4995-9E6E-C2352E15D45B}"/>
            </a:ext>
          </a:extLst>
        </xdr:cNvPr>
        <xdr:cNvSpPr txBox="1"/>
      </xdr:nvSpPr>
      <xdr:spPr>
        <a:xfrm>
          <a:off x="14846300" y="605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52832</xdr:rowOff>
    </xdr:from>
    <xdr:to>
      <xdr:col>72</xdr:col>
      <xdr:colOff>123825</xdr:colOff>
      <xdr:row>31</xdr:row>
      <xdr:rowOff>154432</xdr:rowOff>
    </xdr:to>
    <xdr:sp macro="" textlink="">
      <xdr:nvSpPr>
        <xdr:cNvPr id="138" name="楕円 137">
          <a:extLst>
            <a:ext uri="{FF2B5EF4-FFF2-40B4-BE49-F238E27FC236}">
              <a16:creationId xmlns:a16="http://schemas.microsoft.com/office/drawing/2014/main" id="{5277BA5B-F55F-4F6A-97CE-AE1765DB1CAE}"/>
            </a:ext>
          </a:extLst>
        </xdr:cNvPr>
        <xdr:cNvSpPr/>
      </xdr:nvSpPr>
      <xdr:spPr>
        <a:xfrm>
          <a:off x="14033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39170</xdr:rowOff>
    </xdr:from>
    <xdr:to>
      <xdr:col>76</xdr:col>
      <xdr:colOff>22225</xdr:colOff>
      <xdr:row>31</xdr:row>
      <xdr:rowOff>103632</xdr:rowOff>
    </xdr:to>
    <xdr:cxnSp macro="">
      <xdr:nvCxnSpPr>
        <xdr:cNvPr id="139" name="直線コネクタ 138">
          <a:extLst>
            <a:ext uri="{FF2B5EF4-FFF2-40B4-BE49-F238E27FC236}">
              <a16:creationId xmlns:a16="http://schemas.microsoft.com/office/drawing/2014/main" id="{320704F1-2F02-4D9A-9D2E-FE42E97C03EB}"/>
            </a:ext>
          </a:extLst>
        </xdr:cNvPr>
        <xdr:cNvCxnSpPr/>
      </xdr:nvCxnSpPr>
      <xdr:spPr>
        <a:xfrm flipV="1">
          <a:off x="14084300" y="6125645"/>
          <a:ext cx="7112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a:extLst>
            <a:ext uri="{FF2B5EF4-FFF2-40B4-BE49-F238E27FC236}">
              <a16:creationId xmlns:a16="http://schemas.microsoft.com/office/drawing/2014/main" id="{9DC268C9-6AA0-4E66-AD5A-296057845982}"/>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145559</xdr:rowOff>
    </xdr:from>
    <xdr:ext cx="469744" cy="259045"/>
    <xdr:sp macro="" textlink="">
      <xdr:nvSpPr>
        <xdr:cNvPr id="141" name="n_1mainValue債務償還比率">
          <a:extLst>
            <a:ext uri="{FF2B5EF4-FFF2-40B4-BE49-F238E27FC236}">
              <a16:creationId xmlns:a16="http://schemas.microsoft.com/office/drawing/2014/main" id="{07F14AA7-CC4E-4D7A-961D-1BB0B85E3B59}"/>
            </a:ext>
          </a:extLst>
        </xdr:cNvPr>
        <xdr:cNvSpPr txBox="1"/>
      </xdr:nvSpPr>
      <xdr:spPr>
        <a:xfrm>
          <a:off x="13836727" y="623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1EC597E9-ACEA-481F-A84E-A9A1525F0EF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3D92F206-285C-4DEA-A8D7-F4012EE745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C29B5B94-90F5-4D59-8596-6AB8C5A1F4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2A4E6A37-8174-47C7-9873-C681F93445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643B3648-758E-4171-8757-E2DD78B117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E15E464-7312-430E-8D0F-3CD2C01A93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FBD19E-CAE3-408F-BDCC-3BFA0E9839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B3964C-609F-4BDC-84FF-0FD711D59A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11D786-2D97-4F3F-802D-319FF883F8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F17C7F-8801-457E-9ABB-154C538486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4AC214-87BA-412E-AFDD-72AEE99BB3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EEF41E-742E-4D56-AE2A-A9EEB85F0C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3FF282-F007-4BB9-9959-BAC454610B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91120C-43CA-443A-A4E3-3C36A88AE4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E203CD-1E2B-4E1B-BB81-AE02712B7F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01CCC-9FC9-40E7-9B62-F589322CF7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920F1F-60B5-415B-983F-AB9C0C7B94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4B963E-4A75-4CEA-98A3-D944AF36A7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B7C11B-958D-4898-AF4C-61A6E2772C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E73D65-F2DA-4A5D-B29C-88FD32B415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38442E-21DF-473B-8B61-3B334DE236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BD3B1F-A4AE-44FE-9A88-EB93FCFD1B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AE3184-AAB7-4D6B-A1C3-F201F5F93A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459BE8-71A4-4699-AFE2-4FDE0E08E5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DCB456-4F7C-4C5F-A6DB-FD354B3E85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684792-C8D3-43E1-ADA1-98D1CBD024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752A54-EE01-485D-88D2-DF8F45A83E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B33E83-1752-46DB-8DB9-7D341D95B7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5705CB-8DE3-4394-BB12-F1C8B67565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FF4FE1-922A-43E9-8DE3-DDC6CC0E8D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4DB18B-886F-4468-8DEA-A4E2E276F8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96E12B-1B35-473D-BDD4-0F52D6D904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52AFCB-1A73-429C-B7E7-38C4B992CE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DA7C7A-5613-4230-8234-B58C0CE3D2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894CD3-A2DD-413A-B404-6FA1B2C268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78F30B-CA3F-432E-B59F-0AF997B584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F127010-0C68-462D-AF1B-A689E5B0F4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78EE391-8395-41CC-8CF8-CF8D0FF06F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A377FCB-4EB0-4E9F-B978-5880044ED3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20754B6-5D86-4440-9907-16A6C86334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55BDE39-737C-4E43-906F-665FA3E798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A74E372-66A7-4E21-91D8-7A2BB7FBA8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DF368D4-1DC1-417B-B09C-87E4C2A978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85154E5-FE68-4978-82E6-743B5BDA9E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BD528F9-24A7-4FFE-828F-96053F647B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E879F11-2B1A-42C8-9457-5044216FCA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D482B95-28AF-4DC9-A978-08A851C5DBA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0773836-1EDA-466B-95B6-259647CCC0A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E6D049B-D0B8-47A7-BAB1-6B71E3C4AEB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861BAEB-E6E1-453E-978A-7450864C64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9D359E1-F86E-4D69-8A39-33812B7206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A46CCC8-1B9C-4B5D-8E87-06D2EF122DD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4B4D0EE-AF05-4B33-8922-82E0CEA0469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667A5C9-96E0-45BA-93C0-9393B052A61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4266AE7-C0EB-4B91-9A25-A037E7359DE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2530FB2-AFAB-4749-B344-022DF1C27F4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D59446D-D4C3-45E5-9FB8-A02C2FBA0A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90424BA-001D-40CF-A1C8-85FF8DB7E42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EC1DB1A-DF8D-4A43-9250-943ECB540E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59E1E6C-2B18-4387-B68A-B3CF41D8E57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0D8150A-4766-4A47-BB5E-189A5C93A6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1441E5CD-3814-4896-8394-D541A1F2727D}"/>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726CBF34-B0D2-460E-B05E-2C6250801368}"/>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8EDDF852-DDA3-4DC3-8646-CFCF95940C53}"/>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159EE188-AFE7-422A-83F3-977D49895DDD}"/>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D7B2A1AA-63D7-4C44-800C-BC6C4156DEA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6AAF6FA3-6BC4-498C-9931-F43CA7E75524}"/>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9AD51813-30C6-4521-8B99-7CAC9BB76F2C}"/>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DE0536CE-07F3-4768-BBE5-E8A6D80621C6}"/>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DBB13FD8-911A-47A8-B37E-E9ADF3A3866A}"/>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26CF72D1-21C3-435D-BEFC-B5A7E2A4C676}"/>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47C2B93-F0AC-4D46-B3BB-C23BBBC401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F6C592-143C-4209-8F19-F76DE510CD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E889AB-661A-4015-BE40-7F743AB063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EB2ADE-4F6C-4BE8-8C14-C488592136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F261765-34E7-4577-8FE4-8DF8871D6C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2" name="楕円 71">
          <a:extLst>
            <a:ext uri="{FF2B5EF4-FFF2-40B4-BE49-F238E27FC236}">
              <a16:creationId xmlns:a16="http://schemas.microsoft.com/office/drawing/2014/main" id="{EA4CEA54-2AFB-48C1-9F27-E2582B4D5D2B}"/>
            </a:ext>
          </a:extLst>
        </xdr:cNvPr>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147519</xdr:rowOff>
    </xdr:from>
    <xdr:ext cx="405111" cy="259045"/>
    <xdr:sp macro="" textlink="">
      <xdr:nvSpPr>
        <xdr:cNvPr id="73" name="【道路】&#10;有形固定資産減価償却率該当値テキスト">
          <a:extLst>
            <a:ext uri="{FF2B5EF4-FFF2-40B4-BE49-F238E27FC236}">
              <a16:creationId xmlns:a16="http://schemas.microsoft.com/office/drawing/2014/main" id="{1AA7EE11-5720-4647-8B66-2D86EB0D3676}"/>
            </a:ext>
          </a:extLst>
        </xdr:cNvPr>
        <xdr:cNvSpPr txBox="1"/>
      </xdr:nvSpPr>
      <xdr:spPr>
        <a:xfrm>
          <a:off x="4673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4" name="楕円 73">
          <a:extLst>
            <a:ext uri="{FF2B5EF4-FFF2-40B4-BE49-F238E27FC236}">
              <a16:creationId xmlns:a16="http://schemas.microsoft.com/office/drawing/2014/main" id="{30CCFE7C-CB8B-4F4C-9485-8C9B2805B7A3}"/>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76200</xdr:rowOff>
    </xdr:to>
    <xdr:cxnSp macro="">
      <xdr:nvCxnSpPr>
        <xdr:cNvPr id="75" name="直線コネクタ 74">
          <a:extLst>
            <a:ext uri="{FF2B5EF4-FFF2-40B4-BE49-F238E27FC236}">
              <a16:creationId xmlns:a16="http://schemas.microsoft.com/office/drawing/2014/main" id="{0B854B0D-62A7-46D1-81D8-C3351DB76176}"/>
            </a:ext>
          </a:extLst>
        </xdr:cNvPr>
        <xdr:cNvCxnSpPr/>
      </xdr:nvCxnSpPr>
      <xdr:spPr>
        <a:xfrm flipV="1">
          <a:off x="3797300" y="63920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6" name="楕円 75">
          <a:extLst>
            <a:ext uri="{FF2B5EF4-FFF2-40B4-BE49-F238E27FC236}">
              <a16:creationId xmlns:a16="http://schemas.microsoft.com/office/drawing/2014/main" id="{48F69138-5347-4143-A0C3-F914516470D8}"/>
            </a:ext>
          </a:extLst>
        </xdr:cNvPr>
        <xdr:cNvSpPr/>
      </xdr:nvSpPr>
      <xdr:spPr>
        <a:xfrm>
          <a:off x="2857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107224</xdr:rowOff>
    </xdr:to>
    <xdr:cxnSp macro="">
      <xdr:nvCxnSpPr>
        <xdr:cNvPr id="77" name="直線コネクタ 76">
          <a:extLst>
            <a:ext uri="{FF2B5EF4-FFF2-40B4-BE49-F238E27FC236}">
              <a16:creationId xmlns:a16="http://schemas.microsoft.com/office/drawing/2014/main" id="{19262E8B-4D88-43D0-A8CB-0058C36E78EA}"/>
            </a:ext>
          </a:extLst>
        </xdr:cNvPr>
        <xdr:cNvCxnSpPr/>
      </xdr:nvCxnSpPr>
      <xdr:spPr>
        <a:xfrm flipV="1">
          <a:off x="2908300" y="641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89081</xdr:rowOff>
    </xdr:from>
    <xdr:to>
      <xdr:col>10</xdr:col>
      <xdr:colOff>165100</xdr:colOff>
      <xdr:row>38</xdr:row>
      <xdr:rowOff>19231</xdr:rowOff>
    </xdr:to>
    <xdr:sp macro="" textlink="">
      <xdr:nvSpPr>
        <xdr:cNvPr id="78" name="楕円 77">
          <a:extLst>
            <a:ext uri="{FF2B5EF4-FFF2-40B4-BE49-F238E27FC236}">
              <a16:creationId xmlns:a16="http://schemas.microsoft.com/office/drawing/2014/main" id="{CEA351FB-EEC1-482D-A00A-6F055031BA8F}"/>
            </a:ext>
          </a:extLst>
        </xdr:cNvPr>
        <xdr:cNvSpPr/>
      </xdr:nvSpPr>
      <xdr:spPr>
        <a:xfrm>
          <a:off x="1968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139881</xdr:rowOff>
    </xdr:to>
    <xdr:cxnSp macro="">
      <xdr:nvCxnSpPr>
        <xdr:cNvPr id="79" name="直線コネクタ 78">
          <a:extLst>
            <a:ext uri="{FF2B5EF4-FFF2-40B4-BE49-F238E27FC236}">
              <a16:creationId xmlns:a16="http://schemas.microsoft.com/office/drawing/2014/main" id="{0CC0243A-6540-49BF-9491-36B0C0E594B4}"/>
            </a:ext>
          </a:extLst>
        </xdr:cNvPr>
        <xdr:cNvCxnSpPr/>
      </xdr:nvCxnSpPr>
      <xdr:spPr>
        <a:xfrm flipV="1">
          <a:off x="2019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23AD8C31-5597-486B-9E7C-F35010914E5D}"/>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D6C83FBD-D784-46BA-B0E9-5DFF641CE84B}"/>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BC9CCCCE-3CFF-4808-90D0-C1E13E01F99A}"/>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118127</xdr:rowOff>
    </xdr:from>
    <xdr:ext cx="405111" cy="259045"/>
    <xdr:sp macro="" textlink="">
      <xdr:nvSpPr>
        <xdr:cNvPr id="83" name="n_1mainValue【道路】&#10;有形固定資産減価償却率">
          <a:extLst>
            <a:ext uri="{FF2B5EF4-FFF2-40B4-BE49-F238E27FC236}">
              <a16:creationId xmlns:a16="http://schemas.microsoft.com/office/drawing/2014/main" id="{6D8B3B66-84BA-4304-A8F2-271F3B3A8DD3}"/>
            </a:ext>
          </a:extLst>
        </xdr:cNvPr>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149151</xdr:rowOff>
    </xdr:from>
    <xdr:ext cx="405111" cy="259045"/>
    <xdr:sp macro="" textlink="">
      <xdr:nvSpPr>
        <xdr:cNvPr id="84" name="n_2mainValue【道路】&#10;有形固定資産減価償却率">
          <a:extLst>
            <a:ext uri="{FF2B5EF4-FFF2-40B4-BE49-F238E27FC236}">
              <a16:creationId xmlns:a16="http://schemas.microsoft.com/office/drawing/2014/main" id="{E04735E0-3E56-4461-B8BD-A50F4323F11E}"/>
            </a:ext>
          </a:extLst>
        </xdr:cNvPr>
        <xdr:cNvSpPr txBox="1"/>
      </xdr:nvSpPr>
      <xdr:spPr>
        <a:xfrm>
          <a:off x="2705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10358</xdr:rowOff>
    </xdr:from>
    <xdr:ext cx="405111" cy="259045"/>
    <xdr:sp macro="" textlink="">
      <xdr:nvSpPr>
        <xdr:cNvPr id="85" name="n_3mainValue【道路】&#10;有形固定資産減価償却率">
          <a:extLst>
            <a:ext uri="{FF2B5EF4-FFF2-40B4-BE49-F238E27FC236}">
              <a16:creationId xmlns:a16="http://schemas.microsoft.com/office/drawing/2014/main" id="{BF1EED0A-71AF-4B99-BFD9-75B18391D7FC}"/>
            </a:ext>
          </a:extLst>
        </xdr:cNvPr>
        <xdr:cNvSpPr txBox="1"/>
      </xdr:nvSpPr>
      <xdr:spPr>
        <a:xfrm>
          <a:off x="1816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C7B642F-F13C-49E2-8724-2358DE04B5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15BD6E9-9FA5-40B1-BFE0-6582A1E57A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57886A4-2B95-4C68-982B-88C8F3DE71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9728E56-A117-468B-9609-7283E461A9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CCBA57E-2EC0-4033-B0AF-C3DB140F41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B947383-AE0D-4167-AFCC-00E1D9B95D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BDCEB7A8-0ADE-4F8D-AE3B-A6A14612EB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889C268-F0DB-4898-A1C0-72FEE13A01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52ACE093-4644-4149-A0C9-BF41820B91A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D8629A6-3845-4425-A3FB-E7C0A2D343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E03E1A0-B3D2-42BB-9B1F-E8D55EE7518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448B49F-3523-4063-8FBE-551C5E61EE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704387F-C852-423B-8560-F6FB1CAE90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B38E1099-5482-4A05-82CB-0296207BBFB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1ADB00C-6302-46A7-BA77-078C468DD3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CD82AAC8-162F-4F64-AE7D-DB434AC8580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E0B9353-C324-46D3-A57D-2DD6493F85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EBBAC49C-BF20-40BF-8324-254E2C4A3E3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AF3743E-712C-456A-AF9F-8586AC47DA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5F6D627C-CE51-4EFD-AAD5-DA5965CE592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DBB54CB-4E7B-4F36-8C05-8D7BE5E417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F6AA6B74-07E7-4B8A-A4A1-A032B38828E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CA49203-24DF-49BC-B1D0-7DD6E8379F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7C435EC4-097E-4872-A55C-62590DC97958}"/>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3B413E24-7FDE-40D7-9E3E-3F7A5D72E43F}"/>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C57DEF18-5192-416F-9EFB-ACF2C003F44A}"/>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E5FA679B-4021-43C1-9CAB-E4519891FEDE}"/>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A87D60C-C6D5-4A86-8BFF-AB7267F6BF91}"/>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a:extLst>
            <a:ext uri="{FF2B5EF4-FFF2-40B4-BE49-F238E27FC236}">
              <a16:creationId xmlns:a16="http://schemas.microsoft.com/office/drawing/2014/main" id="{53C385E5-7EBD-49C7-8A83-F21DFCC21841}"/>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8D5E3005-F33E-428E-A176-77A77430653E}"/>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13DAEEC3-0FC1-4AF9-BB05-75BE29B56748}"/>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F79715A-8B6C-40FB-A7CF-163081CB52CB}"/>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9CBC95A4-3198-4758-9E3D-0F0CF9D47FC6}"/>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B1459BE-72F1-4976-A41F-3ECB6C4862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14694A2-1A43-43FE-937D-0C8F43E2E0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8D5BAEC-8FEE-453F-864F-86C9F13177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FF478C5-EF45-4A88-9F6C-538B92D2C5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7AE9573-D686-4FEA-A9D5-D26F0FD116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134556</xdr:rowOff>
    </xdr:from>
    <xdr:to>
      <xdr:col>55</xdr:col>
      <xdr:colOff>50800</xdr:colOff>
      <xdr:row>39</xdr:row>
      <xdr:rowOff>64706</xdr:rowOff>
    </xdr:to>
    <xdr:sp macro="" textlink="">
      <xdr:nvSpPr>
        <xdr:cNvPr id="124" name="楕円 123">
          <a:extLst>
            <a:ext uri="{FF2B5EF4-FFF2-40B4-BE49-F238E27FC236}">
              <a16:creationId xmlns:a16="http://schemas.microsoft.com/office/drawing/2014/main" id="{64F7288B-B276-4D95-9472-C8D6C44785AD}"/>
            </a:ext>
          </a:extLst>
        </xdr:cNvPr>
        <xdr:cNvSpPr/>
      </xdr:nvSpPr>
      <xdr:spPr>
        <a:xfrm>
          <a:off x="10426700" y="66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157433</xdr:rowOff>
    </xdr:from>
    <xdr:ext cx="534377" cy="259045"/>
    <xdr:sp macro="" textlink="">
      <xdr:nvSpPr>
        <xdr:cNvPr id="125" name="【道路】&#10;一人当たり延長該当値テキスト">
          <a:extLst>
            <a:ext uri="{FF2B5EF4-FFF2-40B4-BE49-F238E27FC236}">
              <a16:creationId xmlns:a16="http://schemas.microsoft.com/office/drawing/2014/main" id="{8AAC6A85-1727-4EEB-A398-B12FC90C9B57}"/>
            </a:ext>
          </a:extLst>
        </xdr:cNvPr>
        <xdr:cNvSpPr txBox="1"/>
      </xdr:nvSpPr>
      <xdr:spPr>
        <a:xfrm>
          <a:off x="10515600"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142119</xdr:rowOff>
    </xdr:from>
    <xdr:to>
      <xdr:col>50</xdr:col>
      <xdr:colOff>165100</xdr:colOff>
      <xdr:row>39</xdr:row>
      <xdr:rowOff>72269</xdr:rowOff>
    </xdr:to>
    <xdr:sp macro="" textlink="">
      <xdr:nvSpPr>
        <xdr:cNvPr id="126" name="楕円 125">
          <a:extLst>
            <a:ext uri="{FF2B5EF4-FFF2-40B4-BE49-F238E27FC236}">
              <a16:creationId xmlns:a16="http://schemas.microsoft.com/office/drawing/2014/main" id="{A9B99465-23EF-4863-9458-4842E49A5DB8}"/>
            </a:ext>
          </a:extLst>
        </xdr:cNvPr>
        <xdr:cNvSpPr/>
      </xdr:nvSpPr>
      <xdr:spPr>
        <a:xfrm>
          <a:off x="9588500" y="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xdr:rowOff>
    </xdr:from>
    <xdr:to>
      <xdr:col>55</xdr:col>
      <xdr:colOff>0</xdr:colOff>
      <xdr:row>39</xdr:row>
      <xdr:rowOff>21469</xdr:rowOff>
    </xdr:to>
    <xdr:cxnSp macro="">
      <xdr:nvCxnSpPr>
        <xdr:cNvPr id="127" name="直線コネクタ 126">
          <a:extLst>
            <a:ext uri="{FF2B5EF4-FFF2-40B4-BE49-F238E27FC236}">
              <a16:creationId xmlns:a16="http://schemas.microsoft.com/office/drawing/2014/main" id="{39CE5012-70A2-49BA-9869-293C29E09A38}"/>
            </a:ext>
          </a:extLst>
        </xdr:cNvPr>
        <xdr:cNvCxnSpPr/>
      </xdr:nvCxnSpPr>
      <xdr:spPr>
        <a:xfrm flipV="1">
          <a:off x="9639300" y="6700456"/>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150940</xdr:rowOff>
    </xdr:from>
    <xdr:to>
      <xdr:col>46</xdr:col>
      <xdr:colOff>38100</xdr:colOff>
      <xdr:row>39</xdr:row>
      <xdr:rowOff>81090</xdr:rowOff>
    </xdr:to>
    <xdr:sp macro="" textlink="">
      <xdr:nvSpPr>
        <xdr:cNvPr id="128" name="楕円 127">
          <a:extLst>
            <a:ext uri="{FF2B5EF4-FFF2-40B4-BE49-F238E27FC236}">
              <a16:creationId xmlns:a16="http://schemas.microsoft.com/office/drawing/2014/main" id="{8B0C5738-C2A9-4339-B2DF-DE4E86ABE484}"/>
            </a:ext>
          </a:extLst>
        </xdr:cNvPr>
        <xdr:cNvSpPr/>
      </xdr:nvSpPr>
      <xdr:spPr>
        <a:xfrm>
          <a:off x="8699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21469</xdr:rowOff>
    </xdr:from>
    <xdr:to>
      <xdr:col>50</xdr:col>
      <xdr:colOff>114300</xdr:colOff>
      <xdr:row>39</xdr:row>
      <xdr:rowOff>30290</xdr:rowOff>
    </xdr:to>
    <xdr:cxnSp macro="">
      <xdr:nvCxnSpPr>
        <xdr:cNvPr id="129" name="直線コネクタ 128">
          <a:extLst>
            <a:ext uri="{FF2B5EF4-FFF2-40B4-BE49-F238E27FC236}">
              <a16:creationId xmlns:a16="http://schemas.microsoft.com/office/drawing/2014/main" id="{A7E52A19-EAE5-4D7F-88CD-17F2BAE80170}"/>
            </a:ext>
          </a:extLst>
        </xdr:cNvPr>
        <xdr:cNvCxnSpPr/>
      </xdr:nvCxnSpPr>
      <xdr:spPr>
        <a:xfrm flipV="1">
          <a:off x="8750300" y="6708019"/>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159474</xdr:rowOff>
    </xdr:from>
    <xdr:to>
      <xdr:col>41</xdr:col>
      <xdr:colOff>101600</xdr:colOff>
      <xdr:row>39</xdr:row>
      <xdr:rowOff>89624</xdr:rowOff>
    </xdr:to>
    <xdr:sp macro="" textlink="">
      <xdr:nvSpPr>
        <xdr:cNvPr id="130" name="楕円 129">
          <a:extLst>
            <a:ext uri="{FF2B5EF4-FFF2-40B4-BE49-F238E27FC236}">
              <a16:creationId xmlns:a16="http://schemas.microsoft.com/office/drawing/2014/main" id="{7D22BEE1-7342-4DFC-B656-9BA05CC6F78E}"/>
            </a:ext>
          </a:extLst>
        </xdr:cNvPr>
        <xdr:cNvSpPr/>
      </xdr:nvSpPr>
      <xdr:spPr>
        <a:xfrm>
          <a:off x="7810500" y="66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30290</xdr:rowOff>
    </xdr:from>
    <xdr:to>
      <xdr:col>45</xdr:col>
      <xdr:colOff>177800</xdr:colOff>
      <xdr:row>39</xdr:row>
      <xdr:rowOff>38824</xdr:rowOff>
    </xdr:to>
    <xdr:cxnSp macro="">
      <xdr:nvCxnSpPr>
        <xdr:cNvPr id="131" name="直線コネクタ 130">
          <a:extLst>
            <a:ext uri="{FF2B5EF4-FFF2-40B4-BE49-F238E27FC236}">
              <a16:creationId xmlns:a16="http://schemas.microsoft.com/office/drawing/2014/main" id="{24F8A326-A6F4-418A-A38E-5CC6ABC2DABC}"/>
            </a:ext>
          </a:extLst>
        </xdr:cNvPr>
        <xdr:cNvCxnSpPr/>
      </xdr:nvCxnSpPr>
      <xdr:spPr>
        <a:xfrm flipV="1">
          <a:off x="7861300" y="6716840"/>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a:extLst>
            <a:ext uri="{FF2B5EF4-FFF2-40B4-BE49-F238E27FC236}">
              <a16:creationId xmlns:a16="http://schemas.microsoft.com/office/drawing/2014/main" id="{B51B39A9-7391-4754-85EE-9E9E6D3582BF}"/>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a:extLst>
            <a:ext uri="{FF2B5EF4-FFF2-40B4-BE49-F238E27FC236}">
              <a16:creationId xmlns:a16="http://schemas.microsoft.com/office/drawing/2014/main" id="{0FA9CB53-E59B-478A-A5C9-8F36F8961372}"/>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65E60374-5661-4102-A45E-242D3EDDA5DC}"/>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88796</xdr:rowOff>
    </xdr:from>
    <xdr:ext cx="534377" cy="259045"/>
    <xdr:sp macro="" textlink="">
      <xdr:nvSpPr>
        <xdr:cNvPr id="135" name="n_1mainValue【道路】&#10;一人当たり延長">
          <a:extLst>
            <a:ext uri="{FF2B5EF4-FFF2-40B4-BE49-F238E27FC236}">
              <a16:creationId xmlns:a16="http://schemas.microsoft.com/office/drawing/2014/main" id="{5949583E-822B-4770-91A6-B143338A07D4}"/>
            </a:ext>
          </a:extLst>
        </xdr:cNvPr>
        <xdr:cNvSpPr txBox="1"/>
      </xdr:nvSpPr>
      <xdr:spPr>
        <a:xfrm>
          <a:off x="9359411" y="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97617</xdr:rowOff>
    </xdr:from>
    <xdr:ext cx="534377" cy="259045"/>
    <xdr:sp macro="" textlink="">
      <xdr:nvSpPr>
        <xdr:cNvPr id="136" name="n_2mainValue【道路】&#10;一人当たり延長">
          <a:extLst>
            <a:ext uri="{FF2B5EF4-FFF2-40B4-BE49-F238E27FC236}">
              <a16:creationId xmlns:a16="http://schemas.microsoft.com/office/drawing/2014/main" id="{A86450AF-8F5E-4D2E-86A0-2B5847262D6A}"/>
            </a:ext>
          </a:extLst>
        </xdr:cNvPr>
        <xdr:cNvSpPr txBox="1"/>
      </xdr:nvSpPr>
      <xdr:spPr>
        <a:xfrm>
          <a:off x="8483111" y="64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106151</xdr:rowOff>
    </xdr:from>
    <xdr:ext cx="534377" cy="259045"/>
    <xdr:sp macro="" textlink="">
      <xdr:nvSpPr>
        <xdr:cNvPr id="137" name="n_3mainValue【道路】&#10;一人当たり延長">
          <a:extLst>
            <a:ext uri="{FF2B5EF4-FFF2-40B4-BE49-F238E27FC236}">
              <a16:creationId xmlns:a16="http://schemas.microsoft.com/office/drawing/2014/main" id="{A4BBC220-B24E-4F3D-8792-1643F4DFC48B}"/>
            </a:ext>
          </a:extLst>
        </xdr:cNvPr>
        <xdr:cNvSpPr txBox="1"/>
      </xdr:nvSpPr>
      <xdr:spPr>
        <a:xfrm>
          <a:off x="7594111" y="64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FE006CD-533D-4FCE-AD5C-5B470FD969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32CBD21-B5D8-4826-A375-C894E736F2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672AC121-4CEF-4EE3-8274-9A22006E58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495A927-36C9-4562-926F-E0F0D6636A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2B5177D-158F-459E-B649-5470560D14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7AFB154-1EA0-483C-86A2-3AEA016293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49DAB7F-F7B2-4684-B7F5-2532A0A0B2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7AD5D9DE-175C-491E-A475-10FA30A7F4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8EC7C52-1E1C-486A-A23E-18B58A5220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8789B7B-53BF-472B-98D1-1F51C4BD4F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5CA8BDF8-63EB-447D-B689-0F95679114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38BEF69F-4FB3-4DEB-828D-93000E60598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AB27A135-FC46-4480-A924-4FDAC77C9A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7E8475D-6045-44F9-AD2A-3C81C53155A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1809AC65-F75D-4BB2-BB60-F554107ECD9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6C27D88-85CF-4E79-9585-110DF47129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40385449-50BA-419B-8E7A-89FA2BE71B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CD19B7A-E2CE-4AC9-AF0A-7489DA87FA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DD7A044-468B-4797-ACEF-B305013CD7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C7642C44-F68B-4AEA-9E48-A06A614977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F568CCE4-D43C-4EFA-83D7-96AB1510B6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58D28C9A-7E8A-43FB-B7B5-FBB6CF77B8F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EC12E77-7F48-41F6-92A8-4AAD6A413D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6AD3786-934A-4932-B31C-0C28020802F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A1D7FE48-9FAA-4C2D-BE73-7C85B7AC60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25295CED-35A9-44E2-B49E-12C0866F30C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BF7256C-7C8F-4811-8999-824A2AA1E5F3}"/>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66769247-836E-4BC2-9E02-786DB8F9369C}"/>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37D5C1F5-58E8-4B4D-8A8C-249E44DC92CC}"/>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3F2B9696-FFF7-43E1-83E7-ACBBA7AC4FEB}"/>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1E5603A9-498C-42F4-A42D-3D43902822EA}"/>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11229E9A-85F3-4CC6-A6F2-1AA369B0980A}"/>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CC2ECA9B-CFC7-468A-B379-6175F52FF27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E4AE4F2E-17A6-49BD-B661-971D550FFB93}"/>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CF866EDB-6A45-4739-8238-8BE539301D43}"/>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6834ECA-36C1-4EAC-ACC2-B46C74FEDD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D61C490-4990-413E-838E-3B58FEF171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2C97B51-A207-45EE-B7A0-884C3ECA0E6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000A9CB-985F-4CB7-8318-9D710CF9C9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DA6FE18-756D-45BC-93FC-D63304DAE7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78" name="楕円 177">
          <a:extLst>
            <a:ext uri="{FF2B5EF4-FFF2-40B4-BE49-F238E27FC236}">
              <a16:creationId xmlns:a16="http://schemas.microsoft.com/office/drawing/2014/main" id="{7972BE57-0031-4509-9FCE-E7D977D2CF88}"/>
            </a:ext>
          </a:extLst>
        </xdr:cNvPr>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99442A64-5D04-4EFF-8F95-8B4CA2DAEF93}"/>
            </a:ext>
          </a:extLst>
        </xdr:cNvPr>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0" name="楕円 179">
          <a:extLst>
            <a:ext uri="{FF2B5EF4-FFF2-40B4-BE49-F238E27FC236}">
              <a16:creationId xmlns:a16="http://schemas.microsoft.com/office/drawing/2014/main" id="{D0EE2B5C-F23D-4CF0-8574-0C12A10A9FEB}"/>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160020</xdr:rowOff>
    </xdr:to>
    <xdr:cxnSp macro="">
      <xdr:nvCxnSpPr>
        <xdr:cNvPr id="181" name="直線コネクタ 180">
          <a:extLst>
            <a:ext uri="{FF2B5EF4-FFF2-40B4-BE49-F238E27FC236}">
              <a16:creationId xmlns:a16="http://schemas.microsoft.com/office/drawing/2014/main" id="{14D627B9-4350-47E6-9C30-B96D1B5965DC}"/>
            </a:ext>
          </a:extLst>
        </xdr:cNvPr>
        <xdr:cNvCxnSpPr/>
      </xdr:nvCxnSpPr>
      <xdr:spPr>
        <a:xfrm flipV="1">
          <a:off x="3797300" y="100730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82" name="楕円 181">
          <a:extLst>
            <a:ext uri="{FF2B5EF4-FFF2-40B4-BE49-F238E27FC236}">
              <a16:creationId xmlns:a16="http://schemas.microsoft.com/office/drawing/2014/main" id="{ED719E98-C728-4A1D-98F8-9DAE62710E84}"/>
            </a:ext>
          </a:extLst>
        </xdr:cNvPr>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17962</xdr:rowOff>
    </xdr:to>
    <xdr:cxnSp macro="">
      <xdr:nvCxnSpPr>
        <xdr:cNvPr id="183" name="直線コネクタ 182">
          <a:extLst>
            <a:ext uri="{FF2B5EF4-FFF2-40B4-BE49-F238E27FC236}">
              <a16:creationId xmlns:a16="http://schemas.microsoft.com/office/drawing/2014/main" id="{001ABB8D-9206-46D8-A69C-AD2E53060DDB}"/>
            </a:ext>
          </a:extLst>
        </xdr:cNvPr>
        <xdr:cNvCxnSpPr/>
      </xdr:nvCxnSpPr>
      <xdr:spPr>
        <a:xfrm flipV="1">
          <a:off x="2908300" y="101041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84" name="楕円 183">
          <a:extLst>
            <a:ext uri="{FF2B5EF4-FFF2-40B4-BE49-F238E27FC236}">
              <a16:creationId xmlns:a16="http://schemas.microsoft.com/office/drawing/2014/main" id="{1F1E8487-27FC-4F40-AC26-D49C8A55E396}"/>
            </a:ext>
          </a:extLst>
        </xdr:cNvPr>
        <xdr:cNvSpPr/>
      </xdr:nvSpPr>
      <xdr:spPr>
        <a:xfrm>
          <a:off x="1968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48985</xdr:rowOff>
    </xdr:to>
    <xdr:cxnSp macro="">
      <xdr:nvCxnSpPr>
        <xdr:cNvPr id="185" name="直線コネクタ 184">
          <a:extLst>
            <a:ext uri="{FF2B5EF4-FFF2-40B4-BE49-F238E27FC236}">
              <a16:creationId xmlns:a16="http://schemas.microsoft.com/office/drawing/2014/main" id="{AC46CBE3-76C5-48C4-8533-51E38950533D}"/>
            </a:ext>
          </a:extLst>
        </xdr:cNvPr>
        <xdr:cNvCxnSpPr/>
      </xdr:nvCxnSpPr>
      <xdr:spPr>
        <a:xfrm flipV="1">
          <a:off x="2019300" y="101335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4BE8A3A6-F240-4CD0-9C95-1998EEC8649C}"/>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4BF72270-7330-4BED-A11E-33A9C31C173B}"/>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7CB1EC01-0BA1-4774-A606-C09D5CF295D3}"/>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7D3A252-9560-4795-8A6F-31866E35AE13}"/>
            </a:ext>
          </a:extLst>
        </xdr:cNvPr>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85289</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C7EF1710-E91D-47EC-91AB-97E0D51C4DFA}"/>
            </a:ext>
          </a:extLst>
        </xdr:cNvPr>
        <xdr:cNvSpPr txBox="1"/>
      </xdr:nvSpPr>
      <xdr:spPr>
        <a:xfrm>
          <a:off x="2705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FD4A9BE4-4BA6-43DD-B1EF-60CB2749410D}"/>
            </a:ext>
          </a:extLst>
        </xdr:cNvPr>
        <xdr:cNvSpPr txBox="1"/>
      </xdr:nvSpPr>
      <xdr:spPr>
        <a:xfrm>
          <a:off x="1816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2B5CFB6-F88B-4C2F-A857-76934C1DA1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E1E83D03-412C-4098-B891-3991649EA6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110C2C57-E5EF-4CA3-B8B9-E55B61FCC0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86EB16D-A3E0-47FB-AD5A-95EE223100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D56C4BB2-B8E5-4DA1-AF04-4F9AB8B9E7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CC6C2B27-BC91-4965-9D8E-A2510C0BE4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C8FCADF-9B28-4D0C-A530-ABBA3C71CE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E3806DDA-C3A3-4CE8-81A7-4B40F7DB75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5729EE14-B299-410F-B0FF-CF044E8D58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E2CD5DB2-FBB5-48E8-8B1F-75F13A0208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44D1FCE9-A4F8-4B2C-8C7A-149ED02B7E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F6E448FE-7695-4C14-9E5F-7843CB552DD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C65444E9-6E0E-4137-B447-AB15B1B03D3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9F0D7145-2EEB-4143-BF18-D109836C37B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7D8594CB-5496-40ED-BC65-D10BE698C2F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52E451B-75F7-4FCD-8D93-29FBFB0E7D6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4CE02F43-19CE-4DC9-B883-255366E21E3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A8A591D8-A575-43BF-8ADF-E2B61AF0249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2E31695C-9A0E-48B1-8F84-08A71059D7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8DBE20BC-328C-4507-B2D1-A53922993FA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520DAEE4-B9A7-47DC-9DC3-D445096B56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EE4FFB10-991A-4CE8-A62E-B980EE47AD26}"/>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C713362-1BB2-4F84-9A67-B75E3DF81CD6}"/>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3E4EBE6C-4ED1-45E7-8A11-9BD7800548E1}"/>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E902EB1A-E099-4660-A604-88BFBCF95B0E}"/>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52E03C9D-1682-483E-8FDD-BBB2A0701F63}"/>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5C4A8AD1-E57C-4F07-A308-9D82B4BBE85F}"/>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D956E4F-C2AE-43FA-8B73-67D2ED87FD5F}"/>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AC8874D1-A964-4759-8B6B-76673E15FDA2}"/>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90BDAB8A-149E-4ABC-8335-3961088DCBFC}"/>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EB422253-2CCA-47A6-9D25-D239A4F512BB}"/>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1B05EFA-6E38-49AC-9F0C-70F2CC58DA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3CD770A-81EB-4530-AEA2-E9F09F25F8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3599B91-6A3A-448A-9479-FD73B75DDA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2C8C587-08C2-42DF-9805-2A1133EE48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B13B3A6-B1E0-4141-A668-F8D0667035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139318</xdr:rowOff>
    </xdr:from>
    <xdr:to>
      <xdr:col>55</xdr:col>
      <xdr:colOff>50800</xdr:colOff>
      <xdr:row>62</xdr:row>
      <xdr:rowOff>69468</xdr:rowOff>
    </xdr:to>
    <xdr:sp macro="" textlink="">
      <xdr:nvSpPr>
        <xdr:cNvPr id="228" name="楕円 227">
          <a:extLst>
            <a:ext uri="{FF2B5EF4-FFF2-40B4-BE49-F238E27FC236}">
              <a16:creationId xmlns:a16="http://schemas.microsoft.com/office/drawing/2014/main" id="{35F64534-05E5-4564-B6C0-611D2D6D4066}"/>
            </a:ext>
          </a:extLst>
        </xdr:cNvPr>
        <xdr:cNvSpPr/>
      </xdr:nvSpPr>
      <xdr:spPr>
        <a:xfrm>
          <a:off x="10426700" y="10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117745</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25295540-53E0-4E68-9332-8D2FD64EFCDD}"/>
            </a:ext>
          </a:extLst>
        </xdr:cNvPr>
        <xdr:cNvSpPr txBox="1"/>
      </xdr:nvSpPr>
      <xdr:spPr>
        <a:xfrm>
          <a:off x="10515600" y="1057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143873</xdr:rowOff>
    </xdr:from>
    <xdr:to>
      <xdr:col>50</xdr:col>
      <xdr:colOff>165100</xdr:colOff>
      <xdr:row>62</xdr:row>
      <xdr:rowOff>74023</xdr:rowOff>
    </xdr:to>
    <xdr:sp macro="" textlink="">
      <xdr:nvSpPr>
        <xdr:cNvPr id="230" name="楕円 229">
          <a:extLst>
            <a:ext uri="{FF2B5EF4-FFF2-40B4-BE49-F238E27FC236}">
              <a16:creationId xmlns:a16="http://schemas.microsoft.com/office/drawing/2014/main" id="{6322740F-D78C-4306-8043-3D37859E8579}"/>
            </a:ext>
          </a:extLst>
        </xdr:cNvPr>
        <xdr:cNvSpPr/>
      </xdr:nvSpPr>
      <xdr:spPr>
        <a:xfrm>
          <a:off x="9588500" y="10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18668</xdr:rowOff>
    </xdr:from>
    <xdr:to>
      <xdr:col>55</xdr:col>
      <xdr:colOff>0</xdr:colOff>
      <xdr:row>62</xdr:row>
      <xdr:rowOff>23223</xdr:rowOff>
    </xdr:to>
    <xdr:cxnSp macro="">
      <xdr:nvCxnSpPr>
        <xdr:cNvPr id="231" name="直線コネクタ 230">
          <a:extLst>
            <a:ext uri="{FF2B5EF4-FFF2-40B4-BE49-F238E27FC236}">
              <a16:creationId xmlns:a16="http://schemas.microsoft.com/office/drawing/2014/main" id="{B2D646A7-BEFD-4649-946A-0510D6FF1580}"/>
            </a:ext>
          </a:extLst>
        </xdr:cNvPr>
        <xdr:cNvCxnSpPr/>
      </xdr:nvCxnSpPr>
      <xdr:spPr>
        <a:xfrm flipV="1">
          <a:off x="9639300" y="10648568"/>
          <a:ext cx="8382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148527</xdr:rowOff>
    </xdr:from>
    <xdr:to>
      <xdr:col>46</xdr:col>
      <xdr:colOff>38100</xdr:colOff>
      <xdr:row>62</xdr:row>
      <xdr:rowOff>78677</xdr:rowOff>
    </xdr:to>
    <xdr:sp macro="" textlink="">
      <xdr:nvSpPr>
        <xdr:cNvPr id="232" name="楕円 231">
          <a:extLst>
            <a:ext uri="{FF2B5EF4-FFF2-40B4-BE49-F238E27FC236}">
              <a16:creationId xmlns:a16="http://schemas.microsoft.com/office/drawing/2014/main" id="{CEB0BF03-C491-4ECD-B6C4-C186A41507E9}"/>
            </a:ext>
          </a:extLst>
        </xdr:cNvPr>
        <xdr:cNvSpPr/>
      </xdr:nvSpPr>
      <xdr:spPr>
        <a:xfrm>
          <a:off x="8699500" y="106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23223</xdr:rowOff>
    </xdr:from>
    <xdr:to>
      <xdr:col>50</xdr:col>
      <xdr:colOff>114300</xdr:colOff>
      <xdr:row>62</xdr:row>
      <xdr:rowOff>27877</xdr:rowOff>
    </xdr:to>
    <xdr:cxnSp macro="">
      <xdr:nvCxnSpPr>
        <xdr:cNvPr id="233" name="直線コネクタ 232">
          <a:extLst>
            <a:ext uri="{FF2B5EF4-FFF2-40B4-BE49-F238E27FC236}">
              <a16:creationId xmlns:a16="http://schemas.microsoft.com/office/drawing/2014/main" id="{7352976E-53A5-41A8-B062-6BA68AA41FAD}"/>
            </a:ext>
          </a:extLst>
        </xdr:cNvPr>
        <xdr:cNvCxnSpPr/>
      </xdr:nvCxnSpPr>
      <xdr:spPr>
        <a:xfrm flipV="1">
          <a:off x="8750300" y="10653123"/>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153878</xdr:rowOff>
    </xdr:from>
    <xdr:to>
      <xdr:col>41</xdr:col>
      <xdr:colOff>101600</xdr:colOff>
      <xdr:row>62</xdr:row>
      <xdr:rowOff>84028</xdr:rowOff>
    </xdr:to>
    <xdr:sp macro="" textlink="">
      <xdr:nvSpPr>
        <xdr:cNvPr id="234" name="楕円 233">
          <a:extLst>
            <a:ext uri="{FF2B5EF4-FFF2-40B4-BE49-F238E27FC236}">
              <a16:creationId xmlns:a16="http://schemas.microsoft.com/office/drawing/2014/main" id="{A7DED16A-1AAE-4E76-B328-9BFEF8F37289}"/>
            </a:ext>
          </a:extLst>
        </xdr:cNvPr>
        <xdr:cNvSpPr/>
      </xdr:nvSpPr>
      <xdr:spPr>
        <a:xfrm>
          <a:off x="7810500" y="106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27877</xdr:rowOff>
    </xdr:from>
    <xdr:to>
      <xdr:col>45</xdr:col>
      <xdr:colOff>177800</xdr:colOff>
      <xdr:row>62</xdr:row>
      <xdr:rowOff>33228</xdr:rowOff>
    </xdr:to>
    <xdr:cxnSp macro="">
      <xdr:nvCxnSpPr>
        <xdr:cNvPr id="235" name="直線コネクタ 234">
          <a:extLst>
            <a:ext uri="{FF2B5EF4-FFF2-40B4-BE49-F238E27FC236}">
              <a16:creationId xmlns:a16="http://schemas.microsoft.com/office/drawing/2014/main" id="{6939A1AD-EB7B-4A6D-A4BA-220C9B9F8EE6}"/>
            </a:ext>
          </a:extLst>
        </xdr:cNvPr>
        <xdr:cNvCxnSpPr/>
      </xdr:nvCxnSpPr>
      <xdr:spPr>
        <a:xfrm flipV="1">
          <a:off x="7861300" y="10657777"/>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C12C7881-BEC6-494B-8995-DEEC0AEBCF21}"/>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CBE286D4-A244-43DC-9BC8-F8B1093E70BD}"/>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4491D7A2-3DEC-4900-906A-5A2BD6C5A9E3}"/>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65150</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F194FF6-9DDA-4040-88D2-D747670BD2AD}"/>
            </a:ext>
          </a:extLst>
        </xdr:cNvPr>
        <xdr:cNvSpPr txBox="1"/>
      </xdr:nvSpPr>
      <xdr:spPr>
        <a:xfrm>
          <a:off x="9327095" y="106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69804</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A8B56AF9-AE54-4080-8075-ADF418D23305}"/>
            </a:ext>
          </a:extLst>
        </xdr:cNvPr>
        <xdr:cNvSpPr txBox="1"/>
      </xdr:nvSpPr>
      <xdr:spPr>
        <a:xfrm>
          <a:off x="8450795" y="106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100555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2713BCE8-A0B8-424D-A77F-D2527257D0C7}"/>
            </a:ext>
          </a:extLst>
        </xdr:cNvPr>
        <xdr:cNvSpPr txBox="1"/>
      </xdr:nvSpPr>
      <xdr:spPr>
        <a:xfrm>
          <a:off x="7561795" y="1038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4831FFB6-CC72-439B-BEB4-3703904F68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5B296640-C8B9-4830-9B10-9F275BCDAE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1A444D6F-0042-4EF2-8787-9E7B9416A6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D987546F-4E94-40EC-BC6C-924E9F4263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FF467EE3-AF98-4F20-A9F2-EED9457A08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81461C56-2683-4F4E-8AA2-72BB72613B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A78E1ED-5F85-4FCA-823A-8A81D6129C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20A5A111-7B89-4C19-9408-487C68C59C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400C20DC-864A-44EA-9670-795D83CA96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28CED853-8B95-44DD-B7FE-288CBD6B09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9CEA0BEA-3D50-4C60-81BD-F762F2DAC58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8F57049D-E4C1-4F01-8B0C-646D6F0820E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B991D5D3-8535-4F0D-BFED-5581D622BFD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BE6AF36-5CA8-4C5E-9609-5C002D95EFB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F445CC03-2326-461C-8D5E-B4F0A07E348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ED3C9061-3B16-4316-8BB8-C49737BEF3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175557C5-CBFC-41DA-AD63-F5AD288BB3D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1ECFE21F-FC19-4B05-BF21-BDFA07F392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2E79374E-3BA4-4BFE-A72E-E2ECAB99C61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EFBB32D6-1D2D-45C6-A5A6-B0089F12EC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364434E8-723F-41FF-9E20-9FDAFDFA53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71CBEE37-8107-4523-916B-67EA187B2D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1FC29083-E6A0-4B2D-A0F5-FD058B6239D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C923414-BA91-4745-BA1E-E1BE332004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D735C701-EF5E-4FC3-A5D6-C0D9B327A096}"/>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706ABD2C-D379-48DC-8E2A-F89737C241F6}"/>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B90D8305-1DC9-4A25-912B-6006909DE044}"/>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8D35E352-B111-4314-AF83-0A3005F3F457}"/>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B9DCD116-BA6F-4AC9-8436-E6DCD124AA66}"/>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3EE79CC-A690-4193-9683-EEE5CDC816D5}"/>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54DFF35-BF58-4D3B-9875-EFB5EF8D7E6E}"/>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C0869D57-1234-4945-8C9F-659C6338F84C}"/>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353FC015-DC76-4395-A14B-CFDFB5486694}"/>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7CF89CDD-68C3-4312-9EC8-D65C9CD4DC27}"/>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A450B85-976F-4A53-A7FD-B795774ABF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86E5537-6E31-4823-84B4-33C8069E45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BD179C6-AECD-4C25-B859-28AA9DEC1BB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D021112-7180-40F8-8636-76FA73BA9D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8816377-3F2E-4304-AE91-5EB618FFCF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99695</xdr:rowOff>
    </xdr:from>
    <xdr:to>
      <xdr:col>24</xdr:col>
      <xdr:colOff>114300</xdr:colOff>
      <xdr:row>78</xdr:row>
      <xdr:rowOff>29845</xdr:rowOff>
    </xdr:to>
    <xdr:sp macro="" textlink="">
      <xdr:nvSpPr>
        <xdr:cNvPr id="281" name="楕円 280">
          <a:extLst>
            <a:ext uri="{FF2B5EF4-FFF2-40B4-BE49-F238E27FC236}">
              <a16:creationId xmlns:a16="http://schemas.microsoft.com/office/drawing/2014/main" id="{91158E15-30AA-49F9-9BBB-FA244B102565}"/>
            </a:ext>
          </a:extLst>
        </xdr:cNvPr>
        <xdr:cNvSpPr/>
      </xdr:nvSpPr>
      <xdr:spPr>
        <a:xfrm>
          <a:off x="4584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37482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3387065-A41C-4A0F-A622-73C7D437A6BA}"/>
            </a:ext>
          </a:extLst>
        </xdr:cNvPr>
        <xdr:cNvSpPr txBox="1"/>
      </xdr:nvSpPr>
      <xdr:spPr>
        <a:xfrm>
          <a:off x="4673600"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111125</xdr:rowOff>
    </xdr:from>
    <xdr:to>
      <xdr:col>20</xdr:col>
      <xdr:colOff>38100</xdr:colOff>
      <xdr:row>78</xdr:row>
      <xdr:rowOff>41275</xdr:rowOff>
    </xdr:to>
    <xdr:sp macro="" textlink="">
      <xdr:nvSpPr>
        <xdr:cNvPr id="283" name="楕円 282">
          <a:extLst>
            <a:ext uri="{FF2B5EF4-FFF2-40B4-BE49-F238E27FC236}">
              <a16:creationId xmlns:a16="http://schemas.microsoft.com/office/drawing/2014/main" id="{33043268-D6EF-496C-AD39-5A13D1D3CD51}"/>
            </a:ext>
          </a:extLst>
        </xdr:cNvPr>
        <xdr:cNvSpPr/>
      </xdr:nvSpPr>
      <xdr:spPr>
        <a:xfrm>
          <a:off x="3746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150495</xdr:rowOff>
    </xdr:from>
    <xdr:to>
      <xdr:col>24</xdr:col>
      <xdr:colOff>63500</xdr:colOff>
      <xdr:row>77</xdr:row>
      <xdr:rowOff>161925</xdr:rowOff>
    </xdr:to>
    <xdr:cxnSp macro="">
      <xdr:nvCxnSpPr>
        <xdr:cNvPr id="284" name="直線コネクタ 283">
          <a:extLst>
            <a:ext uri="{FF2B5EF4-FFF2-40B4-BE49-F238E27FC236}">
              <a16:creationId xmlns:a16="http://schemas.microsoft.com/office/drawing/2014/main" id="{E45CF5E9-7B05-4789-B79F-40FAF7E83FC5}"/>
            </a:ext>
          </a:extLst>
        </xdr:cNvPr>
        <xdr:cNvCxnSpPr/>
      </xdr:nvCxnSpPr>
      <xdr:spPr>
        <a:xfrm flipV="1">
          <a:off x="3797300" y="133521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105411</xdr:rowOff>
    </xdr:from>
    <xdr:to>
      <xdr:col>15</xdr:col>
      <xdr:colOff>101600</xdr:colOff>
      <xdr:row>78</xdr:row>
      <xdr:rowOff>35561</xdr:rowOff>
    </xdr:to>
    <xdr:sp macro="" textlink="">
      <xdr:nvSpPr>
        <xdr:cNvPr id="285" name="楕円 284">
          <a:extLst>
            <a:ext uri="{FF2B5EF4-FFF2-40B4-BE49-F238E27FC236}">
              <a16:creationId xmlns:a16="http://schemas.microsoft.com/office/drawing/2014/main" id="{DB75CB80-C5D3-4816-B6A8-6910A1CE1192}"/>
            </a:ext>
          </a:extLst>
        </xdr:cNvPr>
        <xdr:cNvSpPr/>
      </xdr:nvSpPr>
      <xdr:spPr>
        <a:xfrm>
          <a:off x="2857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156211</xdr:rowOff>
    </xdr:from>
    <xdr:to>
      <xdr:col>19</xdr:col>
      <xdr:colOff>177800</xdr:colOff>
      <xdr:row>77</xdr:row>
      <xdr:rowOff>161925</xdr:rowOff>
    </xdr:to>
    <xdr:cxnSp macro="">
      <xdr:nvCxnSpPr>
        <xdr:cNvPr id="286" name="直線コネクタ 285">
          <a:extLst>
            <a:ext uri="{FF2B5EF4-FFF2-40B4-BE49-F238E27FC236}">
              <a16:creationId xmlns:a16="http://schemas.microsoft.com/office/drawing/2014/main" id="{58880525-B525-47AE-B6B2-2C6A369B0FC7}"/>
            </a:ext>
          </a:extLst>
        </xdr:cNvPr>
        <xdr:cNvCxnSpPr/>
      </xdr:nvCxnSpPr>
      <xdr:spPr>
        <a:xfrm>
          <a:off x="2908300" y="13357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118745</xdr:rowOff>
    </xdr:from>
    <xdr:to>
      <xdr:col>10</xdr:col>
      <xdr:colOff>165100</xdr:colOff>
      <xdr:row>78</xdr:row>
      <xdr:rowOff>48895</xdr:rowOff>
    </xdr:to>
    <xdr:sp macro="" textlink="">
      <xdr:nvSpPr>
        <xdr:cNvPr id="287" name="楕円 286">
          <a:extLst>
            <a:ext uri="{FF2B5EF4-FFF2-40B4-BE49-F238E27FC236}">
              <a16:creationId xmlns:a16="http://schemas.microsoft.com/office/drawing/2014/main" id="{2084E875-9834-48EA-AC9C-A0FDB65A9827}"/>
            </a:ext>
          </a:extLst>
        </xdr:cNvPr>
        <xdr:cNvSpPr/>
      </xdr:nvSpPr>
      <xdr:spPr>
        <a:xfrm>
          <a:off x="1968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156211</xdr:rowOff>
    </xdr:from>
    <xdr:to>
      <xdr:col>15</xdr:col>
      <xdr:colOff>50800</xdr:colOff>
      <xdr:row>77</xdr:row>
      <xdr:rowOff>169545</xdr:rowOff>
    </xdr:to>
    <xdr:cxnSp macro="">
      <xdr:nvCxnSpPr>
        <xdr:cNvPr id="288" name="直線コネクタ 287">
          <a:extLst>
            <a:ext uri="{FF2B5EF4-FFF2-40B4-BE49-F238E27FC236}">
              <a16:creationId xmlns:a16="http://schemas.microsoft.com/office/drawing/2014/main" id="{5FCD2F57-9A29-4FFD-9AED-182B7A1A3000}"/>
            </a:ext>
          </a:extLst>
        </xdr:cNvPr>
        <xdr:cNvCxnSpPr/>
      </xdr:nvCxnSpPr>
      <xdr:spPr>
        <a:xfrm flipV="1">
          <a:off x="2019300" y="133578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B5D253B-1C10-4673-A3C7-251FB0DBDA37}"/>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38D937D5-22F0-40E8-A823-D3BA0C13D85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5BE643F-A54C-4B17-9A7D-D82017197018}"/>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57802</xdr:rowOff>
    </xdr:from>
    <xdr:ext cx="405111" cy="259045"/>
    <xdr:sp macro="" textlink="">
      <xdr:nvSpPr>
        <xdr:cNvPr id="292" name="n_1mainValue【公営住宅】&#10;有形固定資産減価償却率">
          <a:extLst>
            <a:ext uri="{FF2B5EF4-FFF2-40B4-BE49-F238E27FC236}">
              <a16:creationId xmlns:a16="http://schemas.microsoft.com/office/drawing/2014/main" id="{78C33B64-16B7-4A27-AC15-1138D312487B}"/>
            </a:ext>
          </a:extLst>
        </xdr:cNvPr>
        <xdr:cNvSpPr txBox="1"/>
      </xdr:nvSpPr>
      <xdr:spPr>
        <a:xfrm>
          <a:off x="358204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52088</xdr:rowOff>
    </xdr:from>
    <xdr:ext cx="405111" cy="259045"/>
    <xdr:sp macro="" textlink="">
      <xdr:nvSpPr>
        <xdr:cNvPr id="293" name="n_2mainValue【公営住宅】&#10;有形固定資産減価償却率">
          <a:extLst>
            <a:ext uri="{FF2B5EF4-FFF2-40B4-BE49-F238E27FC236}">
              <a16:creationId xmlns:a16="http://schemas.microsoft.com/office/drawing/2014/main" id="{F900D999-17B7-4BD6-9114-21C714BB04CE}"/>
            </a:ext>
          </a:extLst>
        </xdr:cNvPr>
        <xdr:cNvSpPr txBox="1"/>
      </xdr:nvSpPr>
      <xdr:spPr>
        <a:xfrm>
          <a:off x="2705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65422</xdr:rowOff>
    </xdr:from>
    <xdr:ext cx="405111" cy="259045"/>
    <xdr:sp macro="" textlink="">
      <xdr:nvSpPr>
        <xdr:cNvPr id="294" name="n_3mainValue【公営住宅】&#10;有形固定資産減価償却率">
          <a:extLst>
            <a:ext uri="{FF2B5EF4-FFF2-40B4-BE49-F238E27FC236}">
              <a16:creationId xmlns:a16="http://schemas.microsoft.com/office/drawing/2014/main" id="{87BC7593-0F0C-4740-AEA7-1F17E2223A07}"/>
            </a:ext>
          </a:extLst>
        </xdr:cNvPr>
        <xdr:cNvSpPr txBox="1"/>
      </xdr:nvSpPr>
      <xdr:spPr>
        <a:xfrm>
          <a:off x="1816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DB0C3FAB-C4C8-4E4C-BD09-E67EED6F07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3478B18-AEF3-403B-80BD-76E3A643DA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3F0ED459-0EA5-4FA0-B307-05B48CC6AF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E7B6C9B1-1389-4F90-9902-CD69741E44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BBD894AE-46EF-47D8-9321-2AEC65C7AE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40B22EA1-4BAE-4A6D-B84B-761B669040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C95A78C-BE74-4E7D-97F8-693BF13749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BC0BE84-A4B3-4E60-970B-5916F6B401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F6473B13-378E-4591-8987-AB38FDFE3D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114815F5-9AC2-4241-A48D-F939914847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39D79CE8-2CF8-4A0F-A7D8-A59A97C3F3F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262955D4-F794-4D9D-B69E-F8CDA7C0474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F516994E-7A44-4549-B01C-8733F6B9A49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9EA38FD5-AC67-40C5-8BAC-C64DEB62938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CFC0A16E-7108-4719-9256-19A60D97F50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503CDF5E-34B6-469C-B455-D41F0E0B6D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48148F3D-F184-4C73-9A4C-BA869F5F6E5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EFD7D2A0-54AC-40CB-BBB1-2BB831D5A8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AA792340-F355-4971-B874-247BAD6392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6E94F65C-2D46-4560-A9BA-B32EDBA61B7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E6A8BFF5-A323-4707-BC11-498BB2F876B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AAE945DB-6FED-4420-8EB0-9FF07B351C0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6D08F2ED-097F-4D37-95B8-4988915FDB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F144577C-94EE-499D-9ED9-E646C9511CF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E20DCE75-4A81-4EF4-A3E0-71AD227E51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DBCF027B-E688-4ED4-8EC7-DC709F10B80A}"/>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FF9FDC35-8A34-48EF-8BFE-8C2B9D117542}"/>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7AE17471-6CBD-4F30-A75E-F4E1DA911043}"/>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256D0F04-8B02-423A-95CB-515F73A0528D}"/>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7AC9290D-BD09-4EBC-A456-316F75EE63D5}"/>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4DA20237-6205-440D-A101-8DEEFB86B6C3}"/>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623696E9-AB5B-4FE9-9DDC-30E5DA526599}"/>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DFFBE49-D99D-4DF2-8EF9-0E938EBD1549}"/>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1109487E-9FBC-4E22-BB1A-48455A38D515}"/>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F5B8B07A-B79C-4393-9A9A-8EBA8C5D090F}"/>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577544E-49B7-4FA1-8C41-EF018B46EB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C3F9261-1914-47A8-892C-9070165FA2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5465665-5D02-4E54-849F-A406274C6C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A3F8D40-D5A1-4EA4-A37C-E4C25FEDFC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2AECE84-2B40-4EDA-AE88-16D60AB5E2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74332</xdr:rowOff>
    </xdr:from>
    <xdr:to>
      <xdr:col>55</xdr:col>
      <xdr:colOff>50800</xdr:colOff>
      <xdr:row>87</xdr:row>
      <xdr:rowOff>4482</xdr:rowOff>
    </xdr:to>
    <xdr:sp macro="" textlink="">
      <xdr:nvSpPr>
        <xdr:cNvPr id="335" name="楕円 334">
          <a:extLst>
            <a:ext uri="{FF2B5EF4-FFF2-40B4-BE49-F238E27FC236}">
              <a16:creationId xmlns:a16="http://schemas.microsoft.com/office/drawing/2014/main" id="{969BD67B-2786-4A41-BC85-A471D06DC780}"/>
            </a:ext>
          </a:extLst>
        </xdr:cNvPr>
        <xdr:cNvSpPr/>
      </xdr:nvSpPr>
      <xdr:spPr>
        <a:xfrm>
          <a:off x="10426700" y="148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160709</xdr:rowOff>
    </xdr:from>
    <xdr:ext cx="469744" cy="259045"/>
    <xdr:sp macro="" textlink="">
      <xdr:nvSpPr>
        <xdr:cNvPr id="336" name="【公営住宅】&#10;一人当たり面積該当値テキスト">
          <a:extLst>
            <a:ext uri="{FF2B5EF4-FFF2-40B4-BE49-F238E27FC236}">
              <a16:creationId xmlns:a16="http://schemas.microsoft.com/office/drawing/2014/main" id="{441975F7-1ADF-4EF1-A090-8561482DDD3F}"/>
            </a:ext>
          </a:extLst>
        </xdr:cNvPr>
        <xdr:cNvSpPr txBox="1"/>
      </xdr:nvSpPr>
      <xdr:spPr>
        <a:xfrm>
          <a:off x="10515600" y="1473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76944</xdr:rowOff>
    </xdr:from>
    <xdr:to>
      <xdr:col>50</xdr:col>
      <xdr:colOff>165100</xdr:colOff>
      <xdr:row>87</xdr:row>
      <xdr:rowOff>7094</xdr:rowOff>
    </xdr:to>
    <xdr:sp macro="" textlink="">
      <xdr:nvSpPr>
        <xdr:cNvPr id="337" name="楕円 336">
          <a:extLst>
            <a:ext uri="{FF2B5EF4-FFF2-40B4-BE49-F238E27FC236}">
              <a16:creationId xmlns:a16="http://schemas.microsoft.com/office/drawing/2014/main" id="{B8C57CAB-D1FE-4262-83A5-73B519DAA78A}"/>
            </a:ext>
          </a:extLst>
        </xdr:cNvPr>
        <xdr:cNvSpPr/>
      </xdr:nvSpPr>
      <xdr:spPr>
        <a:xfrm>
          <a:off x="9588500" y="148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125132</xdr:rowOff>
    </xdr:from>
    <xdr:to>
      <xdr:col>55</xdr:col>
      <xdr:colOff>0</xdr:colOff>
      <xdr:row>86</xdr:row>
      <xdr:rowOff>127744</xdr:rowOff>
    </xdr:to>
    <xdr:cxnSp macro="">
      <xdr:nvCxnSpPr>
        <xdr:cNvPr id="338" name="直線コネクタ 337">
          <a:extLst>
            <a:ext uri="{FF2B5EF4-FFF2-40B4-BE49-F238E27FC236}">
              <a16:creationId xmlns:a16="http://schemas.microsoft.com/office/drawing/2014/main" id="{69DDCE5A-EACB-46AF-8FC8-725681743F0B}"/>
            </a:ext>
          </a:extLst>
        </xdr:cNvPr>
        <xdr:cNvCxnSpPr/>
      </xdr:nvCxnSpPr>
      <xdr:spPr>
        <a:xfrm flipV="1">
          <a:off x="9639300" y="1486983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76454</xdr:rowOff>
    </xdr:from>
    <xdr:to>
      <xdr:col>46</xdr:col>
      <xdr:colOff>38100</xdr:colOff>
      <xdr:row>87</xdr:row>
      <xdr:rowOff>6604</xdr:rowOff>
    </xdr:to>
    <xdr:sp macro="" textlink="">
      <xdr:nvSpPr>
        <xdr:cNvPr id="339" name="楕円 338">
          <a:extLst>
            <a:ext uri="{FF2B5EF4-FFF2-40B4-BE49-F238E27FC236}">
              <a16:creationId xmlns:a16="http://schemas.microsoft.com/office/drawing/2014/main" id="{BE8AEC51-41A1-47E4-B736-0DAC6A7356BD}"/>
            </a:ext>
          </a:extLst>
        </xdr:cNvPr>
        <xdr:cNvSpPr/>
      </xdr:nvSpPr>
      <xdr:spPr>
        <a:xfrm>
          <a:off x="86995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127254</xdr:rowOff>
    </xdr:from>
    <xdr:to>
      <xdr:col>50</xdr:col>
      <xdr:colOff>114300</xdr:colOff>
      <xdr:row>86</xdr:row>
      <xdr:rowOff>127744</xdr:rowOff>
    </xdr:to>
    <xdr:cxnSp macro="">
      <xdr:nvCxnSpPr>
        <xdr:cNvPr id="340" name="直線コネクタ 339">
          <a:extLst>
            <a:ext uri="{FF2B5EF4-FFF2-40B4-BE49-F238E27FC236}">
              <a16:creationId xmlns:a16="http://schemas.microsoft.com/office/drawing/2014/main" id="{4D4B52B8-2FB9-491F-B76F-F89DC34EB3E2}"/>
            </a:ext>
          </a:extLst>
        </xdr:cNvPr>
        <xdr:cNvCxnSpPr/>
      </xdr:nvCxnSpPr>
      <xdr:spPr>
        <a:xfrm>
          <a:off x="8750300" y="1487195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76127</xdr:rowOff>
    </xdr:from>
    <xdr:to>
      <xdr:col>41</xdr:col>
      <xdr:colOff>101600</xdr:colOff>
      <xdr:row>87</xdr:row>
      <xdr:rowOff>6277</xdr:rowOff>
    </xdr:to>
    <xdr:sp macro="" textlink="">
      <xdr:nvSpPr>
        <xdr:cNvPr id="341" name="楕円 340">
          <a:extLst>
            <a:ext uri="{FF2B5EF4-FFF2-40B4-BE49-F238E27FC236}">
              <a16:creationId xmlns:a16="http://schemas.microsoft.com/office/drawing/2014/main" id="{7B940011-33EE-41F2-959C-DE00C7E2AA9D}"/>
            </a:ext>
          </a:extLst>
        </xdr:cNvPr>
        <xdr:cNvSpPr/>
      </xdr:nvSpPr>
      <xdr:spPr>
        <a:xfrm>
          <a:off x="7810500" y="148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126927</xdr:rowOff>
    </xdr:from>
    <xdr:to>
      <xdr:col>45</xdr:col>
      <xdr:colOff>177800</xdr:colOff>
      <xdr:row>86</xdr:row>
      <xdr:rowOff>127254</xdr:rowOff>
    </xdr:to>
    <xdr:cxnSp macro="">
      <xdr:nvCxnSpPr>
        <xdr:cNvPr id="342" name="直線コネクタ 341">
          <a:extLst>
            <a:ext uri="{FF2B5EF4-FFF2-40B4-BE49-F238E27FC236}">
              <a16:creationId xmlns:a16="http://schemas.microsoft.com/office/drawing/2014/main" id="{54CAF49D-C369-4A5B-8DCD-C86DE0587514}"/>
            </a:ext>
          </a:extLst>
        </xdr:cNvPr>
        <xdr:cNvCxnSpPr/>
      </xdr:nvCxnSpPr>
      <xdr:spPr>
        <a:xfrm>
          <a:off x="7861300" y="1487162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2EA6A6B5-995B-4CCD-9411-37ADB79FBF46}"/>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14C59370-623A-4E6F-BD34-7E2DE08FE4DF}"/>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7F7A21C7-8E9D-4C83-8382-B670AA8A6BB4}"/>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169671</xdr:rowOff>
    </xdr:from>
    <xdr:ext cx="469744" cy="259045"/>
    <xdr:sp macro="" textlink="">
      <xdr:nvSpPr>
        <xdr:cNvPr id="346" name="n_1mainValue【公営住宅】&#10;一人当たり面積">
          <a:extLst>
            <a:ext uri="{FF2B5EF4-FFF2-40B4-BE49-F238E27FC236}">
              <a16:creationId xmlns:a16="http://schemas.microsoft.com/office/drawing/2014/main" id="{353CD6D1-27BB-4526-A40E-0BCFDC863290}"/>
            </a:ext>
          </a:extLst>
        </xdr:cNvPr>
        <xdr:cNvSpPr txBox="1"/>
      </xdr:nvSpPr>
      <xdr:spPr>
        <a:xfrm>
          <a:off x="9391727" y="1491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169181</xdr:rowOff>
    </xdr:from>
    <xdr:ext cx="469744" cy="259045"/>
    <xdr:sp macro="" textlink="">
      <xdr:nvSpPr>
        <xdr:cNvPr id="347" name="n_2mainValue【公営住宅】&#10;一人当たり面積">
          <a:extLst>
            <a:ext uri="{FF2B5EF4-FFF2-40B4-BE49-F238E27FC236}">
              <a16:creationId xmlns:a16="http://schemas.microsoft.com/office/drawing/2014/main" id="{25C290E4-936D-4BC6-B8CE-5457C234E814}"/>
            </a:ext>
          </a:extLst>
        </xdr:cNvPr>
        <xdr:cNvSpPr txBox="1"/>
      </xdr:nvSpPr>
      <xdr:spPr>
        <a:xfrm>
          <a:off x="8515427" y="1491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168854</xdr:rowOff>
    </xdr:from>
    <xdr:ext cx="469744" cy="259045"/>
    <xdr:sp macro="" textlink="">
      <xdr:nvSpPr>
        <xdr:cNvPr id="348" name="n_3mainValue【公営住宅】&#10;一人当たり面積">
          <a:extLst>
            <a:ext uri="{FF2B5EF4-FFF2-40B4-BE49-F238E27FC236}">
              <a16:creationId xmlns:a16="http://schemas.microsoft.com/office/drawing/2014/main" id="{A97523CC-6A39-48EA-BF23-F3557C38B7F5}"/>
            </a:ext>
          </a:extLst>
        </xdr:cNvPr>
        <xdr:cNvSpPr txBox="1"/>
      </xdr:nvSpPr>
      <xdr:spPr>
        <a:xfrm>
          <a:off x="7626427" y="149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6097BDE0-5255-4B7D-8ADC-2AA9AF71B7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86C63171-01AE-4260-99B6-04C7A2BF60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4E181820-9229-4207-876F-7D4EDDA12A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9559DFB-A4F8-47C8-AD64-A7645A5D52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9F1621A1-79E0-4CC8-89A3-ACCE34B3DB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A120C629-836C-40C1-8DC1-90D33CA7A8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AFF2388E-B193-473E-B074-64BB30FA96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433D52A3-D14F-45DF-AC95-03F88999D7B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67F3B6F3-80D9-4690-9B2D-A120A180A0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DACBE0A-78A4-4C10-B0A3-9A988CFB74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41EE8A40-D9B1-4CEA-8215-57748810506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AA0A7FB9-0041-412E-A825-334F0270F61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892CEED9-AB58-49EB-BE6B-756A0733D96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6A6C247F-1BA9-4423-B8D7-20524A9E3D9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50B56A21-EAF7-412A-AA50-A18E7728B4C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2036D1F6-3FEE-45A7-BB45-18A3D06DD82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854713D1-E933-4172-A44F-9AF3F9D6F87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5C9B87BB-E173-4739-A496-67EE51986B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2A90301B-5447-472B-8319-E6BD35C86E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FB9AE8FB-EB5A-4492-89DA-4B08E6AC228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F31BC58-2A53-49A7-BA73-558A5BAA65B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2B48EBC8-EE20-4534-B065-70FDD1E8A07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FE07F44C-BAAD-4DB6-97D4-B4324B09B62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21C0ACEB-11A7-4199-B373-529A20A19FA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82F5BB0B-1071-452D-AC53-47116E99BAC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3AB892D4-7099-49E2-8E20-83E977C9DC5D}"/>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0141A7D9-48D4-4076-919A-36C192A8E40E}"/>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3EAA7481-CE2E-4FB6-BDDE-381D0A45B709}"/>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6E1EABEA-EE08-4A9B-887B-503040E9ABA8}"/>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EC657A9C-C052-49D6-9984-9E0806EC5AD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E9D6E3A4-9F52-4A74-96BC-2855DAC93D60}"/>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203D4B93-D4B3-40CA-B5B9-B24A12CDB951}"/>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810AF68C-F394-4E1F-A43D-734C69D45803}"/>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4E47B089-091B-4C5B-AF22-B893B3558108}"/>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id="{90C7928E-6210-4D53-A99B-B407B9251712}"/>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8A6B7DCE-4457-4086-B44D-0847C38F5C4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D64B9D0-A311-48E3-A698-3A2C7BAAEF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8C01EC18-ECED-4226-9E88-83804963F8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F7CFE308-B019-4201-B055-B6AA3920A8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D24E9281-1105-489A-AF6F-FFC0DEC6F42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389" name="楕円 388">
          <a:extLst>
            <a:ext uri="{FF2B5EF4-FFF2-40B4-BE49-F238E27FC236}">
              <a16:creationId xmlns:a16="http://schemas.microsoft.com/office/drawing/2014/main" id="{8DCA825F-AF24-4B97-861A-9B8468573338}"/>
            </a:ext>
          </a:extLst>
        </xdr:cNvPr>
        <xdr:cNvSpPr/>
      </xdr:nvSpPr>
      <xdr:spPr>
        <a:xfrm>
          <a:off x="4584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124658</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00064E58-0B6E-497E-A70A-AFB067B314BB}"/>
            </a:ext>
          </a:extLst>
        </xdr:cNvPr>
        <xdr:cNvSpPr txBox="1"/>
      </xdr:nvSpPr>
      <xdr:spPr>
        <a:xfrm>
          <a:off x="4673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10705</xdr:rowOff>
    </xdr:from>
    <xdr:to>
      <xdr:col>20</xdr:col>
      <xdr:colOff>38100</xdr:colOff>
      <xdr:row>105</xdr:row>
      <xdr:rowOff>112305</xdr:rowOff>
    </xdr:to>
    <xdr:sp macro="" textlink="">
      <xdr:nvSpPr>
        <xdr:cNvPr id="391" name="楕円 390">
          <a:extLst>
            <a:ext uri="{FF2B5EF4-FFF2-40B4-BE49-F238E27FC236}">
              <a16:creationId xmlns:a16="http://schemas.microsoft.com/office/drawing/2014/main" id="{1E2E1EA3-A167-434C-89B1-A300761FEDFC}"/>
            </a:ext>
          </a:extLst>
        </xdr:cNvPr>
        <xdr:cNvSpPr/>
      </xdr:nvSpPr>
      <xdr:spPr>
        <a:xfrm>
          <a:off x="3746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25581</xdr:rowOff>
    </xdr:from>
    <xdr:to>
      <xdr:col>24</xdr:col>
      <xdr:colOff>63500</xdr:colOff>
      <xdr:row>105</xdr:row>
      <xdr:rowOff>61505</xdr:rowOff>
    </xdr:to>
    <xdr:cxnSp macro="">
      <xdr:nvCxnSpPr>
        <xdr:cNvPr id="392" name="直線コネクタ 391">
          <a:extLst>
            <a:ext uri="{FF2B5EF4-FFF2-40B4-BE49-F238E27FC236}">
              <a16:creationId xmlns:a16="http://schemas.microsoft.com/office/drawing/2014/main" id="{8822A007-55B4-49AD-8411-2F7D43DD0172}"/>
            </a:ext>
          </a:extLst>
        </xdr:cNvPr>
        <xdr:cNvCxnSpPr/>
      </xdr:nvCxnSpPr>
      <xdr:spPr>
        <a:xfrm flipV="1">
          <a:off x="3797300" y="180278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393" name="楕円 392">
          <a:extLst>
            <a:ext uri="{FF2B5EF4-FFF2-40B4-BE49-F238E27FC236}">
              <a16:creationId xmlns:a16="http://schemas.microsoft.com/office/drawing/2014/main" id="{D3D45FC3-B1A3-45A4-9585-B14FBCFD596D}"/>
            </a:ext>
          </a:extLst>
        </xdr:cNvPr>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61505</xdr:rowOff>
    </xdr:from>
    <xdr:to>
      <xdr:col>19</xdr:col>
      <xdr:colOff>177800</xdr:colOff>
      <xdr:row>105</xdr:row>
      <xdr:rowOff>99061</xdr:rowOff>
    </xdr:to>
    <xdr:cxnSp macro="">
      <xdr:nvCxnSpPr>
        <xdr:cNvPr id="394" name="直線コネクタ 393">
          <a:extLst>
            <a:ext uri="{FF2B5EF4-FFF2-40B4-BE49-F238E27FC236}">
              <a16:creationId xmlns:a16="http://schemas.microsoft.com/office/drawing/2014/main" id="{44B0180D-F029-441E-B34E-5EF1BAD360C6}"/>
            </a:ext>
          </a:extLst>
        </xdr:cNvPr>
        <xdr:cNvCxnSpPr/>
      </xdr:nvCxnSpPr>
      <xdr:spPr>
        <a:xfrm flipV="1">
          <a:off x="2908300" y="180637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395" name="楕円 394">
          <a:extLst>
            <a:ext uri="{FF2B5EF4-FFF2-40B4-BE49-F238E27FC236}">
              <a16:creationId xmlns:a16="http://schemas.microsoft.com/office/drawing/2014/main" id="{9C41E646-048D-41AD-B096-1248960C3589}"/>
            </a:ext>
          </a:extLst>
        </xdr:cNvPr>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105</xdr:row>
      <xdr:rowOff>134982</xdr:rowOff>
    </xdr:to>
    <xdr:cxnSp macro="">
      <xdr:nvCxnSpPr>
        <xdr:cNvPr id="396" name="直線コネクタ 395">
          <a:extLst>
            <a:ext uri="{FF2B5EF4-FFF2-40B4-BE49-F238E27FC236}">
              <a16:creationId xmlns:a16="http://schemas.microsoft.com/office/drawing/2014/main" id="{6EA3DC2E-B454-47E9-8E62-CDE3E1ED5DAE}"/>
            </a:ext>
          </a:extLst>
        </xdr:cNvPr>
        <xdr:cNvCxnSpPr/>
      </xdr:nvCxnSpPr>
      <xdr:spPr>
        <a:xfrm flipV="1">
          <a:off x="2019300" y="181013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a:extLst>
            <a:ext uri="{FF2B5EF4-FFF2-40B4-BE49-F238E27FC236}">
              <a16:creationId xmlns:a16="http://schemas.microsoft.com/office/drawing/2014/main" id="{51FB77AD-424D-4465-A71D-07B65BC5C439}"/>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a:extLst>
            <a:ext uri="{FF2B5EF4-FFF2-40B4-BE49-F238E27FC236}">
              <a16:creationId xmlns:a16="http://schemas.microsoft.com/office/drawing/2014/main" id="{404DAE8E-609A-4254-B20F-A18933189FE6}"/>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a:extLst>
            <a:ext uri="{FF2B5EF4-FFF2-40B4-BE49-F238E27FC236}">
              <a16:creationId xmlns:a16="http://schemas.microsoft.com/office/drawing/2014/main" id="{12AB0A7B-53A7-4D43-9D3D-7F4924F4A459}"/>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103432</xdr:rowOff>
    </xdr:from>
    <xdr:ext cx="405111" cy="259045"/>
    <xdr:sp macro="" textlink="">
      <xdr:nvSpPr>
        <xdr:cNvPr id="400" name="n_1mainValue【港湾・漁港】&#10;有形固定資産減価償却率">
          <a:extLst>
            <a:ext uri="{FF2B5EF4-FFF2-40B4-BE49-F238E27FC236}">
              <a16:creationId xmlns:a16="http://schemas.microsoft.com/office/drawing/2014/main" id="{BF9D0595-611F-4929-B8C3-70CDB58AF1E3}"/>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01" name="n_2mainValue【港湾・漁港】&#10;有形固定資産減価償却率">
          <a:extLst>
            <a:ext uri="{FF2B5EF4-FFF2-40B4-BE49-F238E27FC236}">
              <a16:creationId xmlns:a16="http://schemas.microsoft.com/office/drawing/2014/main" id="{25AC65D6-D770-4405-B679-55C44D19885F}"/>
            </a:ext>
          </a:extLst>
        </xdr:cNvPr>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02" name="n_3mainValue【港湾・漁港】&#10;有形固定資産減価償却率">
          <a:extLst>
            <a:ext uri="{FF2B5EF4-FFF2-40B4-BE49-F238E27FC236}">
              <a16:creationId xmlns:a16="http://schemas.microsoft.com/office/drawing/2014/main" id="{B11D338C-7037-410B-9EC8-8D86AFD3A692}"/>
            </a:ext>
          </a:extLst>
        </xdr:cNvPr>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F983009E-F291-46B7-84DA-59EBA1D4A2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54CD3B67-6E56-4329-B1E0-A9384E55CC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7DB2509A-2EDE-4BD8-AFE9-2B52A78CD0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1A44CA34-C6BE-46E1-BD96-182DEE3B84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6A42A58E-0C5A-4631-9FAD-18B94908A0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65C2D6F6-C23C-4E74-A9BD-87461403BE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D2D0E839-3739-4E1B-A1CE-1ED4D6F805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69C9AB8C-2446-4F3E-8BAC-A519332DF52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E52699DF-39BA-4916-B0F2-0D6BBB5305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27A2ED91-03EE-4BEC-A893-004A3A94E59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2F75A74-0F70-4547-8AC8-CB6B63B1B3D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3A1E9CBA-A907-40C2-AF7F-B02D39B7A27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7FED8FBF-0A12-456F-B3BA-4773B928D92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FF1EA10E-5B51-4FEC-8E4A-06DB59DE50B2}"/>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A659585E-32A3-4D13-B743-84D31BF7DB1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5BB4DA9A-7596-4530-98B9-67CDC86EE41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6F666F8F-8A1E-48BB-895A-2149291F320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A6BBAE79-0CED-44F0-9F6E-D854927D91B8}"/>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9E3DB3CE-DE26-46E8-9587-E16E19EC58A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82665215-664F-4664-BA85-3755907EC43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691B403-8AEE-404A-8DC0-FE92342BC1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2DDAA6C5-3840-4E91-876C-640199D72AB5}"/>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6EBC598D-CD57-4FFE-A0B5-D85F885C1211}"/>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C4989C00-D28C-479A-BE53-939AC768FF8A}"/>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98309DEC-C3C4-4850-A7CE-48F410D7F999}"/>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886E0DBF-4381-40B2-8078-AF58B3985FCA}"/>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C56E0196-587E-49F2-98A3-BB25956F7D3D}"/>
            </a:ext>
          </a:extLst>
        </xdr:cNvPr>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A79BC47C-5AD3-4E00-97F2-D00D1952D672}"/>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9BD7D1EE-8B0B-4449-9FF2-C0607AB585C2}"/>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38C5C859-DED4-4BCA-BE9B-271A904509E9}"/>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id="{279ACE76-83B8-4E90-BEF0-84E97F1B11C9}"/>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FF38D7F2-D87B-448A-B33A-5CCE6C7504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35CF625-BA79-4868-82F2-EBEF0DF681C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BC5AFB4A-5D1C-40E5-A21F-C04AA4D22FE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A716055-E002-4F82-A89A-D8D3A2F2788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BE6E952D-044B-48CC-9251-F39AE4D45E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10148</xdr:rowOff>
    </xdr:from>
    <xdr:to>
      <xdr:col>55</xdr:col>
      <xdr:colOff>50800</xdr:colOff>
      <xdr:row>108</xdr:row>
      <xdr:rowOff>111748</xdr:rowOff>
    </xdr:to>
    <xdr:sp macro="" textlink="">
      <xdr:nvSpPr>
        <xdr:cNvPr id="439" name="楕円 438">
          <a:extLst>
            <a:ext uri="{FF2B5EF4-FFF2-40B4-BE49-F238E27FC236}">
              <a16:creationId xmlns:a16="http://schemas.microsoft.com/office/drawing/2014/main" id="{18E2555D-E042-42B6-AB23-3A403417545D}"/>
            </a:ext>
          </a:extLst>
        </xdr:cNvPr>
        <xdr:cNvSpPr/>
      </xdr:nvSpPr>
      <xdr:spPr>
        <a:xfrm>
          <a:off x="10426700" y="185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96525</xdr:rowOff>
    </xdr:from>
    <xdr:ext cx="534377" cy="259045"/>
    <xdr:sp macro="" textlink="">
      <xdr:nvSpPr>
        <xdr:cNvPr id="440" name="【港湾・漁港】&#10;一人当たり有形固定資産（償却資産）額該当値テキスト">
          <a:extLst>
            <a:ext uri="{FF2B5EF4-FFF2-40B4-BE49-F238E27FC236}">
              <a16:creationId xmlns:a16="http://schemas.microsoft.com/office/drawing/2014/main" id="{58EFF39D-1496-40ED-B5B2-A7C4FA49C67B}"/>
            </a:ext>
          </a:extLst>
        </xdr:cNvPr>
        <xdr:cNvSpPr txBox="1"/>
      </xdr:nvSpPr>
      <xdr:spPr>
        <a:xfrm>
          <a:off x="10515600" y="18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10364</xdr:rowOff>
    </xdr:from>
    <xdr:to>
      <xdr:col>50</xdr:col>
      <xdr:colOff>165100</xdr:colOff>
      <xdr:row>108</xdr:row>
      <xdr:rowOff>111964</xdr:rowOff>
    </xdr:to>
    <xdr:sp macro="" textlink="">
      <xdr:nvSpPr>
        <xdr:cNvPr id="441" name="楕円 440">
          <a:extLst>
            <a:ext uri="{FF2B5EF4-FFF2-40B4-BE49-F238E27FC236}">
              <a16:creationId xmlns:a16="http://schemas.microsoft.com/office/drawing/2014/main" id="{4B34B2B9-D28B-4FF9-A6A8-1139F1A2D5E6}"/>
            </a:ext>
          </a:extLst>
        </xdr:cNvPr>
        <xdr:cNvSpPr/>
      </xdr:nvSpPr>
      <xdr:spPr>
        <a:xfrm>
          <a:off x="9588500" y="185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60948</xdr:rowOff>
    </xdr:from>
    <xdr:to>
      <xdr:col>55</xdr:col>
      <xdr:colOff>0</xdr:colOff>
      <xdr:row>108</xdr:row>
      <xdr:rowOff>61164</xdr:rowOff>
    </xdr:to>
    <xdr:cxnSp macro="">
      <xdr:nvCxnSpPr>
        <xdr:cNvPr id="442" name="直線コネクタ 441">
          <a:extLst>
            <a:ext uri="{FF2B5EF4-FFF2-40B4-BE49-F238E27FC236}">
              <a16:creationId xmlns:a16="http://schemas.microsoft.com/office/drawing/2014/main" id="{DAB1AF68-85B3-4BDB-81BD-407A19563917}"/>
            </a:ext>
          </a:extLst>
        </xdr:cNvPr>
        <xdr:cNvCxnSpPr/>
      </xdr:nvCxnSpPr>
      <xdr:spPr>
        <a:xfrm flipV="1">
          <a:off x="9639300" y="18577548"/>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10582</xdr:rowOff>
    </xdr:from>
    <xdr:to>
      <xdr:col>46</xdr:col>
      <xdr:colOff>38100</xdr:colOff>
      <xdr:row>108</xdr:row>
      <xdr:rowOff>112182</xdr:rowOff>
    </xdr:to>
    <xdr:sp macro="" textlink="">
      <xdr:nvSpPr>
        <xdr:cNvPr id="443" name="楕円 442">
          <a:extLst>
            <a:ext uri="{FF2B5EF4-FFF2-40B4-BE49-F238E27FC236}">
              <a16:creationId xmlns:a16="http://schemas.microsoft.com/office/drawing/2014/main" id="{4558AF5E-AACB-466F-BB73-8F9A095B33AC}"/>
            </a:ext>
          </a:extLst>
        </xdr:cNvPr>
        <xdr:cNvSpPr/>
      </xdr:nvSpPr>
      <xdr:spPr>
        <a:xfrm>
          <a:off x="8699500" y="185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61164</xdr:rowOff>
    </xdr:from>
    <xdr:to>
      <xdr:col>50</xdr:col>
      <xdr:colOff>114300</xdr:colOff>
      <xdr:row>108</xdr:row>
      <xdr:rowOff>61382</xdr:rowOff>
    </xdr:to>
    <xdr:cxnSp macro="">
      <xdr:nvCxnSpPr>
        <xdr:cNvPr id="444" name="直線コネクタ 443">
          <a:extLst>
            <a:ext uri="{FF2B5EF4-FFF2-40B4-BE49-F238E27FC236}">
              <a16:creationId xmlns:a16="http://schemas.microsoft.com/office/drawing/2014/main" id="{08C88390-4236-4AA5-B948-E2FC931474FE}"/>
            </a:ext>
          </a:extLst>
        </xdr:cNvPr>
        <xdr:cNvCxnSpPr/>
      </xdr:nvCxnSpPr>
      <xdr:spPr>
        <a:xfrm flipV="1">
          <a:off x="8750300" y="1857776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10824</xdr:rowOff>
    </xdr:from>
    <xdr:to>
      <xdr:col>41</xdr:col>
      <xdr:colOff>101600</xdr:colOff>
      <xdr:row>108</xdr:row>
      <xdr:rowOff>112424</xdr:rowOff>
    </xdr:to>
    <xdr:sp macro="" textlink="">
      <xdr:nvSpPr>
        <xdr:cNvPr id="445" name="楕円 444">
          <a:extLst>
            <a:ext uri="{FF2B5EF4-FFF2-40B4-BE49-F238E27FC236}">
              <a16:creationId xmlns:a16="http://schemas.microsoft.com/office/drawing/2014/main" id="{5D3B09F8-2E7D-4763-A2E1-C07FEBBF8B0B}"/>
            </a:ext>
          </a:extLst>
        </xdr:cNvPr>
        <xdr:cNvSpPr/>
      </xdr:nvSpPr>
      <xdr:spPr>
        <a:xfrm>
          <a:off x="7810500" y="185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61382</xdr:rowOff>
    </xdr:from>
    <xdr:to>
      <xdr:col>45</xdr:col>
      <xdr:colOff>177800</xdr:colOff>
      <xdr:row>108</xdr:row>
      <xdr:rowOff>61624</xdr:rowOff>
    </xdr:to>
    <xdr:cxnSp macro="">
      <xdr:nvCxnSpPr>
        <xdr:cNvPr id="446" name="直線コネクタ 445">
          <a:extLst>
            <a:ext uri="{FF2B5EF4-FFF2-40B4-BE49-F238E27FC236}">
              <a16:creationId xmlns:a16="http://schemas.microsoft.com/office/drawing/2014/main" id="{8A1C2C1E-5939-4BC3-9812-2C0450F7F663}"/>
            </a:ext>
          </a:extLst>
        </xdr:cNvPr>
        <xdr:cNvCxnSpPr/>
      </xdr:nvCxnSpPr>
      <xdr:spPr>
        <a:xfrm flipV="1">
          <a:off x="7861300" y="18577982"/>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18F8B201-A3A0-4F38-889F-ABAA95F4C761}"/>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D662031C-C817-450E-9293-8EB83158F62E}"/>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DCD910FE-6C1B-4DB9-A723-0CC1C5A5E0F4}"/>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103091</xdr:rowOff>
    </xdr:from>
    <xdr:ext cx="534377" cy="259045"/>
    <xdr:sp macro="" textlink="">
      <xdr:nvSpPr>
        <xdr:cNvPr id="450" name="n_1mainValue【港湾・漁港】&#10;一人当たり有形固定資産（償却資産）額">
          <a:extLst>
            <a:ext uri="{FF2B5EF4-FFF2-40B4-BE49-F238E27FC236}">
              <a16:creationId xmlns:a16="http://schemas.microsoft.com/office/drawing/2014/main" id="{40F3E6B8-96B3-495D-8234-3ABA4E0AC311}"/>
            </a:ext>
          </a:extLst>
        </xdr:cNvPr>
        <xdr:cNvSpPr txBox="1"/>
      </xdr:nvSpPr>
      <xdr:spPr>
        <a:xfrm>
          <a:off x="9359411" y="186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103309</xdr:rowOff>
    </xdr:from>
    <xdr:ext cx="534377" cy="259045"/>
    <xdr:sp macro="" textlink="">
      <xdr:nvSpPr>
        <xdr:cNvPr id="451" name="n_2mainValue【港湾・漁港】&#10;一人当たり有形固定資産（償却資産）額">
          <a:extLst>
            <a:ext uri="{FF2B5EF4-FFF2-40B4-BE49-F238E27FC236}">
              <a16:creationId xmlns:a16="http://schemas.microsoft.com/office/drawing/2014/main" id="{16702832-1E20-4B72-8A54-727C4EF073C1}"/>
            </a:ext>
          </a:extLst>
        </xdr:cNvPr>
        <xdr:cNvSpPr txBox="1"/>
      </xdr:nvSpPr>
      <xdr:spPr>
        <a:xfrm>
          <a:off x="8483111" y="186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103551</xdr:rowOff>
    </xdr:from>
    <xdr:ext cx="534377" cy="259045"/>
    <xdr:sp macro="" textlink="">
      <xdr:nvSpPr>
        <xdr:cNvPr id="452" name="n_3mainValue【港湾・漁港】&#10;一人当たり有形固定資産（償却資産）額">
          <a:extLst>
            <a:ext uri="{FF2B5EF4-FFF2-40B4-BE49-F238E27FC236}">
              <a16:creationId xmlns:a16="http://schemas.microsoft.com/office/drawing/2014/main" id="{41A3557E-0268-498D-93A1-821E6CC4B4B8}"/>
            </a:ext>
          </a:extLst>
        </xdr:cNvPr>
        <xdr:cNvSpPr txBox="1"/>
      </xdr:nvSpPr>
      <xdr:spPr>
        <a:xfrm>
          <a:off x="7594111" y="186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D7BB196C-1909-44E9-8F0E-D5F37B79D1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8897755F-90CF-451F-846B-A905A18983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CAB2AAA0-9D54-4721-9731-C26748990A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C26159A3-B2BD-47F1-AFE6-1DE3387E10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EA3410C8-DCDE-4C6E-BE8A-34ED50451D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C46DC7CC-66C4-427D-803C-7BFBFA8E78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22AA3829-D769-4B64-8F52-20FB8EB87E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B0E9434F-98ED-4D0D-AC1D-25B5120E56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D4510A2C-20D1-4A94-AEF8-CD9C050BB5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ACC9C9E3-33FD-4664-9478-A5A404FEF2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390F6959-6DF1-4A3F-87F3-AC63834172E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F6FF5B39-0048-4A1E-BE0A-8FAF8305DE1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FA5028F0-F09F-45AC-BB89-F2B0A5CD53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587B8DB9-2BED-4731-9172-17C67D5B96E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A231970A-1299-47C5-BB4A-67C3EFF1A3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D8A56940-6911-4875-BB49-BA89505F65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ED31F599-2789-4E14-B31D-18FCF82556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4E264F4B-DBDF-4E1D-B734-114BBC9478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6394FEC6-AF45-4944-9749-0B1FE4430F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A74BF0BB-A098-45B6-B81D-EE6A393DAA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7CB6BC0E-03AE-423A-B7CD-2C04944F0B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5D2DD2D7-3EA8-4EA2-8150-DD2B73D1BEE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6C2F31ED-D73B-40A8-B9A1-9B44CAABED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1C15A1B7-0C89-4380-BB8E-ACA02C9BC6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C468EB0F-C5DE-4335-85FF-C452D2E576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id="{021A97C4-40E9-40B1-BF39-2326B6BC126C}"/>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03FFB615-AE5F-4840-9B92-CBC189D15BD8}"/>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id="{B9CBC896-AC92-4886-8FAE-20C90D84F7CE}"/>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BEEF57C0-434A-477F-9396-933CEBEA377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7446338A-266E-4EAA-A5ED-9CEAF2D00D5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F2ABB7F1-A950-4D7F-A0FF-065764D76E23}"/>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id="{3FCFB23E-EB2E-4054-85B0-3982E5130784}"/>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id="{C69AFC96-A972-47B4-BF30-F0E6FDB88628}"/>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id="{66C0DD9F-3EEC-414F-B6E3-6CE828DA4A44}"/>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a:extLst>
            <a:ext uri="{FF2B5EF4-FFF2-40B4-BE49-F238E27FC236}">
              <a16:creationId xmlns:a16="http://schemas.microsoft.com/office/drawing/2014/main" id="{FB3B9EA7-A30C-4DD2-99F9-43A6866C4747}"/>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3ECA305-F545-4817-B283-6DDC913746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06067BB-C229-4201-9F50-BF6AFDFEC2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1E6CFA4-B478-48CA-96EB-960D4EF1A4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9E6792F-247D-472D-8982-499C2B3913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5C5D2B4-117B-4E98-BC96-3EF4B5D9C6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40096</xdr:rowOff>
    </xdr:from>
    <xdr:to>
      <xdr:col>85</xdr:col>
      <xdr:colOff>177800</xdr:colOff>
      <xdr:row>37</xdr:row>
      <xdr:rowOff>141696</xdr:rowOff>
    </xdr:to>
    <xdr:sp macro="" textlink="">
      <xdr:nvSpPr>
        <xdr:cNvPr id="493" name="楕円 492">
          <a:extLst>
            <a:ext uri="{FF2B5EF4-FFF2-40B4-BE49-F238E27FC236}">
              <a16:creationId xmlns:a16="http://schemas.microsoft.com/office/drawing/2014/main" id="{BAACFF0A-515B-4F70-A470-2F41391020EF}"/>
            </a:ext>
          </a:extLst>
        </xdr:cNvPr>
        <xdr:cNvSpPr/>
      </xdr:nvSpPr>
      <xdr:spPr>
        <a:xfrm>
          <a:off x="16268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18523</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D8F95076-8B9B-4FED-AED4-BBC63DF90A2E}"/>
            </a:ext>
          </a:extLst>
        </xdr:cNvPr>
        <xdr:cNvSpPr txBox="1"/>
      </xdr:nvSpPr>
      <xdr:spPr>
        <a:xfrm>
          <a:off x="16357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54792</xdr:rowOff>
    </xdr:from>
    <xdr:to>
      <xdr:col>81</xdr:col>
      <xdr:colOff>101600</xdr:colOff>
      <xdr:row>37</xdr:row>
      <xdr:rowOff>156392</xdr:rowOff>
    </xdr:to>
    <xdr:sp macro="" textlink="">
      <xdr:nvSpPr>
        <xdr:cNvPr id="495" name="楕円 494">
          <a:extLst>
            <a:ext uri="{FF2B5EF4-FFF2-40B4-BE49-F238E27FC236}">
              <a16:creationId xmlns:a16="http://schemas.microsoft.com/office/drawing/2014/main" id="{663E03FD-0852-4E3A-8421-1D6305A649DF}"/>
            </a:ext>
          </a:extLst>
        </xdr:cNvPr>
        <xdr:cNvSpPr/>
      </xdr:nvSpPr>
      <xdr:spPr>
        <a:xfrm>
          <a:off x="15430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90896</xdr:rowOff>
    </xdr:from>
    <xdr:to>
      <xdr:col>85</xdr:col>
      <xdr:colOff>127000</xdr:colOff>
      <xdr:row>37</xdr:row>
      <xdr:rowOff>105592</xdr:rowOff>
    </xdr:to>
    <xdr:cxnSp macro="">
      <xdr:nvCxnSpPr>
        <xdr:cNvPr id="496" name="直線コネクタ 495">
          <a:extLst>
            <a:ext uri="{FF2B5EF4-FFF2-40B4-BE49-F238E27FC236}">
              <a16:creationId xmlns:a16="http://schemas.microsoft.com/office/drawing/2014/main" id="{7E6A1228-D46D-4BC3-A88B-A8888C20C531}"/>
            </a:ext>
          </a:extLst>
        </xdr:cNvPr>
        <xdr:cNvCxnSpPr/>
      </xdr:nvCxnSpPr>
      <xdr:spPr>
        <a:xfrm flipV="1">
          <a:off x="15481300" y="643454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497" name="楕円 496">
          <a:extLst>
            <a:ext uri="{FF2B5EF4-FFF2-40B4-BE49-F238E27FC236}">
              <a16:creationId xmlns:a16="http://schemas.microsoft.com/office/drawing/2014/main" id="{C9718510-DCD4-448B-8654-ED167F5DDDFB}"/>
            </a:ext>
          </a:extLst>
        </xdr:cNvPr>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126819</xdr:rowOff>
    </xdr:to>
    <xdr:cxnSp macro="">
      <xdr:nvCxnSpPr>
        <xdr:cNvPr id="498" name="直線コネクタ 497">
          <a:extLst>
            <a:ext uri="{FF2B5EF4-FFF2-40B4-BE49-F238E27FC236}">
              <a16:creationId xmlns:a16="http://schemas.microsoft.com/office/drawing/2014/main" id="{8CB02A74-1E58-4E39-9C36-1A7038D26FE5}"/>
            </a:ext>
          </a:extLst>
        </xdr:cNvPr>
        <xdr:cNvCxnSpPr/>
      </xdr:nvCxnSpPr>
      <xdr:spPr>
        <a:xfrm flipV="1">
          <a:off x="14592300" y="64492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77651</xdr:rowOff>
    </xdr:from>
    <xdr:to>
      <xdr:col>72</xdr:col>
      <xdr:colOff>38100</xdr:colOff>
      <xdr:row>38</xdr:row>
      <xdr:rowOff>7801</xdr:rowOff>
    </xdr:to>
    <xdr:sp macro="" textlink="">
      <xdr:nvSpPr>
        <xdr:cNvPr id="499" name="楕円 498">
          <a:extLst>
            <a:ext uri="{FF2B5EF4-FFF2-40B4-BE49-F238E27FC236}">
              <a16:creationId xmlns:a16="http://schemas.microsoft.com/office/drawing/2014/main" id="{418135B0-01DB-4349-B404-6AF13E2638CB}"/>
            </a:ext>
          </a:extLst>
        </xdr:cNvPr>
        <xdr:cNvSpPr/>
      </xdr:nvSpPr>
      <xdr:spPr>
        <a:xfrm>
          <a:off x="13652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128451</xdr:rowOff>
    </xdr:to>
    <xdr:cxnSp macro="">
      <xdr:nvCxnSpPr>
        <xdr:cNvPr id="500" name="直線コネクタ 499">
          <a:extLst>
            <a:ext uri="{FF2B5EF4-FFF2-40B4-BE49-F238E27FC236}">
              <a16:creationId xmlns:a16="http://schemas.microsoft.com/office/drawing/2014/main" id="{D600C07D-AE37-4B29-A700-B3E9CCC28C88}"/>
            </a:ext>
          </a:extLst>
        </xdr:cNvPr>
        <xdr:cNvCxnSpPr/>
      </xdr:nvCxnSpPr>
      <xdr:spPr>
        <a:xfrm flipV="1">
          <a:off x="13703300" y="64704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D52381ED-9F61-4056-8961-479BB53E6A57}"/>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E7D8161F-1C2D-487B-A6B9-4EE6ECD35BEF}"/>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C1EE557D-BF95-447E-A209-99F3F045B6A7}"/>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147518</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A4D91EDE-C2E5-4D72-B253-86DF4A3D4168}"/>
            </a:ext>
          </a:extLst>
        </xdr:cNvPr>
        <xdr:cNvSpPr txBox="1"/>
      </xdr:nvSpPr>
      <xdr:spPr>
        <a:xfrm>
          <a:off x="152660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168746</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90239614-92A3-4337-B97E-597995A0237F}"/>
            </a:ext>
          </a:extLst>
        </xdr:cNvPr>
        <xdr:cNvSpPr txBox="1"/>
      </xdr:nvSpPr>
      <xdr:spPr>
        <a:xfrm>
          <a:off x="14389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170378</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29705838-FE1E-418B-B794-482D89EE3907}"/>
            </a:ext>
          </a:extLst>
        </xdr:cNvPr>
        <xdr:cNvSpPr txBox="1"/>
      </xdr:nvSpPr>
      <xdr:spPr>
        <a:xfrm>
          <a:off x="13500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118D92A5-4E01-425C-ABAB-7FA5DE8D05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2E4DBB6F-116B-471D-A86C-D5AB0A1209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AFAE1BE6-8D20-409B-AE4F-4308E8F812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E7CB8F42-7B01-4CB0-A518-4933C331F6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134E2ACE-BC1B-4C9C-8804-5A692E9B2B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73EDA0B0-0777-4D9B-8FB4-B36F314132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ACB2C429-3E63-4EC5-9505-33219E2A81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25301200-3C83-4D47-BFF2-68CE08056C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20796F74-D4C6-4119-A5C2-626954D0A6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247F0226-B4AB-467F-8A36-F8699597AEE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B9323D91-A65D-441A-85B1-93D1F147D9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0B627361-44C2-4C91-AE2D-2617429AE2F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A11B1D05-DE5B-4E88-85BD-6EACD812D3B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33872E57-4E97-4915-85BF-8BB56CCE06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7E98C309-EAA1-41C0-B852-DDC0028CF12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91A2DC7D-4B77-4133-95C2-A7C1FDCA0F1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D1483D76-A2E2-478E-B11E-9B2F3C888B0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E36AE36D-92A6-466E-8282-2A5C7744690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EE537023-000F-44AC-8A47-137681BFA5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B3B5261B-0B7F-4E07-AC0F-83FB73573B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BEF811FF-DE29-486A-B847-9413BCD8F5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id="{F387E31E-3779-44D4-B586-D8EA1456F432}"/>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E4CEFC1A-088F-4542-B2F7-3AB7C11D260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id="{9192843F-857D-46C1-AF3C-8EA702446E0F}"/>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FB9B35BF-54FD-4FB4-8B11-6B12F9A9A108}"/>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id="{EEFC54BF-F51A-4FE5-AE08-E1B55D35FDA2}"/>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9A9FFD83-627A-44BE-AB57-FA35F949B00B}"/>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id="{C331A6F6-5563-44DF-B4B5-1659364AB513}"/>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id="{C63BBF98-FDAD-462A-9FA1-3B43435DFF62}"/>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id="{5A4363DA-8467-4E31-A7A3-AB51540E1F29}"/>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a:extLst>
            <a:ext uri="{FF2B5EF4-FFF2-40B4-BE49-F238E27FC236}">
              <a16:creationId xmlns:a16="http://schemas.microsoft.com/office/drawing/2014/main" id="{F7E03FA5-1CD3-4C36-983E-EB078861B95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E0E9CF80-C1EB-4E4B-9370-9528ED46F7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13217B55-7909-42CE-B6F1-AB53EA430A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79E5208B-667F-445E-B45F-5D5F2A9935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8C0D96D8-7F48-4294-898F-82CC502E95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8E0C7163-588B-4F61-98B0-307CCE1A77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xdr:rowOff>
    </xdr:from>
    <xdr:to>
      <xdr:col>116</xdr:col>
      <xdr:colOff>114300</xdr:colOff>
      <xdr:row>38</xdr:row>
      <xdr:rowOff>113284</xdr:rowOff>
    </xdr:to>
    <xdr:sp macro="" textlink="">
      <xdr:nvSpPr>
        <xdr:cNvPr id="543" name="楕円 542">
          <a:extLst>
            <a:ext uri="{FF2B5EF4-FFF2-40B4-BE49-F238E27FC236}">
              <a16:creationId xmlns:a16="http://schemas.microsoft.com/office/drawing/2014/main" id="{534636B8-2191-4E1F-84D1-77C8AEB9B4DA}"/>
            </a:ext>
          </a:extLst>
        </xdr:cNvPr>
        <xdr:cNvSpPr/>
      </xdr:nvSpPr>
      <xdr:spPr>
        <a:xfrm>
          <a:off x="22110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34561</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9F77F303-6272-4308-A15F-F37F32573A3B}"/>
            </a:ext>
          </a:extLst>
        </xdr:cNvPr>
        <xdr:cNvSpPr txBox="1"/>
      </xdr:nvSpPr>
      <xdr:spPr>
        <a:xfrm>
          <a:off x="221996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23114</xdr:rowOff>
    </xdr:from>
    <xdr:to>
      <xdr:col>112</xdr:col>
      <xdr:colOff>38100</xdr:colOff>
      <xdr:row>38</xdr:row>
      <xdr:rowOff>124714</xdr:rowOff>
    </xdr:to>
    <xdr:sp macro="" textlink="">
      <xdr:nvSpPr>
        <xdr:cNvPr id="545" name="楕円 544">
          <a:extLst>
            <a:ext uri="{FF2B5EF4-FFF2-40B4-BE49-F238E27FC236}">
              <a16:creationId xmlns:a16="http://schemas.microsoft.com/office/drawing/2014/main" id="{D95E05B8-6DD8-4833-9070-1AC54F1A8671}"/>
            </a:ext>
          </a:extLst>
        </xdr:cNvPr>
        <xdr:cNvSpPr/>
      </xdr:nvSpPr>
      <xdr:spPr>
        <a:xfrm>
          <a:off x="21272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62484</xdr:rowOff>
    </xdr:from>
    <xdr:to>
      <xdr:col>116</xdr:col>
      <xdr:colOff>63500</xdr:colOff>
      <xdr:row>38</xdr:row>
      <xdr:rowOff>73914</xdr:rowOff>
    </xdr:to>
    <xdr:cxnSp macro="">
      <xdr:nvCxnSpPr>
        <xdr:cNvPr id="546" name="直線コネクタ 545">
          <a:extLst>
            <a:ext uri="{FF2B5EF4-FFF2-40B4-BE49-F238E27FC236}">
              <a16:creationId xmlns:a16="http://schemas.microsoft.com/office/drawing/2014/main" id="{8F45E5BC-FC65-4281-92B3-E2F93B68DD91}"/>
            </a:ext>
          </a:extLst>
        </xdr:cNvPr>
        <xdr:cNvCxnSpPr/>
      </xdr:nvCxnSpPr>
      <xdr:spPr>
        <a:xfrm flipV="1">
          <a:off x="21323300" y="65775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32258</xdr:rowOff>
    </xdr:from>
    <xdr:to>
      <xdr:col>107</xdr:col>
      <xdr:colOff>101600</xdr:colOff>
      <xdr:row>38</xdr:row>
      <xdr:rowOff>133858</xdr:rowOff>
    </xdr:to>
    <xdr:sp macro="" textlink="">
      <xdr:nvSpPr>
        <xdr:cNvPr id="547" name="楕円 546">
          <a:extLst>
            <a:ext uri="{FF2B5EF4-FFF2-40B4-BE49-F238E27FC236}">
              <a16:creationId xmlns:a16="http://schemas.microsoft.com/office/drawing/2014/main" id="{083338C1-9D6B-482E-8977-C6F9869AE123}"/>
            </a:ext>
          </a:extLst>
        </xdr:cNvPr>
        <xdr:cNvSpPr/>
      </xdr:nvSpPr>
      <xdr:spPr>
        <a:xfrm>
          <a:off x="20383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73914</xdr:rowOff>
    </xdr:from>
    <xdr:to>
      <xdr:col>111</xdr:col>
      <xdr:colOff>177800</xdr:colOff>
      <xdr:row>38</xdr:row>
      <xdr:rowOff>83058</xdr:rowOff>
    </xdr:to>
    <xdr:cxnSp macro="">
      <xdr:nvCxnSpPr>
        <xdr:cNvPr id="548" name="直線コネクタ 547">
          <a:extLst>
            <a:ext uri="{FF2B5EF4-FFF2-40B4-BE49-F238E27FC236}">
              <a16:creationId xmlns:a16="http://schemas.microsoft.com/office/drawing/2014/main" id="{14604C36-E69A-4557-A2FA-492B1279FF3C}"/>
            </a:ext>
          </a:extLst>
        </xdr:cNvPr>
        <xdr:cNvCxnSpPr/>
      </xdr:nvCxnSpPr>
      <xdr:spPr>
        <a:xfrm flipV="1">
          <a:off x="20434300" y="65890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49" name="楕円 548">
          <a:extLst>
            <a:ext uri="{FF2B5EF4-FFF2-40B4-BE49-F238E27FC236}">
              <a16:creationId xmlns:a16="http://schemas.microsoft.com/office/drawing/2014/main" id="{E53FFB06-0879-4912-8B62-656385449D3C}"/>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83058</xdr:rowOff>
    </xdr:to>
    <xdr:cxnSp macro="">
      <xdr:nvCxnSpPr>
        <xdr:cNvPr id="550" name="直線コネクタ 549">
          <a:extLst>
            <a:ext uri="{FF2B5EF4-FFF2-40B4-BE49-F238E27FC236}">
              <a16:creationId xmlns:a16="http://schemas.microsoft.com/office/drawing/2014/main" id="{8269E992-BC5D-4332-AB49-41AC5B6D1ADF}"/>
            </a:ext>
          </a:extLst>
        </xdr:cNvPr>
        <xdr:cNvCxnSpPr/>
      </xdr:nvCxnSpPr>
      <xdr:spPr>
        <a:xfrm>
          <a:off x="19545300" y="65684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07775FC6-2E4F-43E5-9364-BDC063D8F2EB}"/>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2194E4D8-B502-405C-902F-57930056C0B3}"/>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E62BA1EB-D23B-4DDA-AF10-7A404B71ECEF}"/>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141241</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1533183A-FD26-4D67-8E4C-156ABF3F4CBB}"/>
            </a:ext>
          </a:extLst>
        </xdr:cNvPr>
        <xdr:cNvSpPr txBox="1"/>
      </xdr:nvSpPr>
      <xdr:spPr>
        <a:xfrm>
          <a:off x="210757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150385</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D69071C8-04CF-4E4A-97F7-E3D924C90945}"/>
            </a:ext>
          </a:extLst>
        </xdr:cNvPr>
        <xdr:cNvSpPr txBox="1"/>
      </xdr:nvSpPr>
      <xdr:spPr>
        <a:xfrm>
          <a:off x="20199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AB03CCE8-687C-4E05-A682-F9B409410752}"/>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A5ABBF40-F618-4351-91F0-BB176D2FC7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839F634B-3A26-4891-B65A-3655BDAA09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D07F379D-9E84-4985-9ACA-F0C4C1668D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178FE664-973F-428F-A261-872C54CBB2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B588A57F-BA36-44C5-8492-A2F78A5870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A1A72938-5D18-46AA-8A59-FD93B64802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10636953-3573-4647-B267-8BE20B6722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3F25A22C-90CF-44F4-BC45-65F2F68887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09672399-1DCD-4270-A221-B2F19A2524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136400AB-67BF-42E1-8400-37E95A7016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1F1E09D4-F43B-48A2-8388-C6D2134F8B2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D485DD6F-72E9-482E-93E5-5F307CF0579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39236994-87B8-4658-8BB9-3CC6809A7DD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547FED62-CF38-4ACA-BE0A-02380FCD44D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10E6BDF5-54B8-4531-8C97-2B5BD5E370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E8FC2C29-FE8C-453D-8653-B99F0D7694E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B8D7400E-E347-4353-A6C7-D06B308917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B2231AD6-55AA-43BC-9E10-AD44263EBA9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854F89F8-2D11-483B-B3AA-E5713495A8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DBDEEA28-0AFB-4C0E-8BBD-EC00A137565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EE3F03A-EE72-4398-8A9F-CB72163E0B5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1BF37C6B-717A-439D-8238-1FAA079C35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8AD34EC6-EB76-4730-A51C-9B781BDA7A7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A58AFD90-3F0C-46A2-A8B7-6DF992C12B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id="{77845844-3737-4F67-978E-D01AC985254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00FC4C25-1C03-4465-916C-516EC2AEC6EA}"/>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id="{85094EAD-2C73-4DE9-AD78-56B99304725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702AB116-FE38-47B5-BD39-E0C293C0AD2E}"/>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id="{8649663C-6E04-429C-962E-78C04274F89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85144F33-D388-48DF-BF9A-98431731E604}"/>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id="{827F02C7-D460-4514-B64D-D596699CC681}"/>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id="{4E6F25CA-0379-4348-B6A5-07387E4112ED}"/>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id="{88D0A561-82CD-4FF5-9782-F38297480287}"/>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a:extLst>
            <a:ext uri="{FF2B5EF4-FFF2-40B4-BE49-F238E27FC236}">
              <a16:creationId xmlns:a16="http://schemas.microsoft.com/office/drawing/2014/main" id="{339CE0CD-2577-43B6-8674-47D942ACD109}"/>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13C78E9-6FDE-4061-A50C-E1B1E9D6CC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8B06558-3EC5-43D1-AEE7-65E02BC042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6ACA8BA-FCF7-4E8C-9EF9-B91125905D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8CCF51D-74A0-4554-81ED-7A540A0B0E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1C64BB82-5017-4304-852C-4EE9F1081B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596" name="楕円 595">
          <a:extLst>
            <a:ext uri="{FF2B5EF4-FFF2-40B4-BE49-F238E27FC236}">
              <a16:creationId xmlns:a16="http://schemas.microsoft.com/office/drawing/2014/main" id="{30871859-122E-4D9E-8683-953F051A0041}"/>
            </a:ext>
          </a:extLst>
        </xdr:cNvPr>
        <xdr:cNvSpPr/>
      </xdr:nvSpPr>
      <xdr:spPr>
        <a:xfrm>
          <a:off x="16268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C3BD854A-E42E-4261-BFED-C3EC9A0FF83A}"/>
            </a:ext>
          </a:extLst>
        </xdr:cNvPr>
        <xdr:cNvSpPr txBox="1"/>
      </xdr:nvSpPr>
      <xdr:spPr>
        <a:xfrm>
          <a:off x="16357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50165</xdr:rowOff>
    </xdr:from>
    <xdr:to>
      <xdr:col>81</xdr:col>
      <xdr:colOff>101600</xdr:colOff>
      <xdr:row>57</xdr:row>
      <xdr:rowOff>151765</xdr:rowOff>
    </xdr:to>
    <xdr:sp macro="" textlink="">
      <xdr:nvSpPr>
        <xdr:cNvPr id="598" name="楕円 597">
          <a:extLst>
            <a:ext uri="{FF2B5EF4-FFF2-40B4-BE49-F238E27FC236}">
              <a16:creationId xmlns:a16="http://schemas.microsoft.com/office/drawing/2014/main" id="{B8537A27-98E4-43B6-AE01-9E51B70E67B6}"/>
            </a:ext>
          </a:extLst>
        </xdr:cNvPr>
        <xdr:cNvSpPr/>
      </xdr:nvSpPr>
      <xdr:spPr>
        <a:xfrm>
          <a:off x="15430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57</xdr:row>
      <xdr:rowOff>142875</xdr:rowOff>
    </xdr:to>
    <xdr:cxnSp macro="">
      <xdr:nvCxnSpPr>
        <xdr:cNvPr id="599" name="直線コネクタ 598">
          <a:extLst>
            <a:ext uri="{FF2B5EF4-FFF2-40B4-BE49-F238E27FC236}">
              <a16:creationId xmlns:a16="http://schemas.microsoft.com/office/drawing/2014/main" id="{0B596C10-D287-4B22-A474-E6E4ABCC1521}"/>
            </a:ext>
          </a:extLst>
        </xdr:cNvPr>
        <xdr:cNvCxnSpPr/>
      </xdr:nvCxnSpPr>
      <xdr:spPr>
        <a:xfrm>
          <a:off x="15481300" y="98736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xdr:rowOff>
    </xdr:from>
    <xdr:to>
      <xdr:col>76</xdr:col>
      <xdr:colOff>165100</xdr:colOff>
      <xdr:row>57</xdr:row>
      <xdr:rowOff>106045</xdr:rowOff>
    </xdr:to>
    <xdr:sp macro="" textlink="">
      <xdr:nvSpPr>
        <xdr:cNvPr id="600" name="楕円 599">
          <a:extLst>
            <a:ext uri="{FF2B5EF4-FFF2-40B4-BE49-F238E27FC236}">
              <a16:creationId xmlns:a16="http://schemas.microsoft.com/office/drawing/2014/main" id="{4157E84D-0756-4C74-92CE-5CDB661FEA50}"/>
            </a:ext>
          </a:extLst>
        </xdr:cNvPr>
        <xdr:cNvSpPr/>
      </xdr:nvSpPr>
      <xdr:spPr>
        <a:xfrm>
          <a:off x="1454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55245</xdr:rowOff>
    </xdr:from>
    <xdr:to>
      <xdr:col>81</xdr:col>
      <xdr:colOff>50800</xdr:colOff>
      <xdr:row>57</xdr:row>
      <xdr:rowOff>100965</xdr:rowOff>
    </xdr:to>
    <xdr:cxnSp macro="">
      <xdr:nvCxnSpPr>
        <xdr:cNvPr id="601" name="直線コネクタ 600">
          <a:extLst>
            <a:ext uri="{FF2B5EF4-FFF2-40B4-BE49-F238E27FC236}">
              <a16:creationId xmlns:a16="http://schemas.microsoft.com/office/drawing/2014/main" id="{6274FC48-CF62-4E19-BC07-7192C9E8B94C}"/>
            </a:ext>
          </a:extLst>
        </xdr:cNvPr>
        <xdr:cNvCxnSpPr/>
      </xdr:nvCxnSpPr>
      <xdr:spPr>
        <a:xfrm>
          <a:off x="14592300" y="9827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xdr:rowOff>
    </xdr:from>
    <xdr:to>
      <xdr:col>72</xdr:col>
      <xdr:colOff>38100</xdr:colOff>
      <xdr:row>57</xdr:row>
      <xdr:rowOff>111760</xdr:rowOff>
    </xdr:to>
    <xdr:sp macro="" textlink="">
      <xdr:nvSpPr>
        <xdr:cNvPr id="602" name="楕円 601">
          <a:extLst>
            <a:ext uri="{FF2B5EF4-FFF2-40B4-BE49-F238E27FC236}">
              <a16:creationId xmlns:a16="http://schemas.microsoft.com/office/drawing/2014/main" id="{7BA74B95-2E56-499D-BCD0-B1A47AE7D783}"/>
            </a:ext>
          </a:extLst>
        </xdr:cNvPr>
        <xdr:cNvSpPr/>
      </xdr:nvSpPr>
      <xdr:spPr>
        <a:xfrm>
          <a:off x="13652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55245</xdr:rowOff>
    </xdr:from>
    <xdr:to>
      <xdr:col>76</xdr:col>
      <xdr:colOff>114300</xdr:colOff>
      <xdr:row>57</xdr:row>
      <xdr:rowOff>60960</xdr:rowOff>
    </xdr:to>
    <xdr:cxnSp macro="">
      <xdr:nvCxnSpPr>
        <xdr:cNvPr id="603" name="直線コネクタ 602">
          <a:extLst>
            <a:ext uri="{FF2B5EF4-FFF2-40B4-BE49-F238E27FC236}">
              <a16:creationId xmlns:a16="http://schemas.microsoft.com/office/drawing/2014/main" id="{81E7EE2D-F36B-4BE4-9CEA-81FF46870B86}"/>
            </a:ext>
          </a:extLst>
        </xdr:cNvPr>
        <xdr:cNvCxnSpPr/>
      </xdr:nvCxnSpPr>
      <xdr:spPr>
        <a:xfrm flipV="1">
          <a:off x="13703300" y="9827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a:extLst>
            <a:ext uri="{FF2B5EF4-FFF2-40B4-BE49-F238E27FC236}">
              <a16:creationId xmlns:a16="http://schemas.microsoft.com/office/drawing/2014/main" id="{7ABC7906-DA26-4594-A02C-EEB05190F945}"/>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a:extLst>
            <a:ext uri="{FF2B5EF4-FFF2-40B4-BE49-F238E27FC236}">
              <a16:creationId xmlns:a16="http://schemas.microsoft.com/office/drawing/2014/main" id="{12EA00F5-97A9-4F63-B44C-D1824B09EDE4}"/>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a:extLst>
            <a:ext uri="{FF2B5EF4-FFF2-40B4-BE49-F238E27FC236}">
              <a16:creationId xmlns:a16="http://schemas.microsoft.com/office/drawing/2014/main" id="{CD2A6426-F064-4692-844C-EFDDE1575A0E}"/>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168292</xdr:rowOff>
    </xdr:from>
    <xdr:ext cx="405111" cy="259045"/>
    <xdr:sp macro="" textlink="">
      <xdr:nvSpPr>
        <xdr:cNvPr id="607" name="n_1mainValue【学校施設】&#10;有形固定資産減価償却率">
          <a:extLst>
            <a:ext uri="{FF2B5EF4-FFF2-40B4-BE49-F238E27FC236}">
              <a16:creationId xmlns:a16="http://schemas.microsoft.com/office/drawing/2014/main" id="{002F6E2F-F1E4-4E3B-AE80-9FD58C172C48}"/>
            </a:ext>
          </a:extLst>
        </xdr:cNvPr>
        <xdr:cNvSpPr txBox="1"/>
      </xdr:nvSpPr>
      <xdr:spPr>
        <a:xfrm>
          <a:off x="15266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122572</xdr:rowOff>
    </xdr:from>
    <xdr:ext cx="405111" cy="259045"/>
    <xdr:sp macro="" textlink="">
      <xdr:nvSpPr>
        <xdr:cNvPr id="608" name="n_2mainValue【学校施設】&#10;有形固定資産減価償却率">
          <a:extLst>
            <a:ext uri="{FF2B5EF4-FFF2-40B4-BE49-F238E27FC236}">
              <a16:creationId xmlns:a16="http://schemas.microsoft.com/office/drawing/2014/main" id="{64F98355-0E09-4746-9E74-7AEA422610C6}"/>
            </a:ext>
          </a:extLst>
        </xdr:cNvPr>
        <xdr:cNvSpPr txBox="1"/>
      </xdr:nvSpPr>
      <xdr:spPr>
        <a:xfrm>
          <a:off x="14389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128287</xdr:rowOff>
    </xdr:from>
    <xdr:ext cx="405111" cy="259045"/>
    <xdr:sp macro="" textlink="">
      <xdr:nvSpPr>
        <xdr:cNvPr id="609" name="n_3mainValue【学校施設】&#10;有形固定資産減価償却率">
          <a:extLst>
            <a:ext uri="{FF2B5EF4-FFF2-40B4-BE49-F238E27FC236}">
              <a16:creationId xmlns:a16="http://schemas.microsoft.com/office/drawing/2014/main" id="{25F83297-E6A9-4409-A48A-AE0E8E144CD3}"/>
            </a:ext>
          </a:extLst>
        </xdr:cNvPr>
        <xdr:cNvSpPr txBox="1"/>
      </xdr:nvSpPr>
      <xdr:spPr>
        <a:xfrm>
          <a:off x="13500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A54B1FC9-FA13-41CF-9FCF-0C18AC3668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5418F641-D94A-4D0A-8ED8-87446D8640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9973A725-D4BB-40D8-8530-63A405190F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2A59CD0B-7D67-4F60-A213-8F6EEDBAE4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A686CD74-ACB0-45BD-A40E-0F5E976690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4F3F167F-4DAD-445F-BECE-8BA174FA23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5D6AD02A-1822-4760-A943-557CF8C8E2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20468787-233F-4D46-B5AC-C3470B7DB6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211F8A2-07C8-40BE-85F4-3AE89CF333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9D5B7F6B-2F66-42DD-8173-1E0F224124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6CCC2E23-290F-42BA-A700-B983A299D2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76B5236F-90C9-44B3-98C8-2D839754F9C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E770930F-4760-468E-AE4B-50DEEBE3B3B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id="{D6519D22-559A-400F-AF22-9D786C835A8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C03C5C04-30FB-4706-A73D-3ECF7377AB9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id="{35E1B9D0-EF60-4AC8-A402-EC024DEDDA48}"/>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2A96A95B-A941-4B8C-BE89-C380370B0C1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id="{BF4A6DEC-2731-4FC6-AB7B-FFB09B5ED7F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BD9BA09-5F77-4C75-A1BC-B020B7D3D9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30A6D387-0543-46B4-982A-9B1ACE9FFE4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4C005967-A136-4412-8082-E5D1F44587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id="{3F922C25-18E8-4EF4-B82E-BD88C30FAA6A}"/>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id="{F9CD88BB-CE71-4009-994E-D8B66B873E01}"/>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id="{78FCD117-69A5-4942-99B5-AFF4682BF0F4}"/>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id="{B51AEF0A-D624-4FFC-AEC3-29AA797CB5D4}"/>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id="{7BAB1991-611A-4610-A758-0275E9E5FB3C}"/>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a:extLst>
            <a:ext uri="{FF2B5EF4-FFF2-40B4-BE49-F238E27FC236}">
              <a16:creationId xmlns:a16="http://schemas.microsoft.com/office/drawing/2014/main" id="{535A53D1-0BFC-4F0F-B75B-707781CCDD1E}"/>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id="{B54A3EA3-260B-48A2-963B-A37CEBD50678}"/>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id="{2CFCA786-0241-4F12-9ACD-E3F1B24FEE6C}"/>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id="{1FE9DAAA-E873-46C9-92B8-E5F9CBA7C4F1}"/>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a:extLst>
            <a:ext uri="{FF2B5EF4-FFF2-40B4-BE49-F238E27FC236}">
              <a16:creationId xmlns:a16="http://schemas.microsoft.com/office/drawing/2014/main" id="{15297081-2063-40AA-8535-31E349782B63}"/>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11B5A2C-2B3F-4CCC-87A2-4775FECC89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1E5E123-17C9-4B85-BCF8-57DC557C94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41AF095-D83A-4696-961E-5ED1E418AF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70F80EF-379D-40C9-BA03-5E31F62CE4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67009E-EBEA-444A-9989-9175BBD7A5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37623</xdr:rowOff>
    </xdr:from>
    <xdr:to>
      <xdr:col>116</xdr:col>
      <xdr:colOff>114300</xdr:colOff>
      <xdr:row>63</xdr:row>
      <xdr:rowOff>139223</xdr:rowOff>
    </xdr:to>
    <xdr:sp macro="" textlink="">
      <xdr:nvSpPr>
        <xdr:cNvPr id="646" name="楕円 645">
          <a:extLst>
            <a:ext uri="{FF2B5EF4-FFF2-40B4-BE49-F238E27FC236}">
              <a16:creationId xmlns:a16="http://schemas.microsoft.com/office/drawing/2014/main" id="{11BD90B6-58A5-474F-9F4E-31A17B78298F}"/>
            </a:ext>
          </a:extLst>
        </xdr:cNvPr>
        <xdr:cNvSpPr/>
      </xdr:nvSpPr>
      <xdr:spPr>
        <a:xfrm>
          <a:off x="221107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a:extLst>
            <a:ext uri="{FF2B5EF4-FFF2-40B4-BE49-F238E27FC236}">
              <a16:creationId xmlns:a16="http://schemas.microsoft.com/office/drawing/2014/main" id="{DE41EB65-EAFE-40B3-8779-B339C6D019B9}"/>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38446</xdr:rowOff>
    </xdr:from>
    <xdr:to>
      <xdr:col>112</xdr:col>
      <xdr:colOff>38100</xdr:colOff>
      <xdr:row>63</xdr:row>
      <xdr:rowOff>140046</xdr:rowOff>
    </xdr:to>
    <xdr:sp macro="" textlink="">
      <xdr:nvSpPr>
        <xdr:cNvPr id="648" name="楕円 647">
          <a:extLst>
            <a:ext uri="{FF2B5EF4-FFF2-40B4-BE49-F238E27FC236}">
              <a16:creationId xmlns:a16="http://schemas.microsoft.com/office/drawing/2014/main" id="{DDC6F66B-704E-4251-BD50-222CFE958A35}"/>
            </a:ext>
          </a:extLst>
        </xdr:cNvPr>
        <xdr:cNvSpPr/>
      </xdr:nvSpPr>
      <xdr:spPr>
        <a:xfrm>
          <a:off x="21272500" y="108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88423</xdr:rowOff>
    </xdr:from>
    <xdr:to>
      <xdr:col>116</xdr:col>
      <xdr:colOff>63500</xdr:colOff>
      <xdr:row>63</xdr:row>
      <xdr:rowOff>89246</xdr:rowOff>
    </xdr:to>
    <xdr:cxnSp macro="">
      <xdr:nvCxnSpPr>
        <xdr:cNvPr id="649" name="直線コネクタ 648">
          <a:extLst>
            <a:ext uri="{FF2B5EF4-FFF2-40B4-BE49-F238E27FC236}">
              <a16:creationId xmlns:a16="http://schemas.microsoft.com/office/drawing/2014/main" id="{55675752-653D-4EF9-88DA-A69FA99E1C92}"/>
            </a:ext>
          </a:extLst>
        </xdr:cNvPr>
        <xdr:cNvCxnSpPr/>
      </xdr:nvCxnSpPr>
      <xdr:spPr>
        <a:xfrm flipV="1">
          <a:off x="21323300" y="10889773"/>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39634</xdr:rowOff>
    </xdr:from>
    <xdr:to>
      <xdr:col>107</xdr:col>
      <xdr:colOff>101600</xdr:colOff>
      <xdr:row>63</xdr:row>
      <xdr:rowOff>141234</xdr:rowOff>
    </xdr:to>
    <xdr:sp macro="" textlink="">
      <xdr:nvSpPr>
        <xdr:cNvPr id="650" name="楕円 649">
          <a:extLst>
            <a:ext uri="{FF2B5EF4-FFF2-40B4-BE49-F238E27FC236}">
              <a16:creationId xmlns:a16="http://schemas.microsoft.com/office/drawing/2014/main" id="{DB8E607F-B3A3-4481-AECB-02F8115636BF}"/>
            </a:ext>
          </a:extLst>
        </xdr:cNvPr>
        <xdr:cNvSpPr/>
      </xdr:nvSpPr>
      <xdr:spPr>
        <a:xfrm>
          <a:off x="20383500" y="10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89246</xdr:rowOff>
    </xdr:from>
    <xdr:to>
      <xdr:col>111</xdr:col>
      <xdr:colOff>177800</xdr:colOff>
      <xdr:row>63</xdr:row>
      <xdr:rowOff>90434</xdr:rowOff>
    </xdr:to>
    <xdr:cxnSp macro="">
      <xdr:nvCxnSpPr>
        <xdr:cNvPr id="651" name="直線コネクタ 650">
          <a:extLst>
            <a:ext uri="{FF2B5EF4-FFF2-40B4-BE49-F238E27FC236}">
              <a16:creationId xmlns:a16="http://schemas.microsoft.com/office/drawing/2014/main" id="{988F8221-3040-4D6B-B304-5422A1CC68ED}"/>
            </a:ext>
          </a:extLst>
        </xdr:cNvPr>
        <xdr:cNvCxnSpPr/>
      </xdr:nvCxnSpPr>
      <xdr:spPr>
        <a:xfrm flipV="1">
          <a:off x="20434300" y="1089059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40732</xdr:rowOff>
    </xdr:from>
    <xdr:to>
      <xdr:col>102</xdr:col>
      <xdr:colOff>165100</xdr:colOff>
      <xdr:row>63</xdr:row>
      <xdr:rowOff>142332</xdr:rowOff>
    </xdr:to>
    <xdr:sp macro="" textlink="">
      <xdr:nvSpPr>
        <xdr:cNvPr id="652" name="楕円 651">
          <a:extLst>
            <a:ext uri="{FF2B5EF4-FFF2-40B4-BE49-F238E27FC236}">
              <a16:creationId xmlns:a16="http://schemas.microsoft.com/office/drawing/2014/main" id="{CC3BD305-5640-4E2B-852A-29D9093B61D3}"/>
            </a:ext>
          </a:extLst>
        </xdr:cNvPr>
        <xdr:cNvSpPr/>
      </xdr:nvSpPr>
      <xdr:spPr>
        <a:xfrm>
          <a:off x="19494500" y="108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90434</xdr:rowOff>
    </xdr:from>
    <xdr:to>
      <xdr:col>107</xdr:col>
      <xdr:colOff>50800</xdr:colOff>
      <xdr:row>63</xdr:row>
      <xdr:rowOff>91532</xdr:rowOff>
    </xdr:to>
    <xdr:cxnSp macro="">
      <xdr:nvCxnSpPr>
        <xdr:cNvPr id="653" name="直線コネクタ 652">
          <a:extLst>
            <a:ext uri="{FF2B5EF4-FFF2-40B4-BE49-F238E27FC236}">
              <a16:creationId xmlns:a16="http://schemas.microsoft.com/office/drawing/2014/main" id="{D58A0194-AC5E-42F7-855D-21A7F2C7CBAB}"/>
            </a:ext>
          </a:extLst>
        </xdr:cNvPr>
        <xdr:cNvCxnSpPr/>
      </xdr:nvCxnSpPr>
      <xdr:spPr>
        <a:xfrm flipV="1">
          <a:off x="19545300" y="1089178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a:extLst>
            <a:ext uri="{FF2B5EF4-FFF2-40B4-BE49-F238E27FC236}">
              <a16:creationId xmlns:a16="http://schemas.microsoft.com/office/drawing/2014/main" id="{58D682F5-CA8B-423B-A496-C0A2805563AA}"/>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a:extLst>
            <a:ext uri="{FF2B5EF4-FFF2-40B4-BE49-F238E27FC236}">
              <a16:creationId xmlns:a16="http://schemas.microsoft.com/office/drawing/2014/main" id="{AA02D69B-A2FC-4B6C-9E28-918F161846F9}"/>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a:extLst>
            <a:ext uri="{FF2B5EF4-FFF2-40B4-BE49-F238E27FC236}">
              <a16:creationId xmlns:a16="http://schemas.microsoft.com/office/drawing/2014/main" id="{4BC6D991-FA18-483A-9755-D85860F7EAFC}"/>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131173</xdr:rowOff>
    </xdr:from>
    <xdr:ext cx="469744" cy="259045"/>
    <xdr:sp macro="" textlink="">
      <xdr:nvSpPr>
        <xdr:cNvPr id="657" name="n_1mainValue【学校施設】&#10;一人当たり面積">
          <a:extLst>
            <a:ext uri="{FF2B5EF4-FFF2-40B4-BE49-F238E27FC236}">
              <a16:creationId xmlns:a16="http://schemas.microsoft.com/office/drawing/2014/main" id="{9EFEDE8F-F631-496C-B06D-07112C8135C6}"/>
            </a:ext>
          </a:extLst>
        </xdr:cNvPr>
        <xdr:cNvSpPr txBox="1"/>
      </xdr:nvSpPr>
      <xdr:spPr>
        <a:xfrm>
          <a:off x="21075727" y="109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132361</xdr:rowOff>
    </xdr:from>
    <xdr:ext cx="469744" cy="259045"/>
    <xdr:sp macro="" textlink="">
      <xdr:nvSpPr>
        <xdr:cNvPr id="658" name="n_2mainValue【学校施設】&#10;一人当たり面積">
          <a:extLst>
            <a:ext uri="{FF2B5EF4-FFF2-40B4-BE49-F238E27FC236}">
              <a16:creationId xmlns:a16="http://schemas.microsoft.com/office/drawing/2014/main" id="{568317DF-46FE-41DA-B8E6-11B4AA88A26A}"/>
            </a:ext>
          </a:extLst>
        </xdr:cNvPr>
        <xdr:cNvSpPr txBox="1"/>
      </xdr:nvSpPr>
      <xdr:spPr>
        <a:xfrm>
          <a:off x="20199427" y="109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133459</xdr:rowOff>
    </xdr:from>
    <xdr:ext cx="469744" cy="259045"/>
    <xdr:sp macro="" textlink="">
      <xdr:nvSpPr>
        <xdr:cNvPr id="659" name="n_3mainValue【学校施設】&#10;一人当たり面積">
          <a:extLst>
            <a:ext uri="{FF2B5EF4-FFF2-40B4-BE49-F238E27FC236}">
              <a16:creationId xmlns:a16="http://schemas.microsoft.com/office/drawing/2014/main" id="{B12852D3-344E-4D96-94A9-FB061C91B5B2}"/>
            </a:ext>
          </a:extLst>
        </xdr:cNvPr>
        <xdr:cNvSpPr txBox="1"/>
      </xdr:nvSpPr>
      <xdr:spPr>
        <a:xfrm>
          <a:off x="19310427" y="1093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3ACCF659-7E99-4472-9834-A5DE95D017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D32F018D-3E6E-4480-ACDA-61CA664348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FC05555B-5E3B-4073-B10E-8C0B11CBBE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676514F4-35E7-4711-9A1C-AECAA41FB5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657BAB7B-CFA7-4FBE-8B7F-76972D39B6E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7E162DC2-2DF6-47D1-B2DB-29463983EF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4FCA4E0E-5E50-46BA-89F3-AE3286DA4E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CAAED139-E63B-459C-BA41-C6FDFFA335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8BBE68BD-A5ED-4DC0-81D2-5C331B56CA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EFEDA617-2593-4955-8665-1ED05D41D6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1642A88A-CC61-475A-BB42-91AEB74D2F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D5B14371-0177-46C4-8D4C-92D27946C4D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E16C1501-3140-44C2-AE1F-E063E9EA515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A91A2DD3-65EF-46FC-8B7B-2E8DAEF9867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105FB7E5-5C9C-474D-8BEA-3B3196BF31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651BF2E8-59FD-44B6-B2EC-A2075435409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E27C8ADA-046B-438C-B850-BCCCCCD150D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C5426022-2F1F-412D-B123-AB9EE128390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A19B10F3-84AA-4DF9-80C4-79E6954666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F4AB8841-A465-485A-B4DF-C380D1D13D7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85773A63-FD6B-4566-9F97-5F20F0B33F9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78AF5059-EC82-4DD9-9F5F-1AE69B4C1AC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8F691CF9-6B1F-45FC-8648-38892BC126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FA20115E-18BA-48E6-8DF3-E719DBAE1C1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DEBACBE8-8532-4EBB-9A5E-C794DE737E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a:extLst>
            <a:ext uri="{FF2B5EF4-FFF2-40B4-BE49-F238E27FC236}">
              <a16:creationId xmlns:a16="http://schemas.microsoft.com/office/drawing/2014/main" id="{AC2BAB28-5815-4406-8A3D-0E8E0ABF4F21}"/>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a:extLst>
            <a:ext uri="{FF2B5EF4-FFF2-40B4-BE49-F238E27FC236}">
              <a16:creationId xmlns:a16="http://schemas.microsoft.com/office/drawing/2014/main" id="{C23A1EE1-0F6D-4B10-8065-5DD3FDD9FAA7}"/>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a:extLst>
            <a:ext uri="{FF2B5EF4-FFF2-40B4-BE49-F238E27FC236}">
              <a16:creationId xmlns:a16="http://schemas.microsoft.com/office/drawing/2014/main" id="{10A89228-CB35-4C0C-847E-4AA1C0E72B0D}"/>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7BCF05FC-D4DC-486C-91C5-700D9E0EF97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5AC0AF44-8EE3-4558-8EFC-D8CED02E1DB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a:extLst>
            <a:ext uri="{FF2B5EF4-FFF2-40B4-BE49-F238E27FC236}">
              <a16:creationId xmlns:a16="http://schemas.microsoft.com/office/drawing/2014/main" id="{E0C8036B-4D4F-4614-ABB6-85228AB15F5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a:extLst>
            <a:ext uri="{FF2B5EF4-FFF2-40B4-BE49-F238E27FC236}">
              <a16:creationId xmlns:a16="http://schemas.microsoft.com/office/drawing/2014/main" id="{16DB6DAD-2295-4D1A-8AD5-FBF6BC7F9E8D}"/>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a:extLst>
            <a:ext uri="{FF2B5EF4-FFF2-40B4-BE49-F238E27FC236}">
              <a16:creationId xmlns:a16="http://schemas.microsoft.com/office/drawing/2014/main" id="{6EABA9DF-B9D4-456A-9389-7B003AF68557}"/>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a:extLst>
            <a:ext uri="{FF2B5EF4-FFF2-40B4-BE49-F238E27FC236}">
              <a16:creationId xmlns:a16="http://schemas.microsoft.com/office/drawing/2014/main" id="{2E67D733-13E9-4265-A41E-D461B520A507}"/>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a:extLst>
            <a:ext uri="{FF2B5EF4-FFF2-40B4-BE49-F238E27FC236}">
              <a16:creationId xmlns:a16="http://schemas.microsoft.com/office/drawing/2014/main" id="{93B54862-0CFD-4BD4-870F-85EECC114E7C}"/>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5FF699B-A377-4062-AC4D-92C5DE5B8C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382ED118-0BB9-40FC-A2FF-1A4B1215C1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7F965D7C-AFAE-4727-9ABC-5F802B9824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FD37464C-DA84-4F55-8E45-1943EE1F06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EF76872A-B1D9-4568-96EC-C99DAB77E4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140788</xdr:rowOff>
    </xdr:from>
    <xdr:to>
      <xdr:col>85</xdr:col>
      <xdr:colOff>177800</xdr:colOff>
      <xdr:row>79</xdr:row>
      <xdr:rowOff>70938</xdr:rowOff>
    </xdr:to>
    <xdr:sp macro="" textlink="">
      <xdr:nvSpPr>
        <xdr:cNvPr id="700" name="楕円 699">
          <a:extLst>
            <a:ext uri="{FF2B5EF4-FFF2-40B4-BE49-F238E27FC236}">
              <a16:creationId xmlns:a16="http://schemas.microsoft.com/office/drawing/2014/main" id="{356AE432-EC9E-4588-B131-D984C6F55B60}"/>
            </a:ext>
          </a:extLst>
        </xdr:cNvPr>
        <xdr:cNvSpPr/>
      </xdr:nvSpPr>
      <xdr:spPr>
        <a:xfrm>
          <a:off x="162687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163665</xdr:rowOff>
    </xdr:from>
    <xdr:ext cx="405111" cy="259045"/>
    <xdr:sp macro="" textlink="">
      <xdr:nvSpPr>
        <xdr:cNvPr id="701" name="【児童館】&#10;有形固定資産減価償却率該当値テキスト">
          <a:extLst>
            <a:ext uri="{FF2B5EF4-FFF2-40B4-BE49-F238E27FC236}">
              <a16:creationId xmlns:a16="http://schemas.microsoft.com/office/drawing/2014/main" id="{B62BF717-88C0-44B8-BC4F-7D09A5ED13A3}"/>
            </a:ext>
          </a:extLst>
        </xdr:cNvPr>
        <xdr:cNvSpPr txBox="1"/>
      </xdr:nvSpPr>
      <xdr:spPr>
        <a:xfrm>
          <a:off x="16357600" y="1336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702" name="楕円 701">
          <a:extLst>
            <a:ext uri="{FF2B5EF4-FFF2-40B4-BE49-F238E27FC236}">
              <a16:creationId xmlns:a16="http://schemas.microsoft.com/office/drawing/2014/main" id="{49094502-92A1-46C9-9069-B0CD1E1F7389}"/>
            </a:ext>
          </a:extLst>
        </xdr:cNvPr>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79</xdr:row>
      <xdr:rowOff>72389</xdr:rowOff>
    </xdr:to>
    <xdr:cxnSp macro="">
      <xdr:nvCxnSpPr>
        <xdr:cNvPr id="703" name="直線コネクタ 702">
          <a:extLst>
            <a:ext uri="{FF2B5EF4-FFF2-40B4-BE49-F238E27FC236}">
              <a16:creationId xmlns:a16="http://schemas.microsoft.com/office/drawing/2014/main" id="{97694F21-261B-4431-AEF5-0BBEAAA46659}"/>
            </a:ext>
          </a:extLst>
        </xdr:cNvPr>
        <xdr:cNvCxnSpPr/>
      </xdr:nvCxnSpPr>
      <xdr:spPr>
        <a:xfrm flipV="1">
          <a:off x="15481300" y="1356468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80373</xdr:rowOff>
    </xdr:from>
    <xdr:to>
      <xdr:col>76</xdr:col>
      <xdr:colOff>165100</xdr:colOff>
      <xdr:row>80</xdr:row>
      <xdr:rowOff>10523</xdr:rowOff>
    </xdr:to>
    <xdr:sp macro="" textlink="">
      <xdr:nvSpPr>
        <xdr:cNvPr id="704" name="楕円 703">
          <a:extLst>
            <a:ext uri="{FF2B5EF4-FFF2-40B4-BE49-F238E27FC236}">
              <a16:creationId xmlns:a16="http://schemas.microsoft.com/office/drawing/2014/main" id="{EA565901-86DE-4154-B7BA-926F5334FFBA}"/>
            </a:ext>
          </a:extLst>
        </xdr:cNvPr>
        <xdr:cNvSpPr/>
      </xdr:nvSpPr>
      <xdr:spPr>
        <a:xfrm>
          <a:off x="14541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131173</xdr:rowOff>
    </xdr:to>
    <xdr:cxnSp macro="">
      <xdr:nvCxnSpPr>
        <xdr:cNvPr id="705" name="直線コネクタ 704">
          <a:extLst>
            <a:ext uri="{FF2B5EF4-FFF2-40B4-BE49-F238E27FC236}">
              <a16:creationId xmlns:a16="http://schemas.microsoft.com/office/drawing/2014/main" id="{FCDE3DF3-7ABE-4F15-819C-DD15952208E2}"/>
            </a:ext>
          </a:extLst>
        </xdr:cNvPr>
        <xdr:cNvCxnSpPr/>
      </xdr:nvCxnSpPr>
      <xdr:spPr>
        <a:xfrm flipV="1">
          <a:off x="14592300" y="136169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706" name="楕円 705">
          <a:extLst>
            <a:ext uri="{FF2B5EF4-FFF2-40B4-BE49-F238E27FC236}">
              <a16:creationId xmlns:a16="http://schemas.microsoft.com/office/drawing/2014/main" id="{B4ED41A0-1BB5-40F3-A578-7BC37AB0B551}"/>
            </a:ext>
          </a:extLst>
        </xdr:cNvPr>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80</xdr:row>
      <xdr:rowOff>18506</xdr:rowOff>
    </xdr:to>
    <xdr:cxnSp macro="">
      <xdr:nvCxnSpPr>
        <xdr:cNvPr id="707" name="直線コネクタ 706">
          <a:extLst>
            <a:ext uri="{FF2B5EF4-FFF2-40B4-BE49-F238E27FC236}">
              <a16:creationId xmlns:a16="http://schemas.microsoft.com/office/drawing/2014/main" id="{AE0B191F-9286-4AA0-851E-DA32A1576678}"/>
            </a:ext>
          </a:extLst>
        </xdr:cNvPr>
        <xdr:cNvCxnSpPr/>
      </xdr:nvCxnSpPr>
      <xdr:spPr>
        <a:xfrm flipV="1">
          <a:off x="13703300" y="136757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a:extLst>
            <a:ext uri="{FF2B5EF4-FFF2-40B4-BE49-F238E27FC236}">
              <a16:creationId xmlns:a16="http://schemas.microsoft.com/office/drawing/2014/main" id="{93977D6D-429E-4B88-8B8C-B0C72DAD9EC3}"/>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a:extLst>
            <a:ext uri="{FF2B5EF4-FFF2-40B4-BE49-F238E27FC236}">
              <a16:creationId xmlns:a16="http://schemas.microsoft.com/office/drawing/2014/main" id="{ECC15C56-FB70-4ABA-9BAF-BC3082AC883B}"/>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a:extLst>
            <a:ext uri="{FF2B5EF4-FFF2-40B4-BE49-F238E27FC236}">
              <a16:creationId xmlns:a16="http://schemas.microsoft.com/office/drawing/2014/main" id="{B646DBCF-194A-4CC3-82B9-4C23967DB1CD}"/>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711" name="n_1mainValue【児童館】&#10;有形固定資産減価償却率">
          <a:extLst>
            <a:ext uri="{FF2B5EF4-FFF2-40B4-BE49-F238E27FC236}">
              <a16:creationId xmlns:a16="http://schemas.microsoft.com/office/drawing/2014/main" id="{E296F242-FCB3-47D9-8C95-353293F6D91E}"/>
            </a:ext>
          </a:extLst>
        </xdr:cNvPr>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27050</xdr:rowOff>
    </xdr:from>
    <xdr:ext cx="405111" cy="259045"/>
    <xdr:sp macro="" textlink="">
      <xdr:nvSpPr>
        <xdr:cNvPr id="712" name="n_2mainValue【児童館】&#10;有形固定資産減価償却率">
          <a:extLst>
            <a:ext uri="{FF2B5EF4-FFF2-40B4-BE49-F238E27FC236}">
              <a16:creationId xmlns:a16="http://schemas.microsoft.com/office/drawing/2014/main" id="{17A98B8B-92F8-4F15-9096-56F5E25AB2D8}"/>
            </a:ext>
          </a:extLst>
        </xdr:cNvPr>
        <xdr:cNvSpPr txBox="1"/>
      </xdr:nvSpPr>
      <xdr:spPr>
        <a:xfrm>
          <a:off x="14389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713" name="n_3mainValue【児童館】&#10;有形固定資産減価償却率">
          <a:extLst>
            <a:ext uri="{FF2B5EF4-FFF2-40B4-BE49-F238E27FC236}">
              <a16:creationId xmlns:a16="http://schemas.microsoft.com/office/drawing/2014/main" id="{7FF7B1BF-607A-4F2E-B82E-50B2C21FB940}"/>
            </a:ext>
          </a:extLst>
        </xdr:cNvPr>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C4C1C7A5-E6FC-4A7C-80AB-AA8668FDEB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4D511908-A564-4194-B237-C975F6CEF4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CE27ACF7-AB24-44CD-99FD-21A2C9984B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265131EE-79F2-4FA3-8B7B-EEAFC0C367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4C49F009-092A-43BC-9DF8-6311B6E88B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AB0EB42A-27AA-41AC-B43D-BED95E56AB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8F6EA31D-C922-4D3E-9E97-8871DC5E6C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F86029E6-5909-4905-8D68-921AFBE0CA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69B8F267-377C-4710-8BEB-93B3B6773C5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28CBD998-A101-459C-919E-D05CBB94B6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E0500F5C-C428-4734-9D88-C89E4AB872D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31B81ECC-61B5-496A-8D20-BB5BD1DE658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893AB6F1-E9E6-4529-B603-08B2CD2DACE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19B6F8BA-BB41-4987-A223-993721D536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D63A8E10-377A-425A-A5CE-7B8CFD7E578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4F729055-EE99-4B0D-985B-83238CF716C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58E3C075-11D4-47CC-8942-D5F3D74CD25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8664E6F0-9BFA-4263-A179-B8BC81048EE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4574ED7F-5392-47CD-938C-1897EFBED35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2906B3AD-A905-4041-A409-24A5CC87BFF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662FC249-03DD-4971-B082-DF86021DFCA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F6AE6BD1-8022-40BA-A4F0-52F7F88AAE1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E92A954A-9851-4C77-95C4-CA86466A78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7B965DF4-30E2-472C-8972-219CE3CAA6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a:extLst>
            <a:ext uri="{FF2B5EF4-FFF2-40B4-BE49-F238E27FC236}">
              <a16:creationId xmlns:a16="http://schemas.microsoft.com/office/drawing/2014/main" id="{24375CE7-A846-4F7E-92C1-B4DB4CC521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a:extLst>
            <a:ext uri="{FF2B5EF4-FFF2-40B4-BE49-F238E27FC236}">
              <a16:creationId xmlns:a16="http://schemas.microsoft.com/office/drawing/2014/main" id="{7D363006-E1B2-4EEF-85A2-887A3488E86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a:extLst>
            <a:ext uri="{FF2B5EF4-FFF2-40B4-BE49-F238E27FC236}">
              <a16:creationId xmlns:a16="http://schemas.microsoft.com/office/drawing/2014/main" id="{8D06B92B-0B57-4AD3-A95A-B7E8009292AA}"/>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a:extLst>
            <a:ext uri="{FF2B5EF4-FFF2-40B4-BE49-F238E27FC236}">
              <a16:creationId xmlns:a16="http://schemas.microsoft.com/office/drawing/2014/main" id="{DFCCF970-7C30-48D6-855F-D529DCF939C2}"/>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a:extLst>
            <a:ext uri="{FF2B5EF4-FFF2-40B4-BE49-F238E27FC236}">
              <a16:creationId xmlns:a16="http://schemas.microsoft.com/office/drawing/2014/main" id="{491497F3-4C4F-4690-A479-11BB7FDCA4CB}"/>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a:extLst>
            <a:ext uri="{FF2B5EF4-FFF2-40B4-BE49-F238E27FC236}">
              <a16:creationId xmlns:a16="http://schemas.microsoft.com/office/drawing/2014/main" id="{FEB3211D-2D81-45A9-BD76-5AC879D39A77}"/>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a:extLst>
            <a:ext uri="{FF2B5EF4-FFF2-40B4-BE49-F238E27FC236}">
              <a16:creationId xmlns:a16="http://schemas.microsoft.com/office/drawing/2014/main" id="{A3E8CF99-5EB6-4EE8-BFD2-C578EAA419FF}"/>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id="{789DE0DF-11A4-49F5-BB70-AF1CDF21E2AB}"/>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a:extLst>
            <a:ext uri="{FF2B5EF4-FFF2-40B4-BE49-F238E27FC236}">
              <a16:creationId xmlns:a16="http://schemas.microsoft.com/office/drawing/2014/main" id="{8911EA79-86C8-45E9-BBD0-F6072BD02684}"/>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id="{AAECBA83-F10F-45BE-BA8D-6B2A6270A2ED}"/>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a:extLst>
            <a:ext uri="{FF2B5EF4-FFF2-40B4-BE49-F238E27FC236}">
              <a16:creationId xmlns:a16="http://schemas.microsoft.com/office/drawing/2014/main" id="{D1F03880-4847-493F-AA2D-7221B5A6108D}"/>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E6D38D77-FB28-4807-8849-D069388856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1FB064EF-6A2B-4FEE-9ED9-532958B32A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1E07FBBC-668F-4D6B-8A29-7409306D1B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1CB75A40-FD64-4355-9680-B1CAFA4152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4D0CA8A-85BC-4D91-9CBF-F3A5CB9C86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54" name="楕円 753">
          <a:extLst>
            <a:ext uri="{FF2B5EF4-FFF2-40B4-BE49-F238E27FC236}">
              <a16:creationId xmlns:a16="http://schemas.microsoft.com/office/drawing/2014/main" id="{FAD89F14-0559-45E6-A472-59D1EF143AB7}"/>
            </a:ext>
          </a:extLst>
        </xdr:cNvPr>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55" name="【児童館】&#10;一人当たり面積該当値テキスト">
          <a:extLst>
            <a:ext uri="{FF2B5EF4-FFF2-40B4-BE49-F238E27FC236}">
              <a16:creationId xmlns:a16="http://schemas.microsoft.com/office/drawing/2014/main" id="{54887311-FC39-4151-A415-A49D738E3692}"/>
            </a:ext>
          </a:extLst>
        </xdr:cNvPr>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756" name="楕円 755">
          <a:extLst>
            <a:ext uri="{FF2B5EF4-FFF2-40B4-BE49-F238E27FC236}">
              <a16:creationId xmlns:a16="http://schemas.microsoft.com/office/drawing/2014/main" id="{DB85B46F-5054-43EC-AF3C-37F73369FAE8}"/>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62593</xdr:rowOff>
    </xdr:to>
    <xdr:cxnSp macro="">
      <xdr:nvCxnSpPr>
        <xdr:cNvPr id="757" name="直線コネクタ 756">
          <a:extLst>
            <a:ext uri="{FF2B5EF4-FFF2-40B4-BE49-F238E27FC236}">
              <a16:creationId xmlns:a16="http://schemas.microsoft.com/office/drawing/2014/main" id="{8797F12A-A744-4B71-AC26-7DF5778D9F72}"/>
            </a:ext>
          </a:extLst>
        </xdr:cNvPr>
        <xdr:cNvCxnSpPr/>
      </xdr:nvCxnSpPr>
      <xdr:spPr>
        <a:xfrm flipV="1">
          <a:off x="21323300" y="146195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758" name="楕円 757">
          <a:extLst>
            <a:ext uri="{FF2B5EF4-FFF2-40B4-BE49-F238E27FC236}">
              <a16:creationId xmlns:a16="http://schemas.microsoft.com/office/drawing/2014/main" id="{B18EF9B7-ED99-421A-B6F6-E586CCAC1B07}"/>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759" name="直線コネクタ 758">
          <a:extLst>
            <a:ext uri="{FF2B5EF4-FFF2-40B4-BE49-F238E27FC236}">
              <a16:creationId xmlns:a16="http://schemas.microsoft.com/office/drawing/2014/main" id="{B9105756-2E11-42D9-AC40-E33CFE5DB60D}"/>
            </a:ext>
          </a:extLst>
        </xdr:cNvPr>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60" name="楕円 759">
          <a:extLst>
            <a:ext uri="{FF2B5EF4-FFF2-40B4-BE49-F238E27FC236}">
              <a16:creationId xmlns:a16="http://schemas.microsoft.com/office/drawing/2014/main" id="{4DE1542B-0DC8-4268-92DA-6DFB1D720BC2}"/>
            </a:ext>
          </a:extLst>
        </xdr:cNvPr>
        <xdr:cNvSpPr/>
      </xdr:nvSpPr>
      <xdr:spPr>
        <a:xfrm>
          <a:off x="19494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62593</xdr:rowOff>
    </xdr:to>
    <xdr:cxnSp macro="">
      <xdr:nvCxnSpPr>
        <xdr:cNvPr id="761" name="直線コネクタ 760">
          <a:extLst>
            <a:ext uri="{FF2B5EF4-FFF2-40B4-BE49-F238E27FC236}">
              <a16:creationId xmlns:a16="http://schemas.microsoft.com/office/drawing/2014/main" id="{2CDFBD9F-E4B1-4677-8F16-45FEEEE454FF}"/>
            </a:ext>
          </a:extLst>
        </xdr:cNvPr>
        <xdr:cNvCxnSpPr/>
      </xdr:nvCxnSpPr>
      <xdr:spPr>
        <a:xfrm>
          <a:off x="19545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a:extLst>
            <a:ext uri="{FF2B5EF4-FFF2-40B4-BE49-F238E27FC236}">
              <a16:creationId xmlns:a16="http://schemas.microsoft.com/office/drawing/2014/main" id="{9E167D93-4F93-4DD9-9EFF-D28F4708498B}"/>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a:extLst>
            <a:ext uri="{FF2B5EF4-FFF2-40B4-BE49-F238E27FC236}">
              <a16:creationId xmlns:a16="http://schemas.microsoft.com/office/drawing/2014/main" id="{BEB0601E-FA20-4159-AAAB-B46776F7EBC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a:extLst>
            <a:ext uri="{FF2B5EF4-FFF2-40B4-BE49-F238E27FC236}">
              <a16:creationId xmlns:a16="http://schemas.microsoft.com/office/drawing/2014/main" id="{E9A2247F-980F-46DB-A2D9-462128F2BB11}"/>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65" name="n_1mainValue【児童館】&#10;一人当たり面積">
          <a:extLst>
            <a:ext uri="{FF2B5EF4-FFF2-40B4-BE49-F238E27FC236}">
              <a16:creationId xmlns:a16="http://schemas.microsoft.com/office/drawing/2014/main" id="{DDA8B86A-94BC-4F82-9E06-17C9479D4A04}"/>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66" name="n_2mainValue【児童館】&#10;一人当たり面積">
          <a:extLst>
            <a:ext uri="{FF2B5EF4-FFF2-40B4-BE49-F238E27FC236}">
              <a16:creationId xmlns:a16="http://schemas.microsoft.com/office/drawing/2014/main" id="{781C1FAB-E45D-41D1-8BCD-09B463B859C0}"/>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767" name="n_3mainValue【児童館】&#10;一人当たり面積">
          <a:extLst>
            <a:ext uri="{FF2B5EF4-FFF2-40B4-BE49-F238E27FC236}">
              <a16:creationId xmlns:a16="http://schemas.microsoft.com/office/drawing/2014/main" id="{7F7F8D2D-B7DB-46A4-8473-EA27BF0CCEB6}"/>
            </a:ext>
          </a:extLst>
        </xdr:cNvPr>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a:extLst>
            <a:ext uri="{FF2B5EF4-FFF2-40B4-BE49-F238E27FC236}">
              <a16:creationId xmlns:a16="http://schemas.microsoft.com/office/drawing/2014/main" id="{6C69656F-3215-430C-BE6F-E0B4C737A3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a:extLst>
            <a:ext uri="{FF2B5EF4-FFF2-40B4-BE49-F238E27FC236}">
              <a16:creationId xmlns:a16="http://schemas.microsoft.com/office/drawing/2014/main" id="{EB03FC3E-618F-4B17-91F9-DEFADE4291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a:extLst>
            <a:ext uri="{FF2B5EF4-FFF2-40B4-BE49-F238E27FC236}">
              <a16:creationId xmlns:a16="http://schemas.microsoft.com/office/drawing/2014/main" id="{A117145D-C534-4182-BAEB-E075F46340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a:extLst>
            <a:ext uri="{FF2B5EF4-FFF2-40B4-BE49-F238E27FC236}">
              <a16:creationId xmlns:a16="http://schemas.microsoft.com/office/drawing/2014/main" id="{BF66133E-56B1-47B6-A5FF-7EA138317A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a:extLst>
            <a:ext uri="{FF2B5EF4-FFF2-40B4-BE49-F238E27FC236}">
              <a16:creationId xmlns:a16="http://schemas.microsoft.com/office/drawing/2014/main" id="{8CDEE005-A6C3-45E2-910C-01230B0D34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a:extLst>
            <a:ext uri="{FF2B5EF4-FFF2-40B4-BE49-F238E27FC236}">
              <a16:creationId xmlns:a16="http://schemas.microsoft.com/office/drawing/2014/main" id="{FE7866DF-2E30-4814-94E8-6F8E89BC57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a:extLst>
            <a:ext uri="{FF2B5EF4-FFF2-40B4-BE49-F238E27FC236}">
              <a16:creationId xmlns:a16="http://schemas.microsoft.com/office/drawing/2014/main" id="{61CE7A75-5EF9-4DE2-BE61-E0DA4ACF8C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a:extLst>
            <a:ext uri="{FF2B5EF4-FFF2-40B4-BE49-F238E27FC236}">
              <a16:creationId xmlns:a16="http://schemas.microsoft.com/office/drawing/2014/main" id="{F4DD8CED-1B2C-4AA3-AB7C-C9AB028BC9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a:extLst>
            <a:ext uri="{FF2B5EF4-FFF2-40B4-BE49-F238E27FC236}">
              <a16:creationId xmlns:a16="http://schemas.microsoft.com/office/drawing/2014/main" id="{2387C808-713A-4524-8AAB-DA35593E9C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a:extLst>
            <a:ext uri="{FF2B5EF4-FFF2-40B4-BE49-F238E27FC236}">
              <a16:creationId xmlns:a16="http://schemas.microsoft.com/office/drawing/2014/main" id="{11C5090A-F0AA-4B4D-84C6-DB28724B33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id="{8C0DA095-9277-4793-87B1-83762CECCC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a:extLst>
            <a:ext uri="{FF2B5EF4-FFF2-40B4-BE49-F238E27FC236}">
              <a16:creationId xmlns:a16="http://schemas.microsoft.com/office/drawing/2014/main" id="{DB72158A-F85E-4E64-A5B9-A2C6BBB10B7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id="{E4BC8242-95CD-41DB-8508-4EF86E82F8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id="{70ED227F-99DC-40FA-A65C-CC23F7C08E8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id="{6BD483C8-B84A-441D-819B-2CEB205AA3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id="{16FA47B0-620E-4D61-9A99-D1CB9A67CDB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id="{0C9AF846-902C-4E94-B002-3830270937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id="{57B264A1-5E7E-4422-8FF4-950FCC4BEB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id="{6747507F-03BB-4C82-87B3-406416C06B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id="{FAECFBA5-55CC-4F6A-B1ED-14ACF3DD5A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id="{324F7B89-031E-41F8-A908-BD109EF40C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a:extLst>
            <a:ext uri="{FF2B5EF4-FFF2-40B4-BE49-F238E27FC236}">
              <a16:creationId xmlns:a16="http://schemas.microsoft.com/office/drawing/2014/main" id="{979BADA9-1ACB-463D-AD05-2BEB75DEEEF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9BD17C48-0466-4303-BAB3-BA33C1941A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3CED9366-1C76-44D8-9D95-D3B40C35AB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F277DE0D-FE4A-4F41-8696-29E7803658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a:extLst>
            <a:ext uri="{FF2B5EF4-FFF2-40B4-BE49-F238E27FC236}">
              <a16:creationId xmlns:a16="http://schemas.microsoft.com/office/drawing/2014/main" id="{8F086E1B-08F8-48EA-8424-74E7A4A09DC8}"/>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a:extLst>
            <a:ext uri="{FF2B5EF4-FFF2-40B4-BE49-F238E27FC236}">
              <a16:creationId xmlns:a16="http://schemas.microsoft.com/office/drawing/2014/main" id="{E668DC16-96CA-4D25-9CA1-02F106AC9A5F}"/>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a:extLst>
            <a:ext uri="{FF2B5EF4-FFF2-40B4-BE49-F238E27FC236}">
              <a16:creationId xmlns:a16="http://schemas.microsoft.com/office/drawing/2014/main" id="{13B8B6AC-D19B-4C25-811B-F9517F693EF6}"/>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a:extLst>
            <a:ext uri="{FF2B5EF4-FFF2-40B4-BE49-F238E27FC236}">
              <a16:creationId xmlns:a16="http://schemas.microsoft.com/office/drawing/2014/main" id="{5B1BB83F-E6FE-455D-B1E7-DC8451BC285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a:extLst>
            <a:ext uri="{FF2B5EF4-FFF2-40B4-BE49-F238E27FC236}">
              <a16:creationId xmlns:a16="http://schemas.microsoft.com/office/drawing/2014/main" id="{D7457532-A4D8-43BB-8604-E3107712E58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8" name="【公民館】&#10;有形固定資産減価償却率平均値テキスト">
          <a:extLst>
            <a:ext uri="{FF2B5EF4-FFF2-40B4-BE49-F238E27FC236}">
              <a16:creationId xmlns:a16="http://schemas.microsoft.com/office/drawing/2014/main" id="{BA0FC949-213D-4264-A423-E0E1E166657D}"/>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a:extLst>
            <a:ext uri="{FF2B5EF4-FFF2-40B4-BE49-F238E27FC236}">
              <a16:creationId xmlns:a16="http://schemas.microsoft.com/office/drawing/2014/main" id="{8CA4DC94-AF16-45E5-8E83-4CA083A1A179}"/>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a:extLst>
            <a:ext uri="{FF2B5EF4-FFF2-40B4-BE49-F238E27FC236}">
              <a16:creationId xmlns:a16="http://schemas.microsoft.com/office/drawing/2014/main" id="{46A13A61-6124-4623-B160-6EDC3734EA4A}"/>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a:extLst>
            <a:ext uri="{FF2B5EF4-FFF2-40B4-BE49-F238E27FC236}">
              <a16:creationId xmlns:a16="http://schemas.microsoft.com/office/drawing/2014/main" id="{3910FB19-4574-4A22-A374-083277B4B74F}"/>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a:extLst>
            <a:ext uri="{FF2B5EF4-FFF2-40B4-BE49-F238E27FC236}">
              <a16:creationId xmlns:a16="http://schemas.microsoft.com/office/drawing/2014/main" id="{BC8FF344-A338-4A4C-82D2-8CEC6AE36607}"/>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FA5BEF88-0C53-469A-A95B-6391A7CBF8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D1FF029A-27DB-4C1C-9C1C-90E27C21E9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40D54ED2-9A53-4678-B4A2-27F450B79B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146F4B3-3B21-4E22-9E6F-7F7029DFCA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42B99F27-17A1-4DAF-BC17-382DDF652F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808" name="楕円 807">
          <a:extLst>
            <a:ext uri="{FF2B5EF4-FFF2-40B4-BE49-F238E27FC236}">
              <a16:creationId xmlns:a16="http://schemas.microsoft.com/office/drawing/2014/main" id="{DE2444C0-255D-43B0-8C16-AC523ED9CD58}"/>
            </a:ext>
          </a:extLst>
        </xdr:cNvPr>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60977</xdr:rowOff>
    </xdr:from>
    <xdr:ext cx="405111" cy="259045"/>
    <xdr:sp macro="" textlink="">
      <xdr:nvSpPr>
        <xdr:cNvPr id="809" name="【公民館】&#10;有形固定資産減価償却率該当値テキスト">
          <a:extLst>
            <a:ext uri="{FF2B5EF4-FFF2-40B4-BE49-F238E27FC236}">
              <a16:creationId xmlns:a16="http://schemas.microsoft.com/office/drawing/2014/main" id="{782FEFDC-20C4-4331-BFE6-8F2763ED1C64}"/>
            </a:ext>
          </a:extLst>
        </xdr:cNvPr>
        <xdr:cNvSpPr txBox="1"/>
      </xdr:nvSpPr>
      <xdr:spPr>
        <a:xfrm>
          <a:off x="16357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810" name="楕円 809">
          <a:extLst>
            <a:ext uri="{FF2B5EF4-FFF2-40B4-BE49-F238E27FC236}">
              <a16:creationId xmlns:a16="http://schemas.microsoft.com/office/drawing/2014/main" id="{23D6239C-578D-4D4B-BD64-38B4DF4EC273}"/>
            </a:ext>
          </a:extLst>
        </xdr:cNvPr>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164374</xdr:rowOff>
    </xdr:to>
    <xdr:cxnSp macro="">
      <xdr:nvCxnSpPr>
        <xdr:cNvPr id="811" name="直線コネクタ 810">
          <a:extLst>
            <a:ext uri="{FF2B5EF4-FFF2-40B4-BE49-F238E27FC236}">
              <a16:creationId xmlns:a16="http://schemas.microsoft.com/office/drawing/2014/main" id="{83046663-54E5-47AE-8EC5-CA7092E1D77D}"/>
            </a:ext>
          </a:extLst>
        </xdr:cNvPr>
        <xdr:cNvCxnSpPr/>
      </xdr:nvCxnSpPr>
      <xdr:spPr>
        <a:xfrm flipV="1">
          <a:off x="15481300" y="177927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146231</xdr:rowOff>
    </xdr:from>
    <xdr:to>
      <xdr:col>76</xdr:col>
      <xdr:colOff>165100</xdr:colOff>
      <xdr:row>104</xdr:row>
      <xdr:rowOff>76381</xdr:rowOff>
    </xdr:to>
    <xdr:sp macro="" textlink="">
      <xdr:nvSpPr>
        <xdr:cNvPr id="812" name="楕円 811">
          <a:extLst>
            <a:ext uri="{FF2B5EF4-FFF2-40B4-BE49-F238E27FC236}">
              <a16:creationId xmlns:a16="http://schemas.microsoft.com/office/drawing/2014/main" id="{F8938162-7ABD-4E31-BC53-4D60AC2021A4}"/>
            </a:ext>
          </a:extLst>
        </xdr:cNvPr>
        <xdr:cNvSpPr/>
      </xdr:nvSpPr>
      <xdr:spPr>
        <a:xfrm>
          <a:off x="14541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25581</xdr:rowOff>
    </xdr:to>
    <xdr:cxnSp macro="">
      <xdr:nvCxnSpPr>
        <xdr:cNvPr id="813" name="直線コネクタ 812">
          <a:extLst>
            <a:ext uri="{FF2B5EF4-FFF2-40B4-BE49-F238E27FC236}">
              <a16:creationId xmlns:a16="http://schemas.microsoft.com/office/drawing/2014/main" id="{159DAB77-CB4F-432D-9F18-8C7AF4584781}"/>
            </a:ext>
          </a:extLst>
        </xdr:cNvPr>
        <xdr:cNvCxnSpPr/>
      </xdr:nvCxnSpPr>
      <xdr:spPr>
        <a:xfrm flipV="1">
          <a:off x="14592300" y="1782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xdr:rowOff>
    </xdr:from>
    <xdr:to>
      <xdr:col>72</xdr:col>
      <xdr:colOff>38100</xdr:colOff>
      <xdr:row>104</xdr:row>
      <xdr:rowOff>109038</xdr:rowOff>
    </xdr:to>
    <xdr:sp macro="" textlink="">
      <xdr:nvSpPr>
        <xdr:cNvPr id="814" name="楕円 813">
          <a:extLst>
            <a:ext uri="{FF2B5EF4-FFF2-40B4-BE49-F238E27FC236}">
              <a16:creationId xmlns:a16="http://schemas.microsoft.com/office/drawing/2014/main" id="{DB53A890-D9D3-4737-A1D6-D55442E92FBF}"/>
            </a:ext>
          </a:extLst>
        </xdr:cNvPr>
        <xdr:cNvSpPr/>
      </xdr:nvSpPr>
      <xdr:spPr>
        <a:xfrm>
          <a:off x="13652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25581</xdr:rowOff>
    </xdr:from>
    <xdr:to>
      <xdr:col>76</xdr:col>
      <xdr:colOff>114300</xdr:colOff>
      <xdr:row>104</xdr:row>
      <xdr:rowOff>58238</xdr:rowOff>
    </xdr:to>
    <xdr:cxnSp macro="">
      <xdr:nvCxnSpPr>
        <xdr:cNvPr id="815" name="直線コネクタ 814">
          <a:extLst>
            <a:ext uri="{FF2B5EF4-FFF2-40B4-BE49-F238E27FC236}">
              <a16:creationId xmlns:a16="http://schemas.microsoft.com/office/drawing/2014/main" id="{973C84AA-CACE-4A59-813E-9BE2D64CBB26}"/>
            </a:ext>
          </a:extLst>
        </xdr:cNvPr>
        <xdr:cNvCxnSpPr/>
      </xdr:nvCxnSpPr>
      <xdr:spPr>
        <a:xfrm flipV="1">
          <a:off x="13703300" y="1785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a:extLst>
            <a:ext uri="{FF2B5EF4-FFF2-40B4-BE49-F238E27FC236}">
              <a16:creationId xmlns:a16="http://schemas.microsoft.com/office/drawing/2014/main" id="{5F048227-85EC-4380-A906-56CDE5B1FE19}"/>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817" name="n_2aveValue【公民館】&#10;有形固定資産減価償却率">
          <a:extLst>
            <a:ext uri="{FF2B5EF4-FFF2-40B4-BE49-F238E27FC236}">
              <a16:creationId xmlns:a16="http://schemas.microsoft.com/office/drawing/2014/main" id="{DB2C4183-EA63-467D-A3E3-2571BD3C97F6}"/>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8" name="n_3aveValue【公民館】&#10;有形固定資産減価償却率">
          <a:extLst>
            <a:ext uri="{FF2B5EF4-FFF2-40B4-BE49-F238E27FC236}">
              <a16:creationId xmlns:a16="http://schemas.microsoft.com/office/drawing/2014/main" id="{8B392246-DE43-4016-84A6-3EA69A1170AF}"/>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34851</xdr:rowOff>
    </xdr:from>
    <xdr:ext cx="405111" cy="259045"/>
    <xdr:sp macro="" textlink="">
      <xdr:nvSpPr>
        <xdr:cNvPr id="819" name="n_1mainValue【公民館】&#10;有形固定資産減価償却率">
          <a:extLst>
            <a:ext uri="{FF2B5EF4-FFF2-40B4-BE49-F238E27FC236}">
              <a16:creationId xmlns:a16="http://schemas.microsoft.com/office/drawing/2014/main" id="{D4E7E1E3-7DD4-4A99-83FD-A137F0AA6483}"/>
            </a:ext>
          </a:extLst>
        </xdr:cNvPr>
        <xdr:cNvSpPr txBox="1"/>
      </xdr:nvSpPr>
      <xdr:spPr>
        <a:xfrm>
          <a:off x="15266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67508</xdr:rowOff>
    </xdr:from>
    <xdr:ext cx="405111" cy="259045"/>
    <xdr:sp macro="" textlink="">
      <xdr:nvSpPr>
        <xdr:cNvPr id="820" name="n_2mainValue【公民館】&#10;有形固定資産減価償却率">
          <a:extLst>
            <a:ext uri="{FF2B5EF4-FFF2-40B4-BE49-F238E27FC236}">
              <a16:creationId xmlns:a16="http://schemas.microsoft.com/office/drawing/2014/main" id="{6761D191-79CD-42A0-8685-208379781B85}"/>
            </a:ext>
          </a:extLst>
        </xdr:cNvPr>
        <xdr:cNvSpPr txBox="1"/>
      </xdr:nvSpPr>
      <xdr:spPr>
        <a:xfrm>
          <a:off x="14389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100165</xdr:rowOff>
    </xdr:from>
    <xdr:ext cx="405111" cy="259045"/>
    <xdr:sp macro="" textlink="">
      <xdr:nvSpPr>
        <xdr:cNvPr id="821" name="n_3mainValue【公民館】&#10;有形固定資産減価償却率">
          <a:extLst>
            <a:ext uri="{FF2B5EF4-FFF2-40B4-BE49-F238E27FC236}">
              <a16:creationId xmlns:a16="http://schemas.microsoft.com/office/drawing/2014/main" id="{6EE497A7-9A23-4E4B-AF8A-342CA6316DDB}"/>
            </a:ext>
          </a:extLst>
        </xdr:cNvPr>
        <xdr:cNvSpPr txBox="1"/>
      </xdr:nvSpPr>
      <xdr:spPr>
        <a:xfrm>
          <a:off x="13500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68CD5AAC-0E1B-465A-95C0-CCD2E3CA33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C4EB337F-CB1C-400C-AB0C-D3D8C5FD0F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F573DD0D-CCDD-4760-BCAA-504CCA0D2F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91E5D079-64AF-4115-B1F2-EEC543C08F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D171D6A9-883B-4EFA-8041-B31E982E65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8A3D56CE-1CE7-4073-AF33-BB95879C09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FBE986AC-4931-4697-9988-3FA36DD7E1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2638A992-38B4-4969-9E54-A767DAFDBA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A2475D43-B6E6-4F32-9428-7AEF7B3D21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827BA8DB-402C-4B4E-9CD8-6C94934BD7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id="{FF1D8022-3BC2-491C-9B97-ACE2304C1C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5070DD00-03F3-4E55-91F9-2D2E4F1D116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id="{61ACD02B-A26B-432D-8058-A17E6F180C0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id="{340E3A67-B8EE-4F6F-875F-0161ED02FAF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id="{65E01528-6B88-46F6-86C0-BF5E327BEC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id="{9CEF6287-17FD-406D-9A87-37039228856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id="{A7AE846E-50C3-4ED0-BD57-727651963A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id="{CA709E81-3175-4EF4-B2F8-431EF9ACE4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id="{C380AC7C-6D1C-4082-9050-51F71182CB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id="{126660B5-0CAB-4FC1-8195-DDE62A4319E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id="{00FD4FD6-3F1F-4FC8-96C0-ABB5817B08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id="{ACC7363E-3134-433A-A305-4179B8B508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id="{2621395A-B025-4D20-AE88-4CCD07F5A6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id="{E556A4EF-2185-459B-93D9-D022EB59BD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id="{DB985AE1-0574-4571-993D-1E594B0BE0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a:extLst>
            <a:ext uri="{FF2B5EF4-FFF2-40B4-BE49-F238E27FC236}">
              <a16:creationId xmlns:a16="http://schemas.microsoft.com/office/drawing/2014/main" id="{191C0074-82EB-4782-A2A8-1F0EC85D9224}"/>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a:extLst>
            <a:ext uri="{FF2B5EF4-FFF2-40B4-BE49-F238E27FC236}">
              <a16:creationId xmlns:a16="http://schemas.microsoft.com/office/drawing/2014/main" id="{9898F509-AAB8-4B7B-B90C-D5205B34C7E1}"/>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a:extLst>
            <a:ext uri="{FF2B5EF4-FFF2-40B4-BE49-F238E27FC236}">
              <a16:creationId xmlns:a16="http://schemas.microsoft.com/office/drawing/2014/main" id="{36D32A1E-D775-480F-B7F6-6826C97E5FDD}"/>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a:extLst>
            <a:ext uri="{FF2B5EF4-FFF2-40B4-BE49-F238E27FC236}">
              <a16:creationId xmlns:a16="http://schemas.microsoft.com/office/drawing/2014/main" id="{C98E1BE2-0F98-4C32-B7F3-6F555F91051B}"/>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a:extLst>
            <a:ext uri="{FF2B5EF4-FFF2-40B4-BE49-F238E27FC236}">
              <a16:creationId xmlns:a16="http://schemas.microsoft.com/office/drawing/2014/main" id="{94B7287E-0F89-4CEE-8A9B-14292E646F2A}"/>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a:extLst>
            <a:ext uri="{FF2B5EF4-FFF2-40B4-BE49-F238E27FC236}">
              <a16:creationId xmlns:a16="http://schemas.microsoft.com/office/drawing/2014/main" id="{E9BBF117-CC29-423A-B683-9CB357CBEDC5}"/>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a:extLst>
            <a:ext uri="{FF2B5EF4-FFF2-40B4-BE49-F238E27FC236}">
              <a16:creationId xmlns:a16="http://schemas.microsoft.com/office/drawing/2014/main" id="{DE273933-1F03-4955-A923-52339E3000B9}"/>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a:extLst>
            <a:ext uri="{FF2B5EF4-FFF2-40B4-BE49-F238E27FC236}">
              <a16:creationId xmlns:a16="http://schemas.microsoft.com/office/drawing/2014/main" id="{FFC78079-5B78-42A3-A3F0-FC6F09EE2621}"/>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a:extLst>
            <a:ext uri="{FF2B5EF4-FFF2-40B4-BE49-F238E27FC236}">
              <a16:creationId xmlns:a16="http://schemas.microsoft.com/office/drawing/2014/main" id="{F7ADA8CB-C5C2-4BFC-B6FB-ED6E46043F06}"/>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a:extLst>
            <a:ext uri="{FF2B5EF4-FFF2-40B4-BE49-F238E27FC236}">
              <a16:creationId xmlns:a16="http://schemas.microsoft.com/office/drawing/2014/main" id="{C39CA270-51CC-47D2-BA86-12095B68A557}"/>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848B15F3-19FC-4FA2-8FDD-BFB482A93C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331962E5-757C-40B0-9AD5-D198C9B83E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7DC23B21-6FFC-4F1C-BEE7-69E7595213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3F8943D8-22BA-4291-AB4B-96B19E224E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5DAF5EF6-8316-4002-90E1-5EE95A4FE2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64588</xdr:rowOff>
    </xdr:from>
    <xdr:to>
      <xdr:col>116</xdr:col>
      <xdr:colOff>114300</xdr:colOff>
      <xdr:row>107</xdr:row>
      <xdr:rowOff>166188</xdr:rowOff>
    </xdr:to>
    <xdr:sp macro="" textlink="">
      <xdr:nvSpPr>
        <xdr:cNvPr id="862" name="楕円 861">
          <a:extLst>
            <a:ext uri="{FF2B5EF4-FFF2-40B4-BE49-F238E27FC236}">
              <a16:creationId xmlns:a16="http://schemas.microsoft.com/office/drawing/2014/main" id="{B648B0A8-1C74-4CB2-9E59-AF56E6370F0D}"/>
            </a:ext>
          </a:extLst>
        </xdr:cNvPr>
        <xdr:cNvSpPr/>
      </xdr:nvSpPr>
      <xdr:spPr>
        <a:xfrm>
          <a:off x="22110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43015</xdr:rowOff>
    </xdr:from>
    <xdr:ext cx="469744" cy="259045"/>
    <xdr:sp macro="" textlink="">
      <xdr:nvSpPr>
        <xdr:cNvPr id="863" name="【公民館】&#10;一人当たり面積該当値テキスト">
          <a:extLst>
            <a:ext uri="{FF2B5EF4-FFF2-40B4-BE49-F238E27FC236}">
              <a16:creationId xmlns:a16="http://schemas.microsoft.com/office/drawing/2014/main" id="{2A91FD23-0BE6-4824-8573-CB63D9C2882A}"/>
            </a:ext>
          </a:extLst>
        </xdr:cNvPr>
        <xdr:cNvSpPr txBox="1"/>
      </xdr:nvSpPr>
      <xdr:spPr>
        <a:xfrm>
          <a:off x="22199600"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67855</xdr:rowOff>
    </xdr:from>
    <xdr:to>
      <xdr:col>112</xdr:col>
      <xdr:colOff>38100</xdr:colOff>
      <xdr:row>107</xdr:row>
      <xdr:rowOff>169455</xdr:rowOff>
    </xdr:to>
    <xdr:sp macro="" textlink="">
      <xdr:nvSpPr>
        <xdr:cNvPr id="864" name="楕円 863">
          <a:extLst>
            <a:ext uri="{FF2B5EF4-FFF2-40B4-BE49-F238E27FC236}">
              <a16:creationId xmlns:a16="http://schemas.microsoft.com/office/drawing/2014/main" id="{4C8E9084-DD9B-4657-9AB3-1AB2B839561B}"/>
            </a:ext>
          </a:extLst>
        </xdr:cNvPr>
        <xdr:cNvSpPr/>
      </xdr:nvSpPr>
      <xdr:spPr>
        <a:xfrm>
          <a:off x="2127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115388</xdr:rowOff>
    </xdr:from>
    <xdr:to>
      <xdr:col>116</xdr:col>
      <xdr:colOff>63500</xdr:colOff>
      <xdr:row>107</xdr:row>
      <xdr:rowOff>118655</xdr:rowOff>
    </xdr:to>
    <xdr:cxnSp macro="">
      <xdr:nvCxnSpPr>
        <xdr:cNvPr id="865" name="直線コネクタ 864">
          <a:extLst>
            <a:ext uri="{FF2B5EF4-FFF2-40B4-BE49-F238E27FC236}">
              <a16:creationId xmlns:a16="http://schemas.microsoft.com/office/drawing/2014/main" id="{00BEFD1A-2D20-4155-801D-CF9A63140C5E}"/>
            </a:ext>
          </a:extLst>
        </xdr:cNvPr>
        <xdr:cNvCxnSpPr/>
      </xdr:nvCxnSpPr>
      <xdr:spPr>
        <a:xfrm flipV="1">
          <a:off x="21323300" y="184605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866" name="楕円 865">
          <a:extLst>
            <a:ext uri="{FF2B5EF4-FFF2-40B4-BE49-F238E27FC236}">
              <a16:creationId xmlns:a16="http://schemas.microsoft.com/office/drawing/2014/main" id="{701AF928-495A-4017-9062-F49A0FAF638B}"/>
            </a:ext>
          </a:extLst>
        </xdr:cNvPr>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118655</xdr:rowOff>
    </xdr:from>
    <xdr:to>
      <xdr:col>111</xdr:col>
      <xdr:colOff>177800</xdr:colOff>
      <xdr:row>107</xdr:row>
      <xdr:rowOff>123552</xdr:rowOff>
    </xdr:to>
    <xdr:cxnSp macro="">
      <xdr:nvCxnSpPr>
        <xdr:cNvPr id="867" name="直線コネクタ 866">
          <a:extLst>
            <a:ext uri="{FF2B5EF4-FFF2-40B4-BE49-F238E27FC236}">
              <a16:creationId xmlns:a16="http://schemas.microsoft.com/office/drawing/2014/main" id="{CA2218E0-161B-41A0-85FA-F9EBBA863902}"/>
            </a:ext>
          </a:extLst>
        </xdr:cNvPr>
        <xdr:cNvCxnSpPr/>
      </xdr:nvCxnSpPr>
      <xdr:spPr>
        <a:xfrm flipV="1">
          <a:off x="20434300" y="184638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68" name="楕円 867">
          <a:extLst>
            <a:ext uri="{FF2B5EF4-FFF2-40B4-BE49-F238E27FC236}">
              <a16:creationId xmlns:a16="http://schemas.microsoft.com/office/drawing/2014/main" id="{3D538BA9-EDD5-4803-810F-81C19ED76005}"/>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126819</xdr:rowOff>
    </xdr:to>
    <xdr:cxnSp macro="">
      <xdr:nvCxnSpPr>
        <xdr:cNvPr id="869" name="直線コネクタ 868">
          <a:extLst>
            <a:ext uri="{FF2B5EF4-FFF2-40B4-BE49-F238E27FC236}">
              <a16:creationId xmlns:a16="http://schemas.microsoft.com/office/drawing/2014/main" id="{C76D8DD8-0A36-4846-815D-035FFBFC273D}"/>
            </a:ext>
          </a:extLst>
        </xdr:cNvPr>
        <xdr:cNvCxnSpPr/>
      </xdr:nvCxnSpPr>
      <xdr:spPr>
        <a:xfrm flipV="1">
          <a:off x="19545300" y="1846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a:extLst>
            <a:ext uri="{FF2B5EF4-FFF2-40B4-BE49-F238E27FC236}">
              <a16:creationId xmlns:a16="http://schemas.microsoft.com/office/drawing/2014/main" id="{45269968-F218-4A77-BF45-3C2C19448BAC}"/>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a:extLst>
            <a:ext uri="{FF2B5EF4-FFF2-40B4-BE49-F238E27FC236}">
              <a16:creationId xmlns:a16="http://schemas.microsoft.com/office/drawing/2014/main" id="{0ED46BB5-FDF2-47C1-8FD7-86507B8613DD}"/>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a:extLst>
            <a:ext uri="{FF2B5EF4-FFF2-40B4-BE49-F238E27FC236}">
              <a16:creationId xmlns:a16="http://schemas.microsoft.com/office/drawing/2014/main" id="{61E15C30-6A11-433A-BC56-C75D72DCA1B1}"/>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160582</xdr:rowOff>
    </xdr:from>
    <xdr:ext cx="469744" cy="259045"/>
    <xdr:sp macro="" textlink="">
      <xdr:nvSpPr>
        <xdr:cNvPr id="873" name="n_1mainValue【公民館】&#10;一人当たり面積">
          <a:extLst>
            <a:ext uri="{FF2B5EF4-FFF2-40B4-BE49-F238E27FC236}">
              <a16:creationId xmlns:a16="http://schemas.microsoft.com/office/drawing/2014/main" id="{57066C67-5401-4837-8768-C8A14E4F8C7E}"/>
            </a:ext>
          </a:extLst>
        </xdr:cNvPr>
        <xdr:cNvSpPr txBox="1"/>
      </xdr:nvSpPr>
      <xdr:spPr>
        <a:xfrm>
          <a:off x="210757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874" name="n_2mainValue【公民館】&#10;一人当たり面積">
          <a:extLst>
            <a:ext uri="{FF2B5EF4-FFF2-40B4-BE49-F238E27FC236}">
              <a16:creationId xmlns:a16="http://schemas.microsoft.com/office/drawing/2014/main" id="{0129E9E5-AD05-45B0-949D-E7045A186EB3}"/>
            </a:ext>
          </a:extLst>
        </xdr:cNvPr>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75" name="n_3mainValue【公民館】&#10;一人当たり面積">
          <a:extLst>
            <a:ext uri="{FF2B5EF4-FFF2-40B4-BE49-F238E27FC236}">
              <a16:creationId xmlns:a16="http://schemas.microsoft.com/office/drawing/2014/main" id="{892DB238-BE72-41F9-9AED-E319DC14576F}"/>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id="{E3360868-F5A7-4917-9352-F613E3ED22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id="{A7C3DBFC-CBD3-44BA-8E67-DE08DC85F8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id="{61ECF3AC-3F4F-4B9A-9D64-33740B477B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類似団体と比較して特に有形固定資産減価償却率が高い施設は、学校施設、児童館、公営住宅である。学校施設については岬中学校屋内運動場大規模改修等により前年度から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ポイント減少しているものの、小学校では</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％、中学校では</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と依然として高い水準となっており、全体的に老朽化が進んでいる。今後も学校施設については大規模な改修を予定しており、老朽化している施設の長寿命化等を図っていく。児童館は２施設のうち１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年を目前としており、老朽化が顕著となっている。今後は施設の集約化、複合化を検討していく。また、公営住宅については、老朽化した建物の除却を進めているが、現存の９施設中７施設が築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年以上経過しており、改修が必要となっている。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DA4CCD-DD3E-46B1-9326-71A4CB8675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1FABBF-CD68-44D9-98AF-69A197DE30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77CCF1-32A6-4EF4-9C94-FA46857AE0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893B84-6F2A-42ED-84B0-F2F8CC5CCB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5138E6-6204-4597-B4B2-7C5175447A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65E9CD-2438-41F1-A856-2E7C51C8F7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C42B63-CA33-4365-91CC-268CA6A469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A8F41F-1936-480F-8DE0-28DC657712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B6A12B-E999-43B4-894F-BCB5D40D69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7CB08B-FE7D-40F5-87E5-DFA9C1AC0C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02B1D8-FB0E-4754-AF08-31B748FCBB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6AA192-509A-4FCF-B9EC-AC46EEDB0C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4418FB-0F40-4BD1-961F-66A38E8148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5F5470-2001-495C-95F1-40CEEAF8DC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11C47C-F93E-47C0-A2FF-6DEB3AEC2B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133B3F-AC91-4989-ABD3-4B29749DB5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7A5876-05DD-4489-9695-90CE565893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B4114B-7844-420F-A405-8ECB14312A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87078F-E96B-4DD7-AC22-754A0095D9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0B8245-8635-40D9-A7CA-50EB6A44C3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6A504F-3BB3-4049-8EE8-30FCD77C6A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77CFDC-03C4-4AFE-B614-B816B79221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8D6E23-6CCB-4DA5-91AF-31FA9B7627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AC8E98-4612-4F13-BF39-56F605AF7B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49F576-DDCD-473E-8AA6-CA59A4DC80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2C13AE-9876-4358-A811-9C86B46C25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821BE8-B47C-4AE8-AAA7-D6431B1386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158A3B-149D-448F-B580-CA587D5EB3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6171F8-F65C-4B98-A8A5-323D2DA5DD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506C96-76BE-429F-9402-BCDE0F550D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02B3433-EDE7-4478-8C6B-5277B0A67B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796DEB5-9ABA-403E-AAFA-99B2B4382D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50768FC-1C92-4DAB-8FE5-5F46417391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F7F2B6F-D010-436D-93F8-5ACADAF0BB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A71CC2A-F288-4A18-A0CF-01281A71E8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53FDE14-8AFD-4B0A-ACBD-402890D2D3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DC1A87-EADF-4892-BEB2-E79378E116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A9C916-D8B9-4C27-9B5E-01F67559911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A09D708-AD9E-4382-A7AC-D004275EE1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B3095C7-D4A9-4643-B1A5-65E67D09AB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665743E-2540-4155-8C55-E181027B0B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01968F3-4602-4572-BEA6-587BACCE4E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81C73FE-82DC-4D18-A1E2-063DAFFCA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3AB3BC7-CAEB-4D62-8263-B71505F991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0E06622-7011-411B-88AC-AF6EBE9DA8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12501B9-31BC-4304-B778-18EC480E09A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EFBB405-DF92-401B-A9D0-C080B26214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F4B3A5D-1F3A-4221-87B3-3D74F16002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9F59690-5A1C-45BF-A37C-FEEEA0D664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023B16B-8C6C-46FE-B326-6B6F6FE53D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BB263CB-C434-4C2B-8C08-C253AD1964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4EF0685-D96E-495A-8ED7-752217476A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3CE5A59-A44B-45C0-9A75-633AD32E5C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4E4A35B-B486-4BA8-945E-35B4F23589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53B1850-9F47-4805-8E5A-52B19BBDC3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E8A1D25-3D99-4F88-AED2-3EF16FF7AE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362C7BD-C99C-45A0-93D6-EA3CDD8C745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B9AEB2B-C7E2-4504-A40F-B1E9EC2CC77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CADBC9B5-C599-4B54-B683-E5662F63A45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AEB7B29E-4EC6-4684-8F28-2E12C33DBD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5B25EBA-3010-4594-BFFC-7F619B17EFD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5BF19227-E051-447A-97B4-CE6D4A07B9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BC327C5-63C8-4D11-AF3D-65BF901B43D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1098DC9-7617-4BFE-9EC3-E5CB9F2021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A5CDBA07-A8C5-4604-BE92-CA55E47EB9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A6AA8784-53FD-4057-956B-763643A1F3A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89CD07BD-C061-4F4B-924E-A468C2ED765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41722DD-F9D0-4F57-815C-29C514A2CB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9E4D1D7-D130-48C9-A1E4-E9FAC139AF9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11AE6F0-4C2A-4471-A3C5-2652506F15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a:extLst>
            <a:ext uri="{FF2B5EF4-FFF2-40B4-BE49-F238E27FC236}">
              <a16:creationId xmlns:a16="http://schemas.microsoft.com/office/drawing/2014/main" id="{D034B7FB-E503-44AA-9AED-6EEDEA71C56C}"/>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B011619C-8245-44DC-AD2A-B3B0813282CB}"/>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a:extLst>
            <a:ext uri="{FF2B5EF4-FFF2-40B4-BE49-F238E27FC236}">
              <a16:creationId xmlns:a16="http://schemas.microsoft.com/office/drawing/2014/main" id="{12144D7A-0D6D-4381-8FCA-E9C0CB6D5AA6}"/>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847A36FF-D6D0-4B84-8927-8EEE5F861354}"/>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a:extLst>
            <a:ext uri="{FF2B5EF4-FFF2-40B4-BE49-F238E27FC236}">
              <a16:creationId xmlns:a16="http://schemas.microsoft.com/office/drawing/2014/main" id="{6E98B71D-F619-4DB5-8581-13655F97CB57}"/>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A5C58EB-EF90-48AE-BFD5-38497D14FF1C}"/>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a:extLst>
            <a:ext uri="{FF2B5EF4-FFF2-40B4-BE49-F238E27FC236}">
              <a16:creationId xmlns:a16="http://schemas.microsoft.com/office/drawing/2014/main" id="{737BA63B-771D-4191-ACB5-E3C10A527EC1}"/>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a:extLst>
            <a:ext uri="{FF2B5EF4-FFF2-40B4-BE49-F238E27FC236}">
              <a16:creationId xmlns:a16="http://schemas.microsoft.com/office/drawing/2014/main" id="{23EE2801-7E56-4EBB-9631-7B58629DE0B8}"/>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80" name="n_1aveValue【体育館・プール】&#10;有形固定資産減価償却率">
          <a:extLst>
            <a:ext uri="{FF2B5EF4-FFF2-40B4-BE49-F238E27FC236}">
              <a16:creationId xmlns:a16="http://schemas.microsoft.com/office/drawing/2014/main" id="{3F67151E-B7BA-4263-9C07-09978961071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a:extLst>
            <a:ext uri="{FF2B5EF4-FFF2-40B4-BE49-F238E27FC236}">
              <a16:creationId xmlns:a16="http://schemas.microsoft.com/office/drawing/2014/main" id="{50FD120D-A214-4DB1-903E-0B2B8D8BF3FD}"/>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82" name="n_2aveValue【体育館・プール】&#10;有形固定資産減価償却率">
          <a:extLst>
            <a:ext uri="{FF2B5EF4-FFF2-40B4-BE49-F238E27FC236}">
              <a16:creationId xmlns:a16="http://schemas.microsoft.com/office/drawing/2014/main" id="{DB0853AC-0465-48FC-9E2F-DF9E2DDA04F7}"/>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83" name="フローチャート: 判断 82">
          <a:extLst>
            <a:ext uri="{FF2B5EF4-FFF2-40B4-BE49-F238E27FC236}">
              <a16:creationId xmlns:a16="http://schemas.microsoft.com/office/drawing/2014/main" id="{5B67EE36-8EE8-41C2-BC23-64B10A8547B2}"/>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114317</xdr:rowOff>
    </xdr:from>
    <xdr:ext cx="405111" cy="259045"/>
    <xdr:sp macro="" textlink="">
      <xdr:nvSpPr>
        <xdr:cNvPr id="84" name="n_3aveValue【体育館・プール】&#10;有形固定資産減価償却率">
          <a:extLst>
            <a:ext uri="{FF2B5EF4-FFF2-40B4-BE49-F238E27FC236}">
              <a16:creationId xmlns:a16="http://schemas.microsoft.com/office/drawing/2014/main" id="{8619D67A-5C3F-4945-BF8B-1652F964A46D}"/>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01C7CCF-6BDA-4A02-AE9C-8D088CC8BA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AD9D856-65C8-4643-B6DF-1BBD60DEFE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AAC33D4-14EC-466E-96BE-9F63769B7B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BA051E4-859A-40C4-A159-CDB8AF9DE3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4497298-4937-4209-A87A-9046AC9092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153035</xdr:rowOff>
    </xdr:from>
    <xdr:to>
      <xdr:col>24</xdr:col>
      <xdr:colOff>114300</xdr:colOff>
      <xdr:row>57</xdr:row>
      <xdr:rowOff>83185</xdr:rowOff>
    </xdr:to>
    <xdr:sp macro="" textlink="">
      <xdr:nvSpPr>
        <xdr:cNvPr id="90" name="楕円 89">
          <a:extLst>
            <a:ext uri="{FF2B5EF4-FFF2-40B4-BE49-F238E27FC236}">
              <a16:creationId xmlns:a16="http://schemas.microsoft.com/office/drawing/2014/main" id="{4085E5A1-CEDA-4D8E-8EAB-7F98DBFC9E47}"/>
            </a:ext>
          </a:extLst>
        </xdr:cNvPr>
        <xdr:cNvSpPr/>
      </xdr:nvSpPr>
      <xdr:spPr>
        <a:xfrm>
          <a:off x="45847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4462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CBCCB4B-9309-4C88-9E0C-FEC3F9511F3D}"/>
            </a:ext>
          </a:extLst>
        </xdr:cNvPr>
        <xdr:cNvSpPr txBox="1"/>
      </xdr:nvSpPr>
      <xdr:spPr>
        <a:xfrm>
          <a:off x="4673600"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92" name="楕円 91">
          <a:extLst>
            <a:ext uri="{FF2B5EF4-FFF2-40B4-BE49-F238E27FC236}">
              <a16:creationId xmlns:a16="http://schemas.microsoft.com/office/drawing/2014/main" id="{4A7A2748-D5DF-4985-8AC0-AAE44B441A08}"/>
            </a:ext>
          </a:extLst>
        </xdr:cNvPr>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32385</xdr:rowOff>
    </xdr:to>
    <xdr:cxnSp macro="">
      <xdr:nvCxnSpPr>
        <xdr:cNvPr id="93" name="直線コネクタ 92">
          <a:extLst>
            <a:ext uri="{FF2B5EF4-FFF2-40B4-BE49-F238E27FC236}">
              <a16:creationId xmlns:a16="http://schemas.microsoft.com/office/drawing/2014/main" id="{25B56FBA-E610-4A22-98C1-428B8B54FD39}"/>
            </a:ext>
          </a:extLst>
        </xdr:cNvPr>
        <xdr:cNvCxnSpPr/>
      </xdr:nvCxnSpPr>
      <xdr:spPr>
        <a:xfrm>
          <a:off x="3797300" y="97955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94" name="楕円 93">
          <a:extLst>
            <a:ext uri="{FF2B5EF4-FFF2-40B4-BE49-F238E27FC236}">
              <a16:creationId xmlns:a16="http://schemas.microsoft.com/office/drawing/2014/main" id="{DAF2DC0B-BBB2-494A-96C5-BF4E0A76C20B}"/>
            </a:ext>
          </a:extLst>
        </xdr:cNvPr>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57</xdr:row>
      <xdr:rowOff>57150</xdr:rowOff>
    </xdr:to>
    <xdr:cxnSp macro="">
      <xdr:nvCxnSpPr>
        <xdr:cNvPr id="95" name="直線コネクタ 94">
          <a:extLst>
            <a:ext uri="{FF2B5EF4-FFF2-40B4-BE49-F238E27FC236}">
              <a16:creationId xmlns:a16="http://schemas.microsoft.com/office/drawing/2014/main" id="{D4A3DD06-112C-4A36-843A-24F6480791E5}"/>
            </a:ext>
          </a:extLst>
        </xdr:cNvPr>
        <xdr:cNvCxnSpPr/>
      </xdr:nvCxnSpPr>
      <xdr:spPr>
        <a:xfrm flipV="1">
          <a:off x="2908300" y="9795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42545</xdr:rowOff>
    </xdr:from>
    <xdr:to>
      <xdr:col>10</xdr:col>
      <xdr:colOff>165100</xdr:colOff>
      <xdr:row>57</xdr:row>
      <xdr:rowOff>144145</xdr:rowOff>
    </xdr:to>
    <xdr:sp macro="" textlink="">
      <xdr:nvSpPr>
        <xdr:cNvPr id="96" name="楕円 95">
          <a:extLst>
            <a:ext uri="{FF2B5EF4-FFF2-40B4-BE49-F238E27FC236}">
              <a16:creationId xmlns:a16="http://schemas.microsoft.com/office/drawing/2014/main" id="{732F8BE7-A9A6-494D-AC76-C5180A662003}"/>
            </a:ext>
          </a:extLst>
        </xdr:cNvPr>
        <xdr:cNvSpPr/>
      </xdr:nvSpPr>
      <xdr:spPr>
        <a:xfrm>
          <a:off x="1968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93345</xdr:rowOff>
    </xdr:to>
    <xdr:cxnSp macro="">
      <xdr:nvCxnSpPr>
        <xdr:cNvPr id="97" name="直線コネクタ 96">
          <a:extLst>
            <a:ext uri="{FF2B5EF4-FFF2-40B4-BE49-F238E27FC236}">
              <a16:creationId xmlns:a16="http://schemas.microsoft.com/office/drawing/2014/main" id="{0EEABE6D-688A-4D01-97EC-B7D6AC37884B}"/>
            </a:ext>
          </a:extLst>
        </xdr:cNvPr>
        <xdr:cNvCxnSpPr/>
      </xdr:nvCxnSpPr>
      <xdr:spPr>
        <a:xfrm flipV="1">
          <a:off x="2019300" y="9829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90187</xdr:rowOff>
    </xdr:from>
    <xdr:ext cx="405111" cy="259045"/>
    <xdr:sp macro="" textlink="">
      <xdr:nvSpPr>
        <xdr:cNvPr id="98" name="n_1mainValue【体育館・プール】&#10;有形固定資産減価償却率">
          <a:extLst>
            <a:ext uri="{FF2B5EF4-FFF2-40B4-BE49-F238E27FC236}">
              <a16:creationId xmlns:a16="http://schemas.microsoft.com/office/drawing/2014/main" id="{BD2E07DA-E49B-4854-8A89-87177806E53B}"/>
            </a:ext>
          </a:extLst>
        </xdr:cNvPr>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99" name="n_2mainValue【体育館・プール】&#10;有形固定資産減価償却率">
          <a:extLst>
            <a:ext uri="{FF2B5EF4-FFF2-40B4-BE49-F238E27FC236}">
              <a16:creationId xmlns:a16="http://schemas.microsoft.com/office/drawing/2014/main" id="{D625BA86-FEC3-49BD-B98F-1E8C3D376091}"/>
            </a:ext>
          </a:extLst>
        </xdr:cNvPr>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160672</xdr:rowOff>
    </xdr:from>
    <xdr:ext cx="405111" cy="259045"/>
    <xdr:sp macro="" textlink="">
      <xdr:nvSpPr>
        <xdr:cNvPr id="100" name="n_3mainValue【体育館・プール】&#10;有形固定資産減価償却率">
          <a:extLst>
            <a:ext uri="{FF2B5EF4-FFF2-40B4-BE49-F238E27FC236}">
              <a16:creationId xmlns:a16="http://schemas.microsoft.com/office/drawing/2014/main" id="{3FAE7C8F-152B-4161-90E5-AD30E752D0BD}"/>
            </a:ext>
          </a:extLst>
        </xdr:cNvPr>
        <xdr:cNvSpPr txBox="1"/>
      </xdr:nvSpPr>
      <xdr:spPr>
        <a:xfrm>
          <a:off x="1816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C0C1C404-BD04-4A07-B94A-543854B6FD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E2E38F65-04BF-495B-BDDA-1173FC97F7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4B39CEF-4D17-452A-A079-F3CBC8487C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9A292170-1F62-4984-A6FB-032567E162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BB6D2723-DE71-48E5-8392-4E872C036B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AF3BCAE-BC30-4923-85F9-EAA89EDB35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7598940A-5494-4EA7-AF01-4993C5E31B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FCDB419C-7D90-4886-8764-D1E65A1561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8905753-5237-4009-962B-54FB73F6915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8201DA49-A74A-4087-AD50-280C652D0C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A72D7362-9A72-46A1-AC32-C94125C8FAC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ABE47EF5-81ED-48DF-94A1-90EBBFE625D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3C6AEC5A-0517-4BB5-A65F-E8F677F93D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a:extLst>
            <a:ext uri="{FF2B5EF4-FFF2-40B4-BE49-F238E27FC236}">
              <a16:creationId xmlns:a16="http://schemas.microsoft.com/office/drawing/2014/main" id="{37E1C4F0-9F27-4F09-B20E-56C18FC94BB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04CDC0F1-3E6D-40EC-8F4B-07EF7E950EB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a:extLst>
            <a:ext uri="{FF2B5EF4-FFF2-40B4-BE49-F238E27FC236}">
              <a16:creationId xmlns:a16="http://schemas.microsoft.com/office/drawing/2014/main" id="{A0D8A02A-60D8-43C7-B3FF-D87A69004EB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05F2EACD-FFC0-43E1-B23B-4CC37068C7D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a:extLst>
            <a:ext uri="{FF2B5EF4-FFF2-40B4-BE49-F238E27FC236}">
              <a16:creationId xmlns:a16="http://schemas.microsoft.com/office/drawing/2014/main" id="{4785FF4E-1D5A-4698-A51B-DBE376EE355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CFB1381E-02ED-4AF5-8276-8850500336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626A7CC9-7E68-4432-A700-1BF0F419EBB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EF4E2CE4-A333-41FE-A61C-C6CB782859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a:extLst>
            <a:ext uri="{FF2B5EF4-FFF2-40B4-BE49-F238E27FC236}">
              <a16:creationId xmlns:a16="http://schemas.microsoft.com/office/drawing/2014/main" id="{D83B4A77-FBF1-4CE5-82F2-FF35844F72AB}"/>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a:extLst>
            <a:ext uri="{FF2B5EF4-FFF2-40B4-BE49-F238E27FC236}">
              <a16:creationId xmlns:a16="http://schemas.microsoft.com/office/drawing/2014/main" id="{26FD36F6-284A-4EF2-ABCA-F9B3408AD318}"/>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a:extLst>
            <a:ext uri="{FF2B5EF4-FFF2-40B4-BE49-F238E27FC236}">
              <a16:creationId xmlns:a16="http://schemas.microsoft.com/office/drawing/2014/main" id="{4451183C-6219-4057-9D9F-50F7D1A7A34A}"/>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a:extLst>
            <a:ext uri="{FF2B5EF4-FFF2-40B4-BE49-F238E27FC236}">
              <a16:creationId xmlns:a16="http://schemas.microsoft.com/office/drawing/2014/main" id="{9F617F5C-122E-4ED9-837D-E3D5F57F5164}"/>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a:extLst>
            <a:ext uri="{FF2B5EF4-FFF2-40B4-BE49-F238E27FC236}">
              <a16:creationId xmlns:a16="http://schemas.microsoft.com/office/drawing/2014/main" id="{6124E99C-C038-4E38-BCB2-E11BE60DC35F}"/>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a:extLst>
            <a:ext uri="{FF2B5EF4-FFF2-40B4-BE49-F238E27FC236}">
              <a16:creationId xmlns:a16="http://schemas.microsoft.com/office/drawing/2014/main" id="{962A0F72-F30B-4119-967F-CB0CB8100F55}"/>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a:extLst>
            <a:ext uri="{FF2B5EF4-FFF2-40B4-BE49-F238E27FC236}">
              <a16:creationId xmlns:a16="http://schemas.microsoft.com/office/drawing/2014/main" id="{27128655-59AB-41DC-ACCF-D9BEB695E4B6}"/>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a:extLst>
            <a:ext uri="{FF2B5EF4-FFF2-40B4-BE49-F238E27FC236}">
              <a16:creationId xmlns:a16="http://schemas.microsoft.com/office/drawing/2014/main" id="{5FB21C32-A240-4C63-8596-0524B06CCEAD}"/>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a:extLst>
            <a:ext uri="{FF2B5EF4-FFF2-40B4-BE49-F238E27FC236}">
              <a16:creationId xmlns:a16="http://schemas.microsoft.com/office/drawing/2014/main" id="{02FCE1F1-AFAB-43FB-8F1E-945E24369BD1}"/>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a:extLst>
            <a:ext uri="{FF2B5EF4-FFF2-40B4-BE49-F238E27FC236}">
              <a16:creationId xmlns:a16="http://schemas.microsoft.com/office/drawing/2014/main" id="{43E4FC7B-9289-49A6-9935-936710A2A8D6}"/>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a:extLst>
            <a:ext uri="{FF2B5EF4-FFF2-40B4-BE49-F238E27FC236}">
              <a16:creationId xmlns:a16="http://schemas.microsoft.com/office/drawing/2014/main" id="{D25F0250-9863-4A3D-9273-1479FBBFF204}"/>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33" name="フローチャート: 判断 132">
          <a:extLst>
            <a:ext uri="{FF2B5EF4-FFF2-40B4-BE49-F238E27FC236}">
              <a16:creationId xmlns:a16="http://schemas.microsoft.com/office/drawing/2014/main" id="{B6541BFE-E87B-4765-BB35-59F68805579B}"/>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34" name="n_3aveValue【体育館・プール】&#10;一人当たり面積">
          <a:extLst>
            <a:ext uri="{FF2B5EF4-FFF2-40B4-BE49-F238E27FC236}">
              <a16:creationId xmlns:a16="http://schemas.microsoft.com/office/drawing/2014/main" id="{F047491B-F939-4A1D-B202-33F8CD914F42}"/>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61C1CB4-A0C4-4178-95B9-0AFCBD93D9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12BF002-D90F-4488-997D-7B0A6B4B49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B577B4F-F0E2-45B9-A899-D4C100B375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E72CE17-EC19-4E8C-9775-F8FF3B3434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80BC62D-089B-4166-AAE5-1AB46BFBA1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95504</xdr:rowOff>
    </xdr:from>
    <xdr:to>
      <xdr:col>55</xdr:col>
      <xdr:colOff>50800</xdr:colOff>
      <xdr:row>64</xdr:row>
      <xdr:rowOff>25654</xdr:rowOff>
    </xdr:to>
    <xdr:sp macro="" textlink="">
      <xdr:nvSpPr>
        <xdr:cNvPr id="140" name="楕円 139">
          <a:extLst>
            <a:ext uri="{FF2B5EF4-FFF2-40B4-BE49-F238E27FC236}">
              <a16:creationId xmlns:a16="http://schemas.microsoft.com/office/drawing/2014/main" id="{60FB0640-F1E4-4F8D-BB07-FEA2421DB2E7}"/>
            </a:ext>
          </a:extLst>
        </xdr:cNvPr>
        <xdr:cNvSpPr/>
      </xdr:nvSpPr>
      <xdr:spPr>
        <a:xfrm>
          <a:off x="104267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10431</xdr:rowOff>
    </xdr:from>
    <xdr:ext cx="469744" cy="259045"/>
    <xdr:sp macro="" textlink="">
      <xdr:nvSpPr>
        <xdr:cNvPr id="141" name="【体育館・プール】&#10;一人当たり面積該当値テキスト">
          <a:extLst>
            <a:ext uri="{FF2B5EF4-FFF2-40B4-BE49-F238E27FC236}">
              <a16:creationId xmlns:a16="http://schemas.microsoft.com/office/drawing/2014/main" id="{CFBAF4C3-899B-4A33-9C6C-34514E7179D0}"/>
            </a:ext>
          </a:extLst>
        </xdr:cNvPr>
        <xdr:cNvSpPr txBox="1"/>
      </xdr:nvSpPr>
      <xdr:spPr>
        <a:xfrm>
          <a:off x="10515600" y="1081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95962</xdr:rowOff>
    </xdr:from>
    <xdr:to>
      <xdr:col>50</xdr:col>
      <xdr:colOff>165100</xdr:colOff>
      <xdr:row>64</xdr:row>
      <xdr:rowOff>26112</xdr:rowOff>
    </xdr:to>
    <xdr:sp macro="" textlink="">
      <xdr:nvSpPr>
        <xdr:cNvPr id="142" name="楕円 141">
          <a:extLst>
            <a:ext uri="{FF2B5EF4-FFF2-40B4-BE49-F238E27FC236}">
              <a16:creationId xmlns:a16="http://schemas.microsoft.com/office/drawing/2014/main" id="{A81C824C-3AAD-4D98-8BB3-DAE22429A9B6}"/>
            </a:ext>
          </a:extLst>
        </xdr:cNvPr>
        <xdr:cNvSpPr/>
      </xdr:nvSpPr>
      <xdr:spPr>
        <a:xfrm>
          <a:off x="95885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146304</xdr:rowOff>
    </xdr:from>
    <xdr:to>
      <xdr:col>55</xdr:col>
      <xdr:colOff>0</xdr:colOff>
      <xdr:row>63</xdr:row>
      <xdr:rowOff>146762</xdr:rowOff>
    </xdr:to>
    <xdr:cxnSp macro="">
      <xdr:nvCxnSpPr>
        <xdr:cNvPr id="143" name="直線コネクタ 142">
          <a:extLst>
            <a:ext uri="{FF2B5EF4-FFF2-40B4-BE49-F238E27FC236}">
              <a16:creationId xmlns:a16="http://schemas.microsoft.com/office/drawing/2014/main" id="{FA5CA088-CEE4-402C-A7A3-FF3C31D98766}"/>
            </a:ext>
          </a:extLst>
        </xdr:cNvPr>
        <xdr:cNvCxnSpPr/>
      </xdr:nvCxnSpPr>
      <xdr:spPr>
        <a:xfrm flipV="1">
          <a:off x="9639300" y="1094765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96418</xdr:rowOff>
    </xdr:from>
    <xdr:to>
      <xdr:col>46</xdr:col>
      <xdr:colOff>38100</xdr:colOff>
      <xdr:row>64</xdr:row>
      <xdr:rowOff>26568</xdr:rowOff>
    </xdr:to>
    <xdr:sp macro="" textlink="">
      <xdr:nvSpPr>
        <xdr:cNvPr id="144" name="楕円 143">
          <a:extLst>
            <a:ext uri="{FF2B5EF4-FFF2-40B4-BE49-F238E27FC236}">
              <a16:creationId xmlns:a16="http://schemas.microsoft.com/office/drawing/2014/main" id="{4E4B846A-217B-447D-88C9-89B0DD039A70}"/>
            </a:ext>
          </a:extLst>
        </xdr:cNvPr>
        <xdr:cNvSpPr/>
      </xdr:nvSpPr>
      <xdr:spPr>
        <a:xfrm>
          <a:off x="8699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146762</xdr:rowOff>
    </xdr:from>
    <xdr:to>
      <xdr:col>50</xdr:col>
      <xdr:colOff>114300</xdr:colOff>
      <xdr:row>63</xdr:row>
      <xdr:rowOff>147218</xdr:rowOff>
    </xdr:to>
    <xdr:cxnSp macro="">
      <xdr:nvCxnSpPr>
        <xdr:cNvPr id="145" name="直線コネクタ 144">
          <a:extLst>
            <a:ext uri="{FF2B5EF4-FFF2-40B4-BE49-F238E27FC236}">
              <a16:creationId xmlns:a16="http://schemas.microsoft.com/office/drawing/2014/main" id="{ACD3F835-15FB-486C-97EE-C757B0D1B819}"/>
            </a:ext>
          </a:extLst>
        </xdr:cNvPr>
        <xdr:cNvCxnSpPr/>
      </xdr:nvCxnSpPr>
      <xdr:spPr>
        <a:xfrm flipV="1">
          <a:off x="8750300" y="109481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96875</xdr:rowOff>
    </xdr:from>
    <xdr:to>
      <xdr:col>41</xdr:col>
      <xdr:colOff>101600</xdr:colOff>
      <xdr:row>64</xdr:row>
      <xdr:rowOff>27025</xdr:rowOff>
    </xdr:to>
    <xdr:sp macro="" textlink="">
      <xdr:nvSpPr>
        <xdr:cNvPr id="146" name="楕円 145">
          <a:extLst>
            <a:ext uri="{FF2B5EF4-FFF2-40B4-BE49-F238E27FC236}">
              <a16:creationId xmlns:a16="http://schemas.microsoft.com/office/drawing/2014/main" id="{9B035042-D10D-4C72-B846-F7B5A55F23E1}"/>
            </a:ext>
          </a:extLst>
        </xdr:cNvPr>
        <xdr:cNvSpPr/>
      </xdr:nvSpPr>
      <xdr:spPr>
        <a:xfrm>
          <a:off x="7810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147218</xdr:rowOff>
    </xdr:from>
    <xdr:to>
      <xdr:col>45</xdr:col>
      <xdr:colOff>177800</xdr:colOff>
      <xdr:row>63</xdr:row>
      <xdr:rowOff>147675</xdr:rowOff>
    </xdr:to>
    <xdr:cxnSp macro="">
      <xdr:nvCxnSpPr>
        <xdr:cNvPr id="147" name="直線コネクタ 146">
          <a:extLst>
            <a:ext uri="{FF2B5EF4-FFF2-40B4-BE49-F238E27FC236}">
              <a16:creationId xmlns:a16="http://schemas.microsoft.com/office/drawing/2014/main" id="{20CD4CF7-ECBA-47D6-B1A4-B7E90ADD18BC}"/>
            </a:ext>
          </a:extLst>
        </xdr:cNvPr>
        <xdr:cNvCxnSpPr/>
      </xdr:nvCxnSpPr>
      <xdr:spPr>
        <a:xfrm flipV="1">
          <a:off x="7861300" y="109485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17239</xdr:rowOff>
    </xdr:from>
    <xdr:ext cx="469744" cy="259045"/>
    <xdr:sp macro="" textlink="">
      <xdr:nvSpPr>
        <xdr:cNvPr id="148" name="n_1mainValue【体育館・プール】&#10;一人当たり面積">
          <a:extLst>
            <a:ext uri="{FF2B5EF4-FFF2-40B4-BE49-F238E27FC236}">
              <a16:creationId xmlns:a16="http://schemas.microsoft.com/office/drawing/2014/main" id="{6BC43CDD-E23F-4B3E-A90A-803E47C52BD5}"/>
            </a:ext>
          </a:extLst>
        </xdr:cNvPr>
        <xdr:cNvSpPr txBox="1"/>
      </xdr:nvSpPr>
      <xdr:spPr>
        <a:xfrm>
          <a:off x="9391727" y="109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17695</xdr:rowOff>
    </xdr:from>
    <xdr:ext cx="469744" cy="259045"/>
    <xdr:sp macro="" textlink="">
      <xdr:nvSpPr>
        <xdr:cNvPr id="149" name="n_2mainValue【体育館・プール】&#10;一人当たり面積">
          <a:extLst>
            <a:ext uri="{FF2B5EF4-FFF2-40B4-BE49-F238E27FC236}">
              <a16:creationId xmlns:a16="http://schemas.microsoft.com/office/drawing/2014/main" id="{290A5503-1169-4222-9F6D-46627DC1E355}"/>
            </a:ext>
          </a:extLst>
        </xdr:cNvPr>
        <xdr:cNvSpPr txBox="1"/>
      </xdr:nvSpPr>
      <xdr:spPr>
        <a:xfrm>
          <a:off x="85154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18152</xdr:rowOff>
    </xdr:from>
    <xdr:ext cx="469744" cy="259045"/>
    <xdr:sp macro="" textlink="">
      <xdr:nvSpPr>
        <xdr:cNvPr id="150" name="n_3mainValue【体育館・プール】&#10;一人当たり面積">
          <a:extLst>
            <a:ext uri="{FF2B5EF4-FFF2-40B4-BE49-F238E27FC236}">
              <a16:creationId xmlns:a16="http://schemas.microsoft.com/office/drawing/2014/main" id="{FA00354A-59E6-4538-BC1D-DB4FB0C0F836}"/>
            </a:ext>
          </a:extLst>
        </xdr:cNvPr>
        <xdr:cNvSpPr txBox="1"/>
      </xdr:nvSpPr>
      <xdr:spPr>
        <a:xfrm>
          <a:off x="7626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62B94CB1-1104-4A9E-BC3E-303729F93F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EADE065F-0478-43A0-8F67-0656D68082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16EF0685-091F-477D-8BF3-2AB26610C2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14E94B06-03F0-476C-912E-7D8BB3A747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9F748D32-F408-4D03-A3DA-38238E13CB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C76E1EC1-B994-439E-B046-CA46EAFDE1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6BAC7597-14D3-4ADD-901F-1B22568519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D30C601E-8446-45F0-9E5A-0F6E16C387E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9" name="正方形/長方形 158">
          <a:extLst>
            <a:ext uri="{FF2B5EF4-FFF2-40B4-BE49-F238E27FC236}">
              <a16:creationId xmlns:a16="http://schemas.microsoft.com/office/drawing/2014/main" id="{8D2018B2-1D26-4792-AC8D-F66EF1BCDD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0" name="正方形/長方形 159">
          <a:extLst>
            <a:ext uri="{FF2B5EF4-FFF2-40B4-BE49-F238E27FC236}">
              <a16:creationId xmlns:a16="http://schemas.microsoft.com/office/drawing/2014/main" id="{FEA5B786-292A-4D81-93C0-4F26C66CDA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1" name="正方形/長方形 160">
          <a:extLst>
            <a:ext uri="{FF2B5EF4-FFF2-40B4-BE49-F238E27FC236}">
              <a16:creationId xmlns:a16="http://schemas.microsoft.com/office/drawing/2014/main" id="{CCE2C4ED-44BD-47FF-A094-FFB670B8E3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2" name="正方形/長方形 161">
          <a:extLst>
            <a:ext uri="{FF2B5EF4-FFF2-40B4-BE49-F238E27FC236}">
              <a16:creationId xmlns:a16="http://schemas.microsoft.com/office/drawing/2014/main" id="{E5227A27-4DB9-45EB-8235-6A35349D32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3" name="正方形/長方形 162">
          <a:extLst>
            <a:ext uri="{FF2B5EF4-FFF2-40B4-BE49-F238E27FC236}">
              <a16:creationId xmlns:a16="http://schemas.microsoft.com/office/drawing/2014/main" id="{2CAFE2CA-BE2E-4536-9F1A-6E48E6E6C1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4" name="正方形/長方形 163">
          <a:extLst>
            <a:ext uri="{FF2B5EF4-FFF2-40B4-BE49-F238E27FC236}">
              <a16:creationId xmlns:a16="http://schemas.microsoft.com/office/drawing/2014/main" id="{DDF04617-4943-4226-90DB-7771FB91EC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5" name="正方形/長方形 164">
          <a:extLst>
            <a:ext uri="{FF2B5EF4-FFF2-40B4-BE49-F238E27FC236}">
              <a16:creationId xmlns:a16="http://schemas.microsoft.com/office/drawing/2014/main" id="{40299BEE-9F9E-4C47-B006-0EEC552619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6" name="正方形/長方形 165">
          <a:extLst>
            <a:ext uri="{FF2B5EF4-FFF2-40B4-BE49-F238E27FC236}">
              <a16:creationId xmlns:a16="http://schemas.microsoft.com/office/drawing/2014/main" id="{B6BE1103-7D08-4E86-8640-43B7EB1F07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a:extLst>
            <a:ext uri="{FF2B5EF4-FFF2-40B4-BE49-F238E27FC236}">
              <a16:creationId xmlns:a16="http://schemas.microsoft.com/office/drawing/2014/main" id="{7E485495-7431-4521-882B-FBB054F981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a:extLst>
            <a:ext uri="{FF2B5EF4-FFF2-40B4-BE49-F238E27FC236}">
              <a16:creationId xmlns:a16="http://schemas.microsoft.com/office/drawing/2014/main" id="{346FF20B-AB5F-457F-BA01-82F73F9A6C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a:extLst>
            <a:ext uri="{FF2B5EF4-FFF2-40B4-BE49-F238E27FC236}">
              <a16:creationId xmlns:a16="http://schemas.microsoft.com/office/drawing/2014/main" id="{D7D37155-CB3D-4555-8345-BA2B17B9E3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a:extLst>
            <a:ext uri="{FF2B5EF4-FFF2-40B4-BE49-F238E27FC236}">
              <a16:creationId xmlns:a16="http://schemas.microsoft.com/office/drawing/2014/main" id="{B642FB59-321B-4241-852F-25DBA9A4C8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a:extLst>
            <a:ext uri="{FF2B5EF4-FFF2-40B4-BE49-F238E27FC236}">
              <a16:creationId xmlns:a16="http://schemas.microsoft.com/office/drawing/2014/main" id="{6D58E8F4-B530-4F5E-90A3-5FE8CA5624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a:extLst>
            <a:ext uri="{FF2B5EF4-FFF2-40B4-BE49-F238E27FC236}">
              <a16:creationId xmlns:a16="http://schemas.microsoft.com/office/drawing/2014/main" id="{889BB42C-2271-4EE9-AF0E-05DF3A842F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a:extLst>
            <a:ext uri="{FF2B5EF4-FFF2-40B4-BE49-F238E27FC236}">
              <a16:creationId xmlns:a16="http://schemas.microsoft.com/office/drawing/2014/main" id="{71FF7870-A400-4606-A61F-F834F58C92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a:extLst>
            <a:ext uri="{FF2B5EF4-FFF2-40B4-BE49-F238E27FC236}">
              <a16:creationId xmlns:a16="http://schemas.microsoft.com/office/drawing/2014/main" id="{A7E5DC08-AB52-42DE-B45E-5E7977CB13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5" name="テキスト ボックス 174">
          <a:extLst>
            <a:ext uri="{FF2B5EF4-FFF2-40B4-BE49-F238E27FC236}">
              <a16:creationId xmlns:a16="http://schemas.microsoft.com/office/drawing/2014/main" id="{835DC439-F2DD-4AB2-99F7-2F3D7B3F699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6" name="直線コネクタ 175">
          <a:extLst>
            <a:ext uri="{FF2B5EF4-FFF2-40B4-BE49-F238E27FC236}">
              <a16:creationId xmlns:a16="http://schemas.microsoft.com/office/drawing/2014/main" id="{3CF56A89-E33E-4DD7-B17F-564F126B23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177" name="直線コネクタ 176">
          <a:extLst>
            <a:ext uri="{FF2B5EF4-FFF2-40B4-BE49-F238E27FC236}">
              <a16:creationId xmlns:a16="http://schemas.microsoft.com/office/drawing/2014/main" id="{94C668C3-489B-48EC-9153-2C987E1ADCE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178" name="テキスト ボックス 177">
          <a:extLst>
            <a:ext uri="{FF2B5EF4-FFF2-40B4-BE49-F238E27FC236}">
              <a16:creationId xmlns:a16="http://schemas.microsoft.com/office/drawing/2014/main" id="{916B2381-7A5E-4F70-AF34-BE5D452F7EAE}"/>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9" name="直線コネクタ 178">
          <a:extLst>
            <a:ext uri="{FF2B5EF4-FFF2-40B4-BE49-F238E27FC236}">
              <a16:creationId xmlns:a16="http://schemas.microsoft.com/office/drawing/2014/main" id="{0740D8E0-A0C0-4F6E-9C40-3B318FADAAF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0" name="テキスト ボックス 179">
          <a:extLst>
            <a:ext uri="{FF2B5EF4-FFF2-40B4-BE49-F238E27FC236}">
              <a16:creationId xmlns:a16="http://schemas.microsoft.com/office/drawing/2014/main" id="{2C2600FE-F8D3-4044-A14E-754CCFADE4F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1" name="直線コネクタ 180">
          <a:extLst>
            <a:ext uri="{FF2B5EF4-FFF2-40B4-BE49-F238E27FC236}">
              <a16:creationId xmlns:a16="http://schemas.microsoft.com/office/drawing/2014/main" id="{840C6F5E-6F91-4D4F-82A1-0D92E9F7A50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2" name="テキスト ボックス 181">
          <a:extLst>
            <a:ext uri="{FF2B5EF4-FFF2-40B4-BE49-F238E27FC236}">
              <a16:creationId xmlns:a16="http://schemas.microsoft.com/office/drawing/2014/main" id="{5098CE9F-FA13-4348-99ED-A467E2C8172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3" name="直線コネクタ 182">
          <a:extLst>
            <a:ext uri="{FF2B5EF4-FFF2-40B4-BE49-F238E27FC236}">
              <a16:creationId xmlns:a16="http://schemas.microsoft.com/office/drawing/2014/main" id="{1015BD34-D37C-4466-B2EA-6E938CCFD5A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4" name="テキスト ボックス 183">
          <a:extLst>
            <a:ext uri="{FF2B5EF4-FFF2-40B4-BE49-F238E27FC236}">
              <a16:creationId xmlns:a16="http://schemas.microsoft.com/office/drawing/2014/main" id="{D89969FB-3F48-4771-8A05-834475E3B8C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5" name="直線コネクタ 184">
          <a:extLst>
            <a:ext uri="{FF2B5EF4-FFF2-40B4-BE49-F238E27FC236}">
              <a16:creationId xmlns:a16="http://schemas.microsoft.com/office/drawing/2014/main" id="{5A486689-BF61-4992-BF6C-EF3C35EA03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6" name="テキスト ボックス 185">
          <a:extLst>
            <a:ext uri="{FF2B5EF4-FFF2-40B4-BE49-F238E27FC236}">
              <a16:creationId xmlns:a16="http://schemas.microsoft.com/office/drawing/2014/main" id="{5043DD7D-7C6B-4B92-A769-794D4413DAD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7" name="直線コネクタ 186">
          <a:extLst>
            <a:ext uri="{FF2B5EF4-FFF2-40B4-BE49-F238E27FC236}">
              <a16:creationId xmlns:a16="http://schemas.microsoft.com/office/drawing/2014/main" id="{40E89C7F-BBCD-4EA3-9F64-4030321C3B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8" name="テキスト ボックス 187">
          <a:extLst>
            <a:ext uri="{FF2B5EF4-FFF2-40B4-BE49-F238E27FC236}">
              <a16:creationId xmlns:a16="http://schemas.microsoft.com/office/drawing/2014/main" id="{3C729357-37D9-47D2-83B9-C5278E73527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9" name="【市民会館】&#10;有形固定資産減価償却率グラフ枠">
          <a:extLst>
            <a:ext uri="{FF2B5EF4-FFF2-40B4-BE49-F238E27FC236}">
              <a16:creationId xmlns:a16="http://schemas.microsoft.com/office/drawing/2014/main" id="{A5310E9E-BCBE-43BA-845C-D186221EA9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190" name="直線コネクタ 189">
          <a:extLst>
            <a:ext uri="{FF2B5EF4-FFF2-40B4-BE49-F238E27FC236}">
              <a16:creationId xmlns:a16="http://schemas.microsoft.com/office/drawing/2014/main" id="{E3F2A845-5C24-478E-A184-2FF6E343298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191" name="【市民会館】&#10;有形固定資産減価償却率最小値テキスト">
          <a:extLst>
            <a:ext uri="{FF2B5EF4-FFF2-40B4-BE49-F238E27FC236}">
              <a16:creationId xmlns:a16="http://schemas.microsoft.com/office/drawing/2014/main" id="{C9B49E43-C705-4E90-B423-8CB2AD39EF39}"/>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92" name="直線コネクタ 191">
          <a:extLst>
            <a:ext uri="{FF2B5EF4-FFF2-40B4-BE49-F238E27FC236}">
              <a16:creationId xmlns:a16="http://schemas.microsoft.com/office/drawing/2014/main" id="{9D90D7BB-EF74-40E5-B81E-93F4107C5C33}"/>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193" name="【市民会館】&#10;有形固定資産減価償却率最大値テキスト">
          <a:extLst>
            <a:ext uri="{FF2B5EF4-FFF2-40B4-BE49-F238E27FC236}">
              <a16:creationId xmlns:a16="http://schemas.microsoft.com/office/drawing/2014/main" id="{DE7D106C-53D3-4E48-8C44-23C01789EBE1}"/>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194" name="直線コネクタ 193">
          <a:extLst>
            <a:ext uri="{FF2B5EF4-FFF2-40B4-BE49-F238E27FC236}">
              <a16:creationId xmlns:a16="http://schemas.microsoft.com/office/drawing/2014/main" id="{CDB45712-3D7D-49D2-AAEB-4DA53CDC0C82}"/>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195" name="【市民会館】&#10;有形固定資産減価償却率平均値テキスト">
          <a:extLst>
            <a:ext uri="{FF2B5EF4-FFF2-40B4-BE49-F238E27FC236}">
              <a16:creationId xmlns:a16="http://schemas.microsoft.com/office/drawing/2014/main" id="{215FC0D8-EC2F-460B-8471-EAE3A6779C2C}"/>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196" name="フローチャート: 判断 195">
          <a:extLst>
            <a:ext uri="{FF2B5EF4-FFF2-40B4-BE49-F238E27FC236}">
              <a16:creationId xmlns:a16="http://schemas.microsoft.com/office/drawing/2014/main" id="{8569D129-0BEB-4838-9334-F15FB74BFD35}"/>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197" name="フローチャート: 判断 196">
          <a:extLst>
            <a:ext uri="{FF2B5EF4-FFF2-40B4-BE49-F238E27FC236}">
              <a16:creationId xmlns:a16="http://schemas.microsoft.com/office/drawing/2014/main" id="{0D6805D9-7D2F-4EA6-8D6F-3E6E2B07AFB5}"/>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198" name="n_1aveValue【市民会館】&#10;有形固定資産減価償却率">
          <a:extLst>
            <a:ext uri="{FF2B5EF4-FFF2-40B4-BE49-F238E27FC236}">
              <a16:creationId xmlns:a16="http://schemas.microsoft.com/office/drawing/2014/main" id="{E22D8EEF-4D6A-40EE-A946-E5838F66D5EC}"/>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199" name="フローチャート: 判断 198">
          <a:extLst>
            <a:ext uri="{FF2B5EF4-FFF2-40B4-BE49-F238E27FC236}">
              <a16:creationId xmlns:a16="http://schemas.microsoft.com/office/drawing/2014/main" id="{35E3A2E7-8347-4488-8DD2-97A4D710C3D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200" name="n_2aveValue【市民会館】&#10;有形固定資産減価償却率">
          <a:extLst>
            <a:ext uri="{FF2B5EF4-FFF2-40B4-BE49-F238E27FC236}">
              <a16:creationId xmlns:a16="http://schemas.microsoft.com/office/drawing/2014/main" id="{02DC1545-712B-495A-874E-F673E468EC46}"/>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01" name="フローチャート: 判断 200">
          <a:extLst>
            <a:ext uri="{FF2B5EF4-FFF2-40B4-BE49-F238E27FC236}">
              <a16:creationId xmlns:a16="http://schemas.microsoft.com/office/drawing/2014/main" id="{92C08531-F2F0-4F81-BF64-24E331C672EC}"/>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202" name="n_3aveValue【市民会館】&#10;有形固定資産減価償却率">
          <a:extLst>
            <a:ext uri="{FF2B5EF4-FFF2-40B4-BE49-F238E27FC236}">
              <a16:creationId xmlns:a16="http://schemas.microsoft.com/office/drawing/2014/main" id="{14723D7A-6E4E-4625-A0B0-EF89DECAAA91}"/>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7C1991E0-C3F5-4881-817C-E6D66CE27A3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EED8EB13-FCE9-4F75-9818-01B2BEAF70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3AA57EF5-AF5F-4D83-B085-A1B86E7A418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id="{AD2F54C0-CD72-402B-A327-CB6BBAC09A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BDB2F35E-D65B-4218-82E8-79F8D5FFC2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11430</xdr:rowOff>
    </xdr:from>
    <xdr:to>
      <xdr:col>24</xdr:col>
      <xdr:colOff>114300</xdr:colOff>
      <xdr:row>105</xdr:row>
      <xdr:rowOff>113030</xdr:rowOff>
    </xdr:to>
    <xdr:sp macro="" textlink="">
      <xdr:nvSpPr>
        <xdr:cNvPr id="208" name="楕円 207">
          <a:extLst>
            <a:ext uri="{FF2B5EF4-FFF2-40B4-BE49-F238E27FC236}">
              <a16:creationId xmlns:a16="http://schemas.microsoft.com/office/drawing/2014/main" id="{6AB0E46B-6E01-4953-AD89-F6780C81C94A}"/>
            </a:ext>
          </a:extLst>
        </xdr:cNvPr>
        <xdr:cNvSpPr/>
      </xdr:nvSpPr>
      <xdr:spPr>
        <a:xfrm>
          <a:off x="45847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161307</xdr:rowOff>
    </xdr:from>
    <xdr:ext cx="405111" cy="259045"/>
    <xdr:sp macro="" textlink="">
      <xdr:nvSpPr>
        <xdr:cNvPr id="209" name="【市民会館】&#10;有形固定資産減価償却率該当値テキスト">
          <a:extLst>
            <a:ext uri="{FF2B5EF4-FFF2-40B4-BE49-F238E27FC236}">
              <a16:creationId xmlns:a16="http://schemas.microsoft.com/office/drawing/2014/main" id="{8A876CFA-8D0B-41B8-B76B-BF36CE4460D3}"/>
            </a:ext>
          </a:extLst>
        </xdr:cNvPr>
        <xdr:cNvSpPr txBox="1"/>
      </xdr:nvSpPr>
      <xdr:spPr>
        <a:xfrm>
          <a:off x="4673600" y="179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35561</xdr:rowOff>
    </xdr:from>
    <xdr:to>
      <xdr:col>20</xdr:col>
      <xdr:colOff>38100</xdr:colOff>
      <xdr:row>105</xdr:row>
      <xdr:rowOff>137161</xdr:rowOff>
    </xdr:to>
    <xdr:sp macro="" textlink="">
      <xdr:nvSpPr>
        <xdr:cNvPr id="210" name="楕円 209">
          <a:extLst>
            <a:ext uri="{FF2B5EF4-FFF2-40B4-BE49-F238E27FC236}">
              <a16:creationId xmlns:a16="http://schemas.microsoft.com/office/drawing/2014/main" id="{A59EF4D9-0434-418F-AB10-043A1F1343DB}"/>
            </a:ext>
          </a:extLst>
        </xdr:cNvPr>
        <xdr:cNvSpPr/>
      </xdr:nvSpPr>
      <xdr:spPr>
        <a:xfrm>
          <a:off x="3746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62230</xdr:rowOff>
    </xdr:from>
    <xdr:to>
      <xdr:col>24</xdr:col>
      <xdr:colOff>63500</xdr:colOff>
      <xdr:row>105</xdr:row>
      <xdr:rowOff>86361</xdr:rowOff>
    </xdr:to>
    <xdr:cxnSp macro="">
      <xdr:nvCxnSpPr>
        <xdr:cNvPr id="211" name="直線コネクタ 210">
          <a:extLst>
            <a:ext uri="{FF2B5EF4-FFF2-40B4-BE49-F238E27FC236}">
              <a16:creationId xmlns:a16="http://schemas.microsoft.com/office/drawing/2014/main" id="{1BF7C895-2FBE-4CE3-B27D-A42BC579739F}"/>
            </a:ext>
          </a:extLst>
        </xdr:cNvPr>
        <xdr:cNvCxnSpPr/>
      </xdr:nvCxnSpPr>
      <xdr:spPr>
        <a:xfrm flipV="1">
          <a:off x="3797300" y="18064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212" name="楕円 211">
          <a:extLst>
            <a:ext uri="{FF2B5EF4-FFF2-40B4-BE49-F238E27FC236}">
              <a16:creationId xmlns:a16="http://schemas.microsoft.com/office/drawing/2014/main" id="{92A14808-FCF0-4101-AE78-26F60FB0213F}"/>
            </a:ext>
          </a:extLst>
        </xdr:cNvPr>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86361</xdr:rowOff>
    </xdr:from>
    <xdr:to>
      <xdr:col>19</xdr:col>
      <xdr:colOff>177800</xdr:colOff>
      <xdr:row>105</xdr:row>
      <xdr:rowOff>110489</xdr:rowOff>
    </xdr:to>
    <xdr:cxnSp macro="">
      <xdr:nvCxnSpPr>
        <xdr:cNvPr id="213" name="直線コネクタ 212">
          <a:extLst>
            <a:ext uri="{FF2B5EF4-FFF2-40B4-BE49-F238E27FC236}">
              <a16:creationId xmlns:a16="http://schemas.microsoft.com/office/drawing/2014/main" id="{717D970A-E24B-4936-9BB5-0E6B80120962}"/>
            </a:ext>
          </a:extLst>
        </xdr:cNvPr>
        <xdr:cNvCxnSpPr/>
      </xdr:nvCxnSpPr>
      <xdr:spPr>
        <a:xfrm flipV="1">
          <a:off x="2908300" y="18088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85089</xdr:rowOff>
    </xdr:from>
    <xdr:to>
      <xdr:col>10</xdr:col>
      <xdr:colOff>165100</xdr:colOff>
      <xdr:row>106</xdr:row>
      <xdr:rowOff>15239</xdr:rowOff>
    </xdr:to>
    <xdr:sp macro="" textlink="">
      <xdr:nvSpPr>
        <xdr:cNvPr id="214" name="楕円 213">
          <a:extLst>
            <a:ext uri="{FF2B5EF4-FFF2-40B4-BE49-F238E27FC236}">
              <a16:creationId xmlns:a16="http://schemas.microsoft.com/office/drawing/2014/main" id="{F466320D-94D8-4DFD-9D54-D2178F47F49F}"/>
            </a:ext>
          </a:extLst>
        </xdr:cNvPr>
        <xdr:cNvSpPr/>
      </xdr:nvSpPr>
      <xdr:spPr>
        <a:xfrm>
          <a:off x="1968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135889</xdr:rowOff>
    </xdr:to>
    <xdr:cxnSp macro="">
      <xdr:nvCxnSpPr>
        <xdr:cNvPr id="215" name="直線コネクタ 214">
          <a:extLst>
            <a:ext uri="{FF2B5EF4-FFF2-40B4-BE49-F238E27FC236}">
              <a16:creationId xmlns:a16="http://schemas.microsoft.com/office/drawing/2014/main" id="{E7E730CE-8EE0-4C7D-AE01-DA43A3480230}"/>
            </a:ext>
          </a:extLst>
        </xdr:cNvPr>
        <xdr:cNvCxnSpPr/>
      </xdr:nvCxnSpPr>
      <xdr:spPr>
        <a:xfrm flipV="1">
          <a:off x="2019300" y="181127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128288</xdr:rowOff>
    </xdr:from>
    <xdr:ext cx="405111" cy="259045"/>
    <xdr:sp macro="" textlink="">
      <xdr:nvSpPr>
        <xdr:cNvPr id="216" name="n_1mainValue【市民会館】&#10;有形固定資産減価償却率">
          <a:extLst>
            <a:ext uri="{FF2B5EF4-FFF2-40B4-BE49-F238E27FC236}">
              <a16:creationId xmlns:a16="http://schemas.microsoft.com/office/drawing/2014/main" id="{96827A2E-7653-4C06-8849-51C3051656AF}"/>
            </a:ext>
          </a:extLst>
        </xdr:cNvPr>
        <xdr:cNvSpPr txBox="1"/>
      </xdr:nvSpPr>
      <xdr:spPr>
        <a:xfrm>
          <a:off x="35820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217" name="n_2mainValue【市民会館】&#10;有形固定資産減価償却率">
          <a:extLst>
            <a:ext uri="{FF2B5EF4-FFF2-40B4-BE49-F238E27FC236}">
              <a16:creationId xmlns:a16="http://schemas.microsoft.com/office/drawing/2014/main" id="{B80897A1-39F9-49AD-806E-B2A4BD6868F5}"/>
            </a:ext>
          </a:extLst>
        </xdr:cNvPr>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6366</xdr:rowOff>
    </xdr:from>
    <xdr:ext cx="405111" cy="259045"/>
    <xdr:sp macro="" textlink="">
      <xdr:nvSpPr>
        <xdr:cNvPr id="218" name="n_3mainValue【市民会館】&#10;有形固定資産減価償却率">
          <a:extLst>
            <a:ext uri="{FF2B5EF4-FFF2-40B4-BE49-F238E27FC236}">
              <a16:creationId xmlns:a16="http://schemas.microsoft.com/office/drawing/2014/main" id="{295C1FF9-5F98-4A19-A554-A41386F14951}"/>
            </a:ext>
          </a:extLst>
        </xdr:cNvPr>
        <xdr:cNvSpPr txBox="1"/>
      </xdr:nvSpPr>
      <xdr:spPr>
        <a:xfrm>
          <a:off x="1816744"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a:extLst>
            <a:ext uri="{FF2B5EF4-FFF2-40B4-BE49-F238E27FC236}">
              <a16:creationId xmlns:a16="http://schemas.microsoft.com/office/drawing/2014/main" id="{F900C717-B14C-44CF-BFB2-334374C015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a:extLst>
            <a:ext uri="{FF2B5EF4-FFF2-40B4-BE49-F238E27FC236}">
              <a16:creationId xmlns:a16="http://schemas.microsoft.com/office/drawing/2014/main" id="{531B87E4-AA17-4A76-951E-B46E4F0230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a:extLst>
            <a:ext uri="{FF2B5EF4-FFF2-40B4-BE49-F238E27FC236}">
              <a16:creationId xmlns:a16="http://schemas.microsoft.com/office/drawing/2014/main" id="{28E797D1-BBDA-4E10-908F-47CF1D1A86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a:extLst>
            <a:ext uri="{FF2B5EF4-FFF2-40B4-BE49-F238E27FC236}">
              <a16:creationId xmlns:a16="http://schemas.microsoft.com/office/drawing/2014/main" id="{EA82BC3D-99E4-4EF7-AA93-0680904A93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a:extLst>
            <a:ext uri="{FF2B5EF4-FFF2-40B4-BE49-F238E27FC236}">
              <a16:creationId xmlns:a16="http://schemas.microsoft.com/office/drawing/2014/main" id="{C26AB905-12C9-4927-99E3-18315B868F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a:extLst>
            <a:ext uri="{FF2B5EF4-FFF2-40B4-BE49-F238E27FC236}">
              <a16:creationId xmlns:a16="http://schemas.microsoft.com/office/drawing/2014/main" id="{323FE2EA-46C0-4247-9A27-E4ACB498FA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a:extLst>
            <a:ext uri="{FF2B5EF4-FFF2-40B4-BE49-F238E27FC236}">
              <a16:creationId xmlns:a16="http://schemas.microsoft.com/office/drawing/2014/main" id="{1706AF3F-1572-4929-BDBC-01B07C4E24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a:extLst>
            <a:ext uri="{FF2B5EF4-FFF2-40B4-BE49-F238E27FC236}">
              <a16:creationId xmlns:a16="http://schemas.microsoft.com/office/drawing/2014/main" id="{DE49F9D2-264B-4FB8-B607-5C69DE2C9A8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7" name="テキスト ボックス 226">
          <a:extLst>
            <a:ext uri="{FF2B5EF4-FFF2-40B4-BE49-F238E27FC236}">
              <a16:creationId xmlns:a16="http://schemas.microsoft.com/office/drawing/2014/main" id="{0B77167E-FAC0-47B9-8CA8-F4CAE1E8DB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8" name="直線コネクタ 227">
          <a:extLst>
            <a:ext uri="{FF2B5EF4-FFF2-40B4-BE49-F238E27FC236}">
              <a16:creationId xmlns:a16="http://schemas.microsoft.com/office/drawing/2014/main" id="{58792170-C791-47FD-A896-070CC82188C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9" name="直線コネクタ 228">
          <a:extLst>
            <a:ext uri="{FF2B5EF4-FFF2-40B4-BE49-F238E27FC236}">
              <a16:creationId xmlns:a16="http://schemas.microsoft.com/office/drawing/2014/main" id="{F35C6698-6381-419C-B667-C58F6565165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0" name="テキスト ボックス 229">
          <a:extLst>
            <a:ext uri="{FF2B5EF4-FFF2-40B4-BE49-F238E27FC236}">
              <a16:creationId xmlns:a16="http://schemas.microsoft.com/office/drawing/2014/main" id="{A48CB8FD-63E2-45FD-AF8A-F539001A1CE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1" name="直線コネクタ 230">
          <a:extLst>
            <a:ext uri="{FF2B5EF4-FFF2-40B4-BE49-F238E27FC236}">
              <a16:creationId xmlns:a16="http://schemas.microsoft.com/office/drawing/2014/main" id="{BE94575D-AAE5-4BED-A26A-DA3C0FCA4A7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2" name="テキスト ボックス 231">
          <a:extLst>
            <a:ext uri="{FF2B5EF4-FFF2-40B4-BE49-F238E27FC236}">
              <a16:creationId xmlns:a16="http://schemas.microsoft.com/office/drawing/2014/main" id="{FA18659F-C810-45A1-AF87-B5E795504BD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3" name="直線コネクタ 232">
          <a:extLst>
            <a:ext uri="{FF2B5EF4-FFF2-40B4-BE49-F238E27FC236}">
              <a16:creationId xmlns:a16="http://schemas.microsoft.com/office/drawing/2014/main" id="{7F2153BF-F872-427A-A3E1-DBFC898661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4" name="テキスト ボックス 233">
          <a:extLst>
            <a:ext uri="{FF2B5EF4-FFF2-40B4-BE49-F238E27FC236}">
              <a16:creationId xmlns:a16="http://schemas.microsoft.com/office/drawing/2014/main" id="{8B4C850D-304F-47B7-A87A-BCACEA637D3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5" name="直線コネクタ 234">
          <a:extLst>
            <a:ext uri="{FF2B5EF4-FFF2-40B4-BE49-F238E27FC236}">
              <a16:creationId xmlns:a16="http://schemas.microsoft.com/office/drawing/2014/main" id="{C029CC55-4A47-42A7-ABD4-BB3ACDC6BB6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6" name="テキスト ボックス 235">
          <a:extLst>
            <a:ext uri="{FF2B5EF4-FFF2-40B4-BE49-F238E27FC236}">
              <a16:creationId xmlns:a16="http://schemas.microsoft.com/office/drawing/2014/main" id="{BDB29B2E-6852-4147-AC15-73F83638B38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7" name="直線コネクタ 236">
          <a:extLst>
            <a:ext uri="{FF2B5EF4-FFF2-40B4-BE49-F238E27FC236}">
              <a16:creationId xmlns:a16="http://schemas.microsoft.com/office/drawing/2014/main" id="{3465F8DE-9A40-4347-BE45-572C71C4061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8" name="テキスト ボックス 237">
          <a:extLst>
            <a:ext uri="{FF2B5EF4-FFF2-40B4-BE49-F238E27FC236}">
              <a16:creationId xmlns:a16="http://schemas.microsoft.com/office/drawing/2014/main" id="{A4F41280-29A6-4544-983C-AE7E52EF65C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9" name="直線コネクタ 238">
          <a:extLst>
            <a:ext uri="{FF2B5EF4-FFF2-40B4-BE49-F238E27FC236}">
              <a16:creationId xmlns:a16="http://schemas.microsoft.com/office/drawing/2014/main" id="{AE5EF530-BAAB-4D3E-B2F4-155BC70C2B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0" name="テキスト ボックス 239">
          <a:extLst>
            <a:ext uri="{FF2B5EF4-FFF2-40B4-BE49-F238E27FC236}">
              <a16:creationId xmlns:a16="http://schemas.microsoft.com/office/drawing/2014/main" id="{C5BC65AF-B848-46DA-816B-D741776584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1" name="【市民会館】&#10;一人当たり面積グラフ枠">
          <a:extLst>
            <a:ext uri="{FF2B5EF4-FFF2-40B4-BE49-F238E27FC236}">
              <a16:creationId xmlns:a16="http://schemas.microsoft.com/office/drawing/2014/main" id="{3A2A6D2E-24A9-43BE-B159-B27BEBFD5F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242" name="直線コネクタ 241">
          <a:extLst>
            <a:ext uri="{FF2B5EF4-FFF2-40B4-BE49-F238E27FC236}">
              <a16:creationId xmlns:a16="http://schemas.microsoft.com/office/drawing/2014/main" id="{FE934E0F-807C-496C-9A48-7C93243A29A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243" name="【市民会館】&#10;一人当たり面積最小値テキスト">
          <a:extLst>
            <a:ext uri="{FF2B5EF4-FFF2-40B4-BE49-F238E27FC236}">
              <a16:creationId xmlns:a16="http://schemas.microsoft.com/office/drawing/2014/main" id="{CD4ECBE5-3386-41A7-A1C1-DF1492E5A471}"/>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244" name="直線コネクタ 243">
          <a:extLst>
            <a:ext uri="{FF2B5EF4-FFF2-40B4-BE49-F238E27FC236}">
              <a16:creationId xmlns:a16="http://schemas.microsoft.com/office/drawing/2014/main" id="{4BA18B4A-7B08-4BCC-833A-F36FCB634183}"/>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245" name="【市民会館】&#10;一人当たり面積最大値テキスト">
          <a:extLst>
            <a:ext uri="{FF2B5EF4-FFF2-40B4-BE49-F238E27FC236}">
              <a16:creationId xmlns:a16="http://schemas.microsoft.com/office/drawing/2014/main" id="{A53CA8D9-279B-4BB3-967C-56E420D07447}"/>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246" name="直線コネクタ 245">
          <a:extLst>
            <a:ext uri="{FF2B5EF4-FFF2-40B4-BE49-F238E27FC236}">
              <a16:creationId xmlns:a16="http://schemas.microsoft.com/office/drawing/2014/main" id="{7D598E06-392E-4B2D-AD82-4A8338443C48}"/>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247" name="【市民会館】&#10;一人当たり面積平均値テキスト">
          <a:extLst>
            <a:ext uri="{FF2B5EF4-FFF2-40B4-BE49-F238E27FC236}">
              <a16:creationId xmlns:a16="http://schemas.microsoft.com/office/drawing/2014/main" id="{BCE594DB-EDE4-44CF-B0B4-F4B3FC7DF1ED}"/>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248" name="フローチャート: 判断 247">
          <a:extLst>
            <a:ext uri="{FF2B5EF4-FFF2-40B4-BE49-F238E27FC236}">
              <a16:creationId xmlns:a16="http://schemas.microsoft.com/office/drawing/2014/main" id="{EE5066CB-84A1-4168-945E-A26E33FC6026}"/>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249" name="フローチャート: 判断 248">
          <a:extLst>
            <a:ext uri="{FF2B5EF4-FFF2-40B4-BE49-F238E27FC236}">
              <a16:creationId xmlns:a16="http://schemas.microsoft.com/office/drawing/2014/main" id="{556DCF12-ABCD-48E4-99C4-D5F31C3EF0DB}"/>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24782</xdr:rowOff>
    </xdr:from>
    <xdr:ext cx="469744" cy="259045"/>
    <xdr:sp macro="" textlink="">
      <xdr:nvSpPr>
        <xdr:cNvPr id="250" name="n_1aveValue【市民会館】&#10;一人当たり面積">
          <a:extLst>
            <a:ext uri="{FF2B5EF4-FFF2-40B4-BE49-F238E27FC236}">
              <a16:creationId xmlns:a16="http://schemas.microsoft.com/office/drawing/2014/main" id="{358065A9-3C2D-4994-948E-30F885CA2881}"/>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251" name="フローチャート: 判断 250">
          <a:extLst>
            <a:ext uri="{FF2B5EF4-FFF2-40B4-BE49-F238E27FC236}">
              <a16:creationId xmlns:a16="http://schemas.microsoft.com/office/drawing/2014/main" id="{0393BE23-AEC2-4219-88B2-BFC957E5D3D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252" name="n_2aveValue【市民会館】&#10;一人当たり面積">
          <a:extLst>
            <a:ext uri="{FF2B5EF4-FFF2-40B4-BE49-F238E27FC236}">
              <a16:creationId xmlns:a16="http://schemas.microsoft.com/office/drawing/2014/main" id="{85392ACC-A75E-43B8-804C-40A00588D847}"/>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253" name="フローチャート: 判断 252">
          <a:extLst>
            <a:ext uri="{FF2B5EF4-FFF2-40B4-BE49-F238E27FC236}">
              <a16:creationId xmlns:a16="http://schemas.microsoft.com/office/drawing/2014/main" id="{7FF33EA0-D854-4822-A9D5-77BDFDDEB9A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38116</xdr:rowOff>
    </xdr:from>
    <xdr:ext cx="469744" cy="259045"/>
    <xdr:sp macro="" textlink="">
      <xdr:nvSpPr>
        <xdr:cNvPr id="254" name="n_3aveValue【市民会館】&#10;一人当たり面積">
          <a:extLst>
            <a:ext uri="{FF2B5EF4-FFF2-40B4-BE49-F238E27FC236}">
              <a16:creationId xmlns:a16="http://schemas.microsoft.com/office/drawing/2014/main" id="{F36E25C7-1322-4528-8EDF-27D37DD717E7}"/>
            </a:ext>
          </a:extLst>
        </xdr:cNvPr>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CD59C1B1-DAD7-4307-AD3E-9521A059E0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3B01DC46-58B6-4294-9C82-7B2ECB07BE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EB971192-57B8-4027-A17F-1CE72F8CB4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E2373A5A-6C48-432E-9E73-B75C75B48F7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15ED55E6-5996-4848-BE08-AA911F7D29C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260" name="楕円 259">
          <a:extLst>
            <a:ext uri="{FF2B5EF4-FFF2-40B4-BE49-F238E27FC236}">
              <a16:creationId xmlns:a16="http://schemas.microsoft.com/office/drawing/2014/main" id="{706EEE95-9620-4EB3-9E78-F50EBB1FBDF4}"/>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48277</xdr:rowOff>
    </xdr:from>
    <xdr:ext cx="469744" cy="259045"/>
    <xdr:sp macro="" textlink="">
      <xdr:nvSpPr>
        <xdr:cNvPr id="261" name="【市民会館】&#10;一人当たり面積該当値テキスト">
          <a:extLst>
            <a:ext uri="{FF2B5EF4-FFF2-40B4-BE49-F238E27FC236}">
              <a16:creationId xmlns:a16="http://schemas.microsoft.com/office/drawing/2014/main" id="{60899AA9-D62D-482A-9DD4-7625B22FD253}"/>
            </a:ext>
          </a:extLst>
        </xdr:cNvPr>
        <xdr:cNvSpPr txBox="1"/>
      </xdr:nvSpPr>
      <xdr:spPr>
        <a:xfrm>
          <a:off x="10515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262" name="楕円 261">
          <a:extLst>
            <a:ext uri="{FF2B5EF4-FFF2-40B4-BE49-F238E27FC236}">
              <a16:creationId xmlns:a16="http://schemas.microsoft.com/office/drawing/2014/main" id="{035393E2-0D95-4C8E-8875-F281DBBBC5E1}"/>
            </a:ext>
          </a:extLst>
        </xdr:cNvPr>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81914</xdr:rowOff>
    </xdr:to>
    <xdr:cxnSp macro="">
      <xdr:nvCxnSpPr>
        <xdr:cNvPr id="263" name="直線コネクタ 262">
          <a:extLst>
            <a:ext uri="{FF2B5EF4-FFF2-40B4-BE49-F238E27FC236}">
              <a16:creationId xmlns:a16="http://schemas.microsoft.com/office/drawing/2014/main" id="{FB6B2FE3-A0C0-4A44-AEC2-163E6BA5D4CF}"/>
            </a:ext>
          </a:extLst>
        </xdr:cNvPr>
        <xdr:cNvCxnSpPr/>
      </xdr:nvCxnSpPr>
      <xdr:spPr>
        <a:xfrm flipV="1">
          <a:off x="9639300" y="182499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264" name="楕円 263">
          <a:extLst>
            <a:ext uri="{FF2B5EF4-FFF2-40B4-BE49-F238E27FC236}">
              <a16:creationId xmlns:a16="http://schemas.microsoft.com/office/drawing/2014/main" id="{E42CF170-B163-4BEE-B51D-D01246C1F095}"/>
            </a:ext>
          </a:extLst>
        </xdr:cNvPr>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87630</xdr:rowOff>
    </xdr:to>
    <xdr:cxnSp macro="">
      <xdr:nvCxnSpPr>
        <xdr:cNvPr id="265" name="直線コネクタ 264">
          <a:extLst>
            <a:ext uri="{FF2B5EF4-FFF2-40B4-BE49-F238E27FC236}">
              <a16:creationId xmlns:a16="http://schemas.microsoft.com/office/drawing/2014/main" id="{DB36380D-6222-4ADC-AA1F-8C9DC58AE3EE}"/>
            </a:ext>
          </a:extLst>
        </xdr:cNvPr>
        <xdr:cNvCxnSpPr/>
      </xdr:nvCxnSpPr>
      <xdr:spPr>
        <a:xfrm flipV="1">
          <a:off x="8750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266" name="楕円 265">
          <a:extLst>
            <a:ext uri="{FF2B5EF4-FFF2-40B4-BE49-F238E27FC236}">
              <a16:creationId xmlns:a16="http://schemas.microsoft.com/office/drawing/2014/main" id="{4CF299D5-D97C-4C81-9F5D-4E88A96543BB}"/>
            </a:ext>
          </a:extLst>
        </xdr:cNvPr>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95250</xdr:rowOff>
    </xdr:to>
    <xdr:cxnSp macro="">
      <xdr:nvCxnSpPr>
        <xdr:cNvPr id="267" name="直線コネクタ 266">
          <a:extLst>
            <a:ext uri="{FF2B5EF4-FFF2-40B4-BE49-F238E27FC236}">
              <a16:creationId xmlns:a16="http://schemas.microsoft.com/office/drawing/2014/main" id="{73CBD8A4-17CA-425D-AA41-24EF487F6C50}"/>
            </a:ext>
          </a:extLst>
        </xdr:cNvPr>
        <xdr:cNvCxnSpPr/>
      </xdr:nvCxnSpPr>
      <xdr:spPr>
        <a:xfrm flipV="1">
          <a:off x="7861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149241</xdr:rowOff>
    </xdr:from>
    <xdr:ext cx="469744" cy="259045"/>
    <xdr:sp macro="" textlink="">
      <xdr:nvSpPr>
        <xdr:cNvPr id="268" name="n_1mainValue【市民会館】&#10;一人当たり面積">
          <a:extLst>
            <a:ext uri="{FF2B5EF4-FFF2-40B4-BE49-F238E27FC236}">
              <a16:creationId xmlns:a16="http://schemas.microsoft.com/office/drawing/2014/main" id="{50E1182D-A838-420E-A13C-4A2A3B083459}"/>
            </a:ext>
          </a:extLst>
        </xdr:cNvPr>
        <xdr:cNvSpPr txBox="1"/>
      </xdr:nvSpPr>
      <xdr:spPr>
        <a:xfrm>
          <a:off x="9391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269" name="n_2mainValue【市民会館】&#10;一人当たり面積">
          <a:extLst>
            <a:ext uri="{FF2B5EF4-FFF2-40B4-BE49-F238E27FC236}">
              <a16:creationId xmlns:a16="http://schemas.microsoft.com/office/drawing/2014/main" id="{68E7085A-E40C-4DEA-97EA-0C81143D158F}"/>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162577</xdr:rowOff>
    </xdr:from>
    <xdr:ext cx="469744" cy="259045"/>
    <xdr:sp macro="" textlink="">
      <xdr:nvSpPr>
        <xdr:cNvPr id="270" name="n_3mainValue【市民会館】&#10;一人当たり面積">
          <a:extLst>
            <a:ext uri="{FF2B5EF4-FFF2-40B4-BE49-F238E27FC236}">
              <a16:creationId xmlns:a16="http://schemas.microsoft.com/office/drawing/2014/main" id="{FF260DCF-C69B-412D-A5C2-B0CBC75C086F}"/>
            </a:ext>
          </a:extLst>
        </xdr:cNvPr>
        <xdr:cNvSpPr txBox="1"/>
      </xdr:nvSpPr>
      <xdr:spPr>
        <a:xfrm>
          <a:off x="7626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126DF567-6FEB-4B93-A48F-C909FC1E8C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3CABDEE2-7037-4AFF-B184-ACF7588EAE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D01EEE12-C5E0-432A-801B-2C1F56C7A6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6FE0D85D-1C40-49AD-A504-18AAC54F2C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FC86AE3E-2217-48E7-A697-67144DBFDB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BD0E8F9A-0DBF-4DCC-B4C4-53EF957E43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1082B731-71E6-4BE6-BDDA-EDBFB3CD72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85134892-C5DB-4587-B1BB-43B5D9BF8A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08E6D785-B08A-4948-B523-435CE1287B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D1445225-67C9-4DA7-A950-4D03DE4441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1" name="直線コネクタ 280">
          <a:extLst>
            <a:ext uri="{FF2B5EF4-FFF2-40B4-BE49-F238E27FC236}">
              <a16:creationId xmlns:a16="http://schemas.microsoft.com/office/drawing/2014/main" id="{6C60708C-FB3A-41E7-98A5-1FB91AB67C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2" name="テキスト ボックス 281">
          <a:extLst>
            <a:ext uri="{FF2B5EF4-FFF2-40B4-BE49-F238E27FC236}">
              <a16:creationId xmlns:a16="http://schemas.microsoft.com/office/drawing/2014/main" id="{FE4AB3F2-CAF1-4FE2-8587-DB0C2D8FDE4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3" name="直線コネクタ 282">
          <a:extLst>
            <a:ext uri="{FF2B5EF4-FFF2-40B4-BE49-F238E27FC236}">
              <a16:creationId xmlns:a16="http://schemas.microsoft.com/office/drawing/2014/main" id="{525CF68E-BDFD-413A-9896-F0A28ADC0D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4" name="テキスト ボックス 283">
          <a:extLst>
            <a:ext uri="{FF2B5EF4-FFF2-40B4-BE49-F238E27FC236}">
              <a16:creationId xmlns:a16="http://schemas.microsoft.com/office/drawing/2014/main" id="{393AE31C-3FDB-411E-85C1-482709A1631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5" name="直線コネクタ 284">
          <a:extLst>
            <a:ext uri="{FF2B5EF4-FFF2-40B4-BE49-F238E27FC236}">
              <a16:creationId xmlns:a16="http://schemas.microsoft.com/office/drawing/2014/main" id="{E19CC27C-802C-435B-9941-A95919DD05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6" name="テキスト ボックス 285">
          <a:extLst>
            <a:ext uri="{FF2B5EF4-FFF2-40B4-BE49-F238E27FC236}">
              <a16:creationId xmlns:a16="http://schemas.microsoft.com/office/drawing/2014/main" id="{BA60245A-C94C-4769-9DFC-2798ECD999A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7" name="直線コネクタ 286">
          <a:extLst>
            <a:ext uri="{FF2B5EF4-FFF2-40B4-BE49-F238E27FC236}">
              <a16:creationId xmlns:a16="http://schemas.microsoft.com/office/drawing/2014/main" id="{70DA22F0-AD5E-48E8-B38D-8F8AA3FAFF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8" name="テキスト ボックス 287">
          <a:extLst>
            <a:ext uri="{FF2B5EF4-FFF2-40B4-BE49-F238E27FC236}">
              <a16:creationId xmlns:a16="http://schemas.microsoft.com/office/drawing/2014/main" id="{EA577A81-C165-41B1-824B-3F8A50819D5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9" name="直線コネクタ 288">
          <a:extLst>
            <a:ext uri="{FF2B5EF4-FFF2-40B4-BE49-F238E27FC236}">
              <a16:creationId xmlns:a16="http://schemas.microsoft.com/office/drawing/2014/main" id="{6D21112B-8BA2-4C2D-9468-A7A17D498C1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0" name="テキスト ボックス 289">
          <a:extLst>
            <a:ext uri="{FF2B5EF4-FFF2-40B4-BE49-F238E27FC236}">
              <a16:creationId xmlns:a16="http://schemas.microsoft.com/office/drawing/2014/main" id="{D6AEDA64-ED17-445F-94A7-710FA14BD3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1" name="直線コネクタ 290">
          <a:extLst>
            <a:ext uri="{FF2B5EF4-FFF2-40B4-BE49-F238E27FC236}">
              <a16:creationId xmlns:a16="http://schemas.microsoft.com/office/drawing/2014/main" id="{C6543840-21B0-45D7-A724-83804756741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2" name="テキスト ボックス 291">
          <a:extLst>
            <a:ext uri="{FF2B5EF4-FFF2-40B4-BE49-F238E27FC236}">
              <a16:creationId xmlns:a16="http://schemas.microsoft.com/office/drawing/2014/main" id="{DA2C2446-CDA6-45C1-A17F-F34DFA06EBC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a:extLst>
            <a:ext uri="{FF2B5EF4-FFF2-40B4-BE49-F238E27FC236}">
              <a16:creationId xmlns:a16="http://schemas.microsoft.com/office/drawing/2014/main" id="{21DE6CDF-86B5-492A-9209-6A764D412E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a:extLst>
            <a:ext uri="{FF2B5EF4-FFF2-40B4-BE49-F238E27FC236}">
              <a16:creationId xmlns:a16="http://schemas.microsoft.com/office/drawing/2014/main" id="{DB1635D9-7512-447A-ACD7-6BF31C46CAE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a:extLst>
            <a:ext uri="{FF2B5EF4-FFF2-40B4-BE49-F238E27FC236}">
              <a16:creationId xmlns:a16="http://schemas.microsoft.com/office/drawing/2014/main" id="{48C84C6C-3FB9-4F31-82E8-9AE08CCBC4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296" name="直線コネクタ 295">
          <a:extLst>
            <a:ext uri="{FF2B5EF4-FFF2-40B4-BE49-F238E27FC236}">
              <a16:creationId xmlns:a16="http://schemas.microsoft.com/office/drawing/2014/main" id="{01220FCB-C347-4B27-BEE9-10FA0B8A953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297" name="【一般廃棄物処理施設】&#10;有形固定資産減価償却率最小値テキスト">
          <a:extLst>
            <a:ext uri="{FF2B5EF4-FFF2-40B4-BE49-F238E27FC236}">
              <a16:creationId xmlns:a16="http://schemas.microsoft.com/office/drawing/2014/main" id="{A210444D-4C9B-43E0-A07F-45DC3079DD5A}"/>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298" name="直線コネクタ 297">
          <a:extLst>
            <a:ext uri="{FF2B5EF4-FFF2-40B4-BE49-F238E27FC236}">
              <a16:creationId xmlns:a16="http://schemas.microsoft.com/office/drawing/2014/main" id="{F8F248DD-406D-4A56-95AD-554BBD8E39AC}"/>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299" name="【一般廃棄物処理施設】&#10;有形固定資産減価償却率最大値テキスト">
          <a:extLst>
            <a:ext uri="{FF2B5EF4-FFF2-40B4-BE49-F238E27FC236}">
              <a16:creationId xmlns:a16="http://schemas.microsoft.com/office/drawing/2014/main" id="{BDA76D79-5B7D-4677-AF0B-887A5179BFA7}"/>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00" name="直線コネクタ 299">
          <a:extLst>
            <a:ext uri="{FF2B5EF4-FFF2-40B4-BE49-F238E27FC236}">
              <a16:creationId xmlns:a16="http://schemas.microsoft.com/office/drawing/2014/main" id="{83E96769-9651-4888-A5EC-FD97AC275A46}"/>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01" name="【一般廃棄物処理施設】&#10;有形固定資産減価償却率平均値テキスト">
          <a:extLst>
            <a:ext uri="{FF2B5EF4-FFF2-40B4-BE49-F238E27FC236}">
              <a16:creationId xmlns:a16="http://schemas.microsoft.com/office/drawing/2014/main" id="{D4486D1E-CE94-4681-A5C0-105FFB95426F}"/>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02" name="フローチャート: 判断 301">
          <a:extLst>
            <a:ext uri="{FF2B5EF4-FFF2-40B4-BE49-F238E27FC236}">
              <a16:creationId xmlns:a16="http://schemas.microsoft.com/office/drawing/2014/main" id="{FB22217C-2260-451D-80C0-8ABFE18CEA59}"/>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03" name="フローチャート: 判断 302">
          <a:extLst>
            <a:ext uri="{FF2B5EF4-FFF2-40B4-BE49-F238E27FC236}">
              <a16:creationId xmlns:a16="http://schemas.microsoft.com/office/drawing/2014/main" id="{EB667384-A447-4166-B4E2-DC50AC6BDCD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04" name="n_1aveValue【一般廃棄物処理施設】&#10;有形固定資産減価償却率">
          <a:extLst>
            <a:ext uri="{FF2B5EF4-FFF2-40B4-BE49-F238E27FC236}">
              <a16:creationId xmlns:a16="http://schemas.microsoft.com/office/drawing/2014/main" id="{08375B3A-2193-4FC4-AAE4-718CB84ED14A}"/>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05" name="フローチャート: 判断 304">
          <a:extLst>
            <a:ext uri="{FF2B5EF4-FFF2-40B4-BE49-F238E27FC236}">
              <a16:creationId xmlns:a16="http://schemas.microsoft.com/office/drawing/2014/main" id="{A64B184C-4A92-45F8-9479-BFDD635560F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06" name="n_2aveValue【一般廃棄物処理施設】&#10;有形固定資産減価償却率">
          <a:extLst>
            <a:ext uri="{FF2B5EF4-FFF2-40B4-BE49-F238E27FC236}">
              <a16:creationId xmlns:a16="http://schemas.microsoft.com/office/drawing/2014/main" id="{846C2D45-3CCC-419E-80DA-9BD9652CE979}"/>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07" name="フローチャート: 判断 306">
          <a:extLst>
            <a:ext uri="{FF2B5EF4-FFF2-40B4-BE49-F238E27FC236}">
              <a16:creationId xmlns:a16="http://schemas.microsoft.com/office/drawing/2014/main" id="{B616040D-6AF2-48DA-B510-01B45434426D}"/>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308" name="n_3aveValue【一般廃棄物処理施設】&#10;有形固定資産減価償却率">
          <a:extLst>
            <a:ext uri="{FF2B5EF4-FFF2-40B4-BE49-F238E27FC236}">
              <a16:creationId xmlns:a16="http://schemas.microsoft.com/office/drawing/2014/main" id="{B809B393-FB5D-4CCD-A97B-E961B04262FA}"/>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4DEDB77A-0D5E-4A9E-B5A3-82FC31FA8F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B112B58E-49FD-4259-A9CC-C02BB6907F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5894A39D-B510-4EB3-A3D6-02264E9AF1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989DC3CB-F110-424C-853D-D25CB6168F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3CC98786-7DA6-4E73-85E5-273CDC1FCAD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314" name="楕円 313">
          <a:extLst>
            <a:ext uri="{FF2B5EF4-FFF2-40B4-BE49-F238E27FC236}">
              <a16:creationId xmlns:a16="http://schemas.microsoft.com/office/drawing/2014/main" id="{72C0C9EC-5B73-4856-9944-95457BE13CDE}"/>
            </a:ext>
          </a:extLst>
        </xdr:cNvPr>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315" name="【一般廃棄物処理施設】&#10;有形固定資産減価償却率該当値テキスト">
          <a:extLst>
            <a:ext uri="{FF2B5EF4-FFF2-40B4-BE49-F238E27FC236}">
              <a16:creationId xmlns:a16="http://schemas.microsoft.com/office/drawing/2014/main" id="{80C7D2D7-ACB7-4362-8EE1-095A847492E2}"/>
            </a:ext>
          </a:extLst>
        </xdr:cNvPr>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316" name="楕円 315">
          <a:extLst>
            <a:ext uri="{FF2B5EF4-FFF2-40B4-BE49-F238E27FC236}">
              <a16:creationId xmlns:a16="http://schemas.microsoft.com/office/drawing/2014/main" id="{4B06D3DA-0D8E-4582-88C5-CA49C57DCECE}"/>
            </a:ext>
          </a:extLst>
        </xdr:cNvPr>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97427</xdr:rowOff>
    </xdr:to>
    <xdr:cxnSp macro="">
      <xdr:nvCxnSpPr>
        <xdr:cNvPr id="317" name="直線コネクタ 316">
          <a:extLst>
            <a:ext uri="{FF2B5EF4-FFF2-40B4-BE49-F238E27FC236}">
              <a16:creationId xmlns:a16="http://schemas.microsoft.com/office/drawing/2014/main" id="{940824F7-E4BD-46CD-8475-802B67A51AFC}"/>
            </a:ext>
          </a:extLst>
        </xdr:cNvPr>
        <xdr:cNvCxnSpPr/>
      </xdr:nvCxnSpPr>
      <xdr:spPr>
        <a:xfrm flipV="1">
          <a:off x="15481300" y="62222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318" name="楕円 317">
          <a:extLst>
            <a:ext uri="{FF2B5EF4-FFF2-40B4-BE49-F238E27FC236}">
              <a16:creationId xmlns:a16="http://schemas.microsoft.com/office/drawing/2014/main" id="{AC7DBB63-E7D9-4109-8AEC-5C528E5ADA76}"/>
            </a:ext>
          </a:extLst>
        </xdr:cNvPr>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139881</xdr:rowOff>
    </xdr:to>
    <xdr:cxnSp macro="">
      <xdr:nvCxnSpPr>
        <xdr:cNvPr id="319" name="直線コネクタ 318">
          <a:extLst>
            <a:ext uri="{FF2B5EF4-FFF2-40B4-BE49-F238E27FC236}">
              <a16:creationId xmlns:a16="http://schemas.microsoft.com/office/drawing/2014/main" id="{1AB0F86D-0B7B-4B30-A83C-1DD355E52B6C}"/>
            </a:ext>
          </a:extLst>
        </xdr:cNvPr>
        <xdr:cNvCxnSpPr/>
      </xdr:nvCxnSpPr>
      <xdr:spPr>
        <a:xfrm flipV="1">
          <a:off x="14592300" y="62696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164754</xdr:rowOff>
    </xdr:from>
    <xdr:ext cx="405111" cy="259045"/>
    <xdr:sp macro="" textlink="">
      <xdr:nvSpPr>
        <xdr:cNvPr id="320" name="n_1mainValue【一般廃棄物処理施設】&#10;有形固定資産減価償却率">
          <a:extLst>
            <a:ext uri="{FF2B5EF4-FFF2-40B4-BE49-F238E27FC236}">
              <a16:creationId xmlns:a16="http://schemas.microsoft.com/office/drawing/2014/main" id="{742595F1-3175-407E-A6F6-71236606F077}"/>
            </a:ext>
          </a:extLst>
        </xdr:cNvPr>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321" name="n_2mainValue【一般廃棄物処理施設】&#10;有形固定資産減価償却率">
          <a:extLst>
            <a:ext uri="{FF2B5EF4-FFF2-40B4-BE49-F238E27FC236}">
              <a16:creationId xmlns:a16="http://schemas.microsoft.com/office/drawing/2014/main" id="{146EF208-0A87-45FC-8BF0-AC86B7A9051D}"/>
            </a:ext>
          </a:extLst>
        </xdr:cNvPr>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8FDE5114-E35F-4B8D-B7AE-B7A205BBE9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72210BE5-0504-4D3F-B604-BD501EB8BB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773301CA-0F05-4262-BEE3-B5A7D6E933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9B2871FB-320C-48DA-926C-7BA1F88FBC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B438A79D-15C1-4B35-82FD-0A5ED84E52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575B3B94-D69D-47BB-A0E8-C8E5D9212A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32007E8A-B019-4EEE-97A0-08892AA484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8856817F-C3C1-4D2C-B6B5-57F881FF9B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0" name="テキスト ボックス 329">
          <a:extLst>
            <a:ext uri="{FF2B5EF4-FFF2-40B4-BE49-F238E27FC236}">
              <a16:creationId xmlns:a16="http://schemas.microsoft.com/office/drawing/2014/main" id="{7B190DDD-4124-470A-8B6F-D4DFF82D69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1" name="直線コネクタ 330">
          <a:extLst>
            <a:ext uri="{FF2B5EF4-FFF2-40B4-BE49-F238E27FC236}">
              <a16:creationId xmlns:a16="http://schemas.microsoft.com/office/drawing/2014/main" id="{30796623-706A-4C8B-B26E-66E3B03DE5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2" name="直線コネクタ 331">
          <a:extLst>
            <a:ext uri="{FF2B5EF4-FFF2-40B4-BE49-F238E27FC236}">
              <a16:creationId xmlns:a16="http://schemas.microsoft.com/office/drawing/2014/main" id="{54AE1B04-718C-43B8-B12A-BDCAF1A07AF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3" name="テキスト ボックス 332">
          <a:extLst>
            <a:ext uri="{FF2B5EF4-FFF2-40B4-BE49-F238E27FC236}">
              <a16:creationId xmlns:a16="http://schemas.microsoft.com/office/drawing/2014/main" id="{3D9CA7E3-36B7-468B-B780-ACC6BCBA9EC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4" name="直線コネクタ 333">
          <a:extLst>
            <a:ext uri="{FF2B5EF4-FFF2-40B4-BE49-F238E27FC236}">
              <a16:creationId xmlns:a16="http://schemas.microsoft.com/office/drawing/2014/main" id="{1EA666B6-BD94-48AD-B930-A7874D44CF6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35" name="テキスト ボックス 334">
          <a:extLst>
            <a:ext uri="{FF2B5EF4-FFF2-40B4-BE49-F238E27FC236}">
              <a16:creationId xmlns:a16="http://schemas.microsoft.com/office/drawing/2014/main" id="{FEF0621B-C986-467D-8741-0A1F71B81B18}"/>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6" name="直線コネクタ 335">
          <a:extLst>
            <a:ext uri="{FF2B5EF4-FFF2-40B4-BE49-F238E27FC236}">
              <a16:creationId xmlns:a16="http://schemas.microsoft.com/office/drawing/2014/main" id="{921949DA-75D8-4175-A1A7-8CB08900F82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337" name="テキスト ボックス 336">
          <a:extLst>
            <a:ext uri="{FF2B5EF4-FFF2-40B4-BE49-F238E27FC236}">
              <a16:creationId xmlns:a16="http://schemas.microsoft.com/office/drawing/2014/main" id="{DC80BB1E-5F19-423D-920E-B8C07022E1D2}"/>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8" name="直線コネクタ 337">
          <a:extLst>
            <a:ext uri="{FF2B5EF4-FFF2-40B4-BE49-F238E27FC236}">
              <a16:creationId xmlns:a16="http://schemas.microsoft.com/office/drawing/2014/main" id="{30AF2145-D864-40EA-AD3E-3A3B5E00569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339" name="テキスト ボックス 338">
          <a:extLst>
            <a:ext uri="{FF2B5EF4-FFF2-40B4-BE49-F238E27FC236}">
              <a16:creationId xmlns:a16="http://schemas.microsoft.com/office/drawing/2014/main" id="{B228F38E-082F-4A1C-A782-C9D91913DD9A}"/>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0" name="直線コネクタ 339">
          <a:extLst>
            <a:ext uri="{FF2B5EF4-FFF2-40B4-BE49-F238E27FC236}">
              <a16:creationId xmlns:a16="http://schemas.microsoft.com/office/drawing/2014/main" id="{2E0D33E5-A5E7-4A22-AA87-94B564A28E7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1" name="テキスト ボックス 340">
          <a:extLst>
            <a:ext uri="{FF2B5EF4-FFF2-40B4-BE49-F238E27FC236}">
              <a16:creationId xmlns:a16="http://schemas.microsoft.com/office/drawing/2014/main" id="{02F70A05-4C85-41FA-8695-1EB62CB134C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2" name="直線コネクタ 341">
          <a:extLst>
            <a:ext uri="{FF2B5EF4-FFF2-40B4-BE49-F238E27FC236}">
              <a16:creationId xmlns:a16="http://schemas.microsoft.com/office/drawing/2014/main" id="{E061447C-C4F4-43E6-9FE0-4245C4FB39F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343" name="テキスト ボックス 342">
          <a:extLst>
            <a:ext uri="{FF2B5EF4-FFF2-40B4-BE49-F238E27FC236}">
              <a16:creationId xmlns:a16="http://schemas.microsoft.com/office/drawing/2014/main" id="{BA6FBBB4-1649-4620-91A0-7CB763963983}"/>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BE5DCC01-2489-40C5-A6A1-48CD8251D60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345" name="テキスト ボックス 344">
          <a:extLst>
            <a:ext uri="{FF2B5EF4-FFF2-40B4-BE49-F238E27FC236}">
              <a16:creationId xmlns:a16="http://schemas.microsoft.com/office/drawing/2014/main" id="{7CE0C6DF-71AB-4ADC-8C77-33D5D675929B}"/>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3ADAA019-A643-457E-AE06-CEF645204A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347" name="直線コネクタ 346">
          <a:extLst>
            <a:ext uri="{FF2B5EF4-FFF2-40B4-BE49-F238E27FC236}">
              <a16:creationId xmlns:a16="http://schemas.microsoft.com/office/drawing/2014/main" id="{FD8D0C14-76F8-419F-AEAD-6174B2CE0DAA}"/>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348" name="【一般廃棄物処理施設】&#10;一人当たり有形固定資産（償却資産）額最小値テキスト">
          <a:extLst>
            <a:ext uri="{FF2B5EF4-FFF2-40B4-BE49-F238E27FC236}">
              <a16:creationId xmlns:a16="http://schemas.microsoft.com/office/drawing/2014/main" id="{7BC8E1B0-7F64-4225-B7EF-52CFB35E6D4E}"/>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49" name="直線コネクタ 348">
          <a:extLst>
            <a:ext uri="{FF2B5EF4-FFF2-40B4-BE49-F238E27FC236}">
              <a16:creationId xmlns:a16="http://schemas.microsoft.com/office/drawing/2014/main" id="{1773BE3F-049F-4228-B0E0-73A44AE603FC}"/>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4FE94BE5-3FBA-48F2-BB8F-9C2964A936DA}"/>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351" name="直線コネクタ 350">
          <a:extLst>
            <a:ext uri="{FF2B5EF4-FFF2-40B4-BE49-F238E27FC236}">
              <a16:creationId xmlns:a16="http://schemas.microsoft.com/office/drawing/2014/main" id="{F76B013D-B6A0-415D-BA88-3E57704BCDCF}"/>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253FDAE3-A087-4409-B078-C26F15740ED0}"/>
            </a:ext>
          </a:extLst>
        </xdr:cNvPr>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353" name="フローチャート: 判断 352">
          <a:extLst>
            <a:ext uri="{FF2B5EF4-FFF2-40B4-BE49-F238E27FC236}">
              <a16:creationId xmlns:a16="http://schemas.microsoft.com/office/drawing/2014/main" id="{0F89A8A4-4D2A-4605-A2DD-C830BA8E2EEE}"/>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354" name="フローチャート: 判断 353">
          <a:extLst>
            <a:ext uri="{FF2B5EF4-FFF2-40B4-BE49-F238E27FC236}">
              <a16:creationId xmlns:a16="http://schemas.microsoft.com/office/drawing/2014/main" id="{A18F7893-F95E-4DB5-BAFE-2B0A9ED17B98}"/>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87956</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30C40B82-7B8D-4D6C-889B-B45B68FC2E6E}"/>
            </a:ext>
          </a:extLst>
        </xdr:cNvPr>
        <xdr:cNvSpPr txBox="1"/>
      </xdr:nvSpPr>
      <xdr:spPr>
        <a:xfrm>
          <a:off x="21011095" y="728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356" name="フローチャート: 判断 355">
          <a:extLst>
            <a:ext uri="{FF2B5EF4-FFF2-40B4-BE49-F238E27FC236}">
              <a16:creationId xmlns:a16="http://schemas.microsoft.com/office/drawing/2014/main" id="{A7965C26-4A2E-4969-99E6-28ADD34D6CF7}"/>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118843</xdr:rowOff>
    </xdr:from>
    <xdr:ext cx="534377" cy="259045"/>
    <xdr:sp macro="" textlink="">
      <xdr:nvSpPr>
        <xdr:cNvPr id="357" name="n_2aveValue【一般廃棄物処理施設】&#10;一人当たり有形固定資産（償却資産）額">
          <a:extLst>
            <a:ext uri="{FF2B5EF4-FFF2-40B4-BE49-F238E27FC236}">
              <a16:creationId xmlns:a16="http://schemas.microsoft.com/office/drawing/2014/main" id="{4804C4F1-152E-43BC-8B94-AE07DE66872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358" name="フローチャート: 判断 357">
          <a:extLst>
            <a:ext uri="{FF2B5EF4-FFF2-40B4-BE49-F238E27FC236}">
              <a16:creationId xmlns:a16="http://schemas.microsoft.com/office/drawing/2014/main" id="{61DA5C86-ADBB-40E5-8B2E-57FECA805C07}"/>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359" name="n_3aveValue【一般廃棄物処理施設】&#10;一人当たり有形固定資産（償却資産）額">
          <a:extLst>
            <a:ext uri="{FF2B5EF4-FFF2-40B4-BE49-F238E27FC236}">
              <a16:creationId xmlns:a16="http://schemas.microsoft.com/office/drawing/2014/main" id="{8C41A82D-C95B-4194-99A8-2B2963B5915A}"/>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905AD8E5-8E33-4E56-90C8-E73B64EBCE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7B807C74-6594-4A9D-8443-28294F0837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FE31509A-C3B9-40A2-A687-AB8DAFDD81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D5E2A842-7F60-407E-BDF7-601D5772AF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EAA991E-135F-4F04-83AF-829613F7DF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112099</xdr:rowOff>
    </xdr:from>
    <xdr:to>
      <xdr:col>116</xdr:col>
      <xdr:colOff>114300</xdr:colOff>
      <xdr:row>42</xdr:row>
      <xdr:rowOff>42249</xdr:rowOff>
    </xdr:to>
    <xdr:sp macro="" textlink="">
      <xdr:nvSpPr>
        <xdr:cNvPr id="365" name="楕円 364">
          <a:extLst>
            <a:ext uri="{FF2B5EF4-FFF2-40B4-BE49-F238E27FC236}">
              <a16:creationId xmlns:a16="http://schemas.microsoft.com/office/drawing/2014/main" id="{FC3F08AE-91C8-4EC4-B84A-DE543DDDEB3A}"/>
            </a:ext>
          </a:extLst>
        </xdr:cNvPr>
        <xdr:cNvSpPr/>
      </xdr:nvSpPr>
      <xdr:spPr>
        <a:xfrm>
          <a:off x="22110700" y="71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71476</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048EA594-39CA-40FF-84AC-B9BF62E62A38}"/>
            </a:ext>
          </a:extLst>
        </xdr:cNvPr>
        <xdr:cNvSpPr txBox="1"/>
      </xdr:nvSpPr>
      <xdr:spPr>
        <a:xfrm>
          <a:off x="22199600" y="692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113288</xdr:rowOff>
    </xdr:from>
    <xdr:to>
      <xdr:col>112</xdr:col>
      <xdr:colOff>38100</xdr:colOff>
      <xdr:row>42</xdr:row>
      <xdr:rowOff>43438</xdr:rowOff>
    </xdr:to>
    <xdr:sp macro="" textlink="">
      <xdr:nvSpPr>
        <xdr:cNvPr id="367" name="楕円 366">
          <a:extLst>
            <a:ext uri="{FF2B5EF4-FFF2-40B4-BE49-F238E27FC236}">
              <a16:creationId xmlns:a16="http://schemas.microsoft.com/office/drawing/2014/main" id="{CDAC5857-7063-4BDB-B8D5-7A1D382F7963}"/>
            </a:ext>
          </a:extLst>
        </xdr:cNvPr>
        <xdr:cNvSpPr/>
      </xdr:nvSpPr>
      <xdr:spPr>
        <a:xfrm>
          <a:off x="21272500" y="71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162899</xdr:rowOff>
    </xdr:from>
    <xdr:to>
      <xdr:col>116</xdr:col>
      <xdr:colOff>63500</xdr:colOff>
      <xdr:row>41</xdr:row>
      <xdr:rowOff>164088</xdr:rowOff>
    </xdr:to>
    <xdr:cxnSp macro="">
      <xdr:nvCxnSpPr>
        <xdr:cNvPr id="368" name="直線コネクタ 367">
          <a:extLst>
            <a:ext uri="{FF2B5EF4-FFF2-40B4-BE49-F238E27FC236}">
              <a16:creationId xmlns:a16="http://schemas.microsoft.com/office/drawing/2014/main" id="{49EA5CBD-04E8-4B37-8EC7-54F7B461A1D4}"/>
            </a:ext>
          </a:extLst>
        </xdr:cNvPr>
        <xdr:cNvCxnSpPr/>
      </xdr:nvCxnSpPr>
      <xdr:spPr>
        <a:xfrm flipV="1">
          <a:off x="21323300" y="7192349"/>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115095</xdr:rowOff>
    </xdr:from>
    <xdr:to>
      <xdr:col>107</xdr:col>
      <xdr:colOff>101600</xdr:colOff>
      <xdr:row>42</xdr:row>
      <xdr:rowOff>45245</xdr:rowOff>
    </xdr:to>
    <xdr:sp macro="" textlink="">
      <xdr:nvSpPr>
        <xdr:cNvPr id="369" name="楕円 368">
          <a:extLst>
            <a:ext uri="{FF2B5EF4-FFF2-40B4-BE49-F238E27FC236}">
              <a16:creationId xmlns:a16="http://schemas.microsoft.com/office/drawing/2014/main" id="{EE6ACBAD-DC35-41D6-BEC6-F60447BCA0BF}"/>
            </a:ext>
          </a:extLst>
        </xdr:cNvPr>
        <xdr:cNvSpPr/>
      </xdr:nvSpPr>
      <xdr:spPr>
        <a:xfrm>
          <a:off x="20383500" y="71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164088</xdr:rowOff>
    </xdr:from>
    <xdr:to>
      <xdr:col>111</xdr:col>
      <xdr:colOff>177800</xdr:colOff>
      <xdr:row>41</xdr:row>
      <xdr:rowOff>165895</xdr:rowOff>
    </xdr:to>
    <xdr:cxnSp macro="">
      <xdr:nvCxnSpPr>
        <xdr:cNvPr id="370" name="直線コネクタ 369">
          <a:extLst>
            <a:ext uri="{FF2B5EF4-FFF2-40B4-BE49-F238E27FC236}">
              <a16:creationId xmlns:a16="http://schemas.microsoft.com/office/drawing/2014/main" id="{7375DEBE-C7CD-4838-8AD6-3EC797C490C5}"/>
            </a:ext>
          </a:extLst>
        </xdr:cNvPr>
        <xdr:cNvCxnSpPr/>
      </xdr:nvCxnSpPr>
      <xdr:spPr>
        <a:xfrm flipV="1">
          <a:off x="20434300" y="7193538"/>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59965</xdr:rowOff>
    </xdr:from>
    <xdr:ext cx="599010" cy="259045"/>
    <xdr:sp macro="" textlink="">
      <xdr:nvSpPr>
        <xdr:cNvPr id="371" name="n_1mainValue【一般廃棄物処理施設】&#10;一人当たり有形固定資産（償却資産）額">
          <a:extLst>
            <a:ext uri="{FF2B5EF4-FFF2-40B4-BE49-F238E27FC236}">
              <a16:creationId xmlns:a16="http://schemas.microsoft.com/office/drawing/2014/main" id="{7C773626-AD45-4821-816D-16BC2261D256}"/>
            </a:ext>
          </a:extLst>
        </xdr:cNvPr>
        <xdr:cNvSpPr txBox="1"/>
      </xdr:nvSpPr>
      <xdr:spPr>
        <a:xfrm>
          <a:off x="21011095" y="69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61772</xdr:rowOff>
    </xdr:from>
    <xdr:ext cx="599010" cy="259045"/>
    <xdr:sp macro="" textlink="">
      <xdr:nvSpPr>
        <xdr:cNvPr id="372" name="n_2mainValue【一般廃棄物処理施設】&#10;一人当たり有形固定資産（償却資産）額">
          <a:extLst>
            <a:ext uri="{FF2B5EF4-FFF2-40B4-BE49-F238E27FC236}">
              <a16:creationId xmlns:a16="http://schemas.microsoft.com/office/drawing/2014/main" id="{C2AFD77D-1169-4C1E-8FAD-50F3D6387C7C}"/>
            </a:ext>
          </a:extLst>
        </xdr:cNvPr>
        <xdr:cNvSpPr txBox="1"/>
      </xdr:nvSpPr>
      <xdr:spPr>
        <a:xfrm>
          <a:off x="20134795" y="691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4B8FD2CA-3802-44B7-AD04-2D169A9133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1880A7E5-3DB0-449A-8090-11407DBCF4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67974ECF-DDE0-46BF-B1C8-5EA5EE9680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24C75888-D612-4D3F-9EAF-E9DC871CA6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4F980982-6A87-42DD-887C-BAEAABC4871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F18A86CF-A58D-4990-91F5-E7E081B1AF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F96B4186-07FD-48C8-9CB0-89F8B653D8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F2AC2226-167E-4445-B217-B751810299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9C2333C0-8906-48A1-A8A2-B445DCC0BB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a:extLst>
            <a:ext uri="{FF2B5EF4-FFF2-40B4-BE49-F238E27FC236}">
              <a16:creationId xmlns:a16="http://schemas.microsoft.com/office/drawing/2014/main" id="{CE01AB45-8515-40A6-96D3-ADC263FA9F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a:extLst>
            <a:ext uri="{FF2B5EF4-FFF2-40B4-BE49-F238E27FC236}">
              <a16:creationId xmlns:a16="http://schemas.microsoft.com/office/drawing/2014/main" id="{4B7827C4-DD81-46F3-BAF5-2BFD1838ED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4" name="テキスト ボックス 383">
          <a:extLst>
            <a:ext uri="{FF2B5EF4-FFF2-40B4-BE49-F238E27FC236}">
              <a16:creationId xmlns:a16="http://schemas.microsoft.com/office/drawing/2014/main" id="{58E03859-A27C-40EB-A68A-AACBF3BEFA1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a:extLst>
            <a:ext uri="{FF2B5EF4-FFF2-40B4-BE49-F238E27FC236}">
              <a16:creationId xmlns:a16="http://schemas.microsoft.com/office/drawing/2014/main" id="{4F55882A-B436-408B-AC68-A56308CA398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a:extLst>
            <a:ext uri="{FF2B5EF4-FFF2-40B4-BE49-F238E27FC236}">
              <a16:creationId xmlns:a16="http://schemas.microsoft.com/office/drawing/2014/main" id="{4BCBE58F-B757-427D-B1C5-F223A0935F8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a:extLst>
            <a:ext uri="{FF2B5EF4-FFF2-40B4-BE49-F238E27FC236}">
              <a16:creationId xmlns:a16="http://schemas.microsoft.com/office/drawing/2014/main" id="{E8C9D4E8-86F1-41FB-A81E-55F539AE5B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a:extLst>
            <a:ext uri="{FF2B5EF4-FFF2-40B4-BE49-F238E27FC236}">
              <a16:creationId xmlns:a16="http://schemas.microsoft.com/office/drawing/2014/main" id="{E5CEC8AE-F21F-4781-BB8F-19E08A038B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a:extLst>
            <a:ext uri="{FF2B5EF4-FFF2-40B4-BE49-F238E27FC236}">
              <a16:creationId xmlns:a16="http://schemas.microsoft.com/office/drawing/2014/main" id="{1E95022D-4B98-4DF2-810B-4A541A0F4A3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a:extLst>
            <a:ext uri="{FF2B5EF4-FFF2-40B4-BE49-F238E27FC236}">
              <a16:creationId xmlns:a16="http://schemas.microsoft.com/office/drawing/2014/main" id="{D09CF8BC-5FA2-46C8-B846-7B7A9037A59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a:extLst>
            <a:ext uri="{FF2B5EF4-FFF2-40B4-BE49-F238E27FC236}">
              <a16:creationId xmlns:a16="http://schemas.microsoft.com/office/drawing/2014/main" id="{CE03CEB3-D53C-4B33-BA54-82D3777599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a:extLst>
            <a:ext uri="{FF2B5EF4-FFF2-40B4-BE49-F238E27FC236}">
              <a16:creationId xmlns:a16="http://schemas.microsoft.com/office/drawing/2014/main" id="{A3597338-3CD8-421A-90B4-F2E59981F5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a:extLst>
            <a:ext uri="{FF2B5EF4-FFF2-40B4-BE49-F238E27FC236}">
              <a16:creationId xmlns:a16="http://schemas.microsoft.com/office/drawing/2014/main" id="{C8B8C314-145B-4258-862E-0086D6E6AC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4" name="テキスト ボックス 393">
          <a:extLst>
            <a:ext uri="{FF2B5EF4-FFF2-40B4-BE49-F238E27FC236}">
              <a16:creationId xmlns:a16="http://schemas.microsoft.com/office/drawing/2014/main" id="{8204FE0B-4C64-4E16-9A62-2EB11BA6A15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CC1B7ABA-E24F-47A4-82B3-1558FDABE1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a:extLst>
            <a:ext uri="{FF2B5EF4-FFF2-40B4-BE49-F238E27FC236}">
              <a16:creationId xmlns:a16="http://schemas.microsoft.com/office/drawing/2014/main" id="{94320569-C550-414A-8C49-C897B6528BD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a:extLst>
            <a:ext uri="{FF2B5EF4-FFF2-40B4-BE49-F238E27FC236}">
              <a16:creationId xmlns:a16="http://schemas.microsoft.com/office/drawing/2014/main" id="{E1294248-B8CF-4115-9473-6D5031E312B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398" name="直線コネクタ 397">
          <a:extLst>
            <a:ext uri="{FF2B5EF4-FFF2-40B4-BE49-F238E27FC236}">
              <a16:creationId xmlns:a16="http://schemas.microsoft.com/office/drawing/2014/main" id="{3234BE11-F441-408D-A3ED-126585771652}"/>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399" name="【保健センター・保健所】&#10;有形固定資産減価償却率最小値テキスト">
          <a:extLst>
            <a:ext uri="{FF2B5EF4-FFF2-40B4-BE49-F238E27FC236}">
              <a16:creationId xmlns:a16="http://schemas.microsoft.com/office/drawing/2014/main" id="{C2A48780-37E0-400E-A0F5-D9E3F591611B}"/>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00" name="直線コネクタ 399">
          <a:extLst>
            <a:ext uri="{FF2B5EF4-FFF2-40B4-BE49-F238E27FC236}">
              <a16:creationId xmlns:a16="http://schemas.microsoft.com/office/drawing/2014/main" id="{F917075F-D443-4B00-A38F-E8C093ED76AC}"/>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1" name="【保健センター・保健所】&#10;有形固定資産減価償却率最大値テキスト">
          <a:extLst>
            <a:ext uri="{FF2B5EF4-FFF2-40B4-BE49-F238E27FC236}">
              <a16:creationId xmlns:a16="http://schemas.microsoft.com/office/drawing/2014/main" id="{83E6444D-CF77-40FD-B32E-2B32FD38BC3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2" name="直線コネクタ 401">
          <a:extLst>
            <a:ext uri="{FF2B5EF4-FFF2-40B4-BE49-F238E27FC236}">
              <a16:creationId xmlns:a16="http://schemas.microsoft.com/office/drawing/2014/main" id="{5D9E5687-811C-43BB-9844-04BD281F802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03" name="【保健センター・保健所】&#10;有形固定資産減価償却率平均値テキスト">
          <a:extLst>
            <a:ext uri="{FF2B5EF4-FFF2-40B4-BE49-F238E27FC236}">
              <a16:creationId xmlns:a16="http://schemas.microsoft.com/office/drawing/2014/main" id="{EF5F52D0-84EB-499F-960E-1A119EFFB51F}"/>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04" name="フローチャート: 判断 403">
          <a:extLst>
            <a:ext uri="{FF2B5EF4-FFF2-40B4-BE49-F238E27FC236}">
              <a16:creationId xmlns:a16="http://schemas.microsoft.com/office/drawing/2014/main" id="{646E8789-2965-4475-B295-F2F34987AB79}"/>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05" name="フローチャート: 判断 404">
          <a:extLst>
            <a:ext uri="{FF2B5EF4-FFF2-40B4-BE49-F238E27FC236}">
              <a16:creationId xmlns:a16="http://schemas.microsoft.com/office/drawing/2014/main" id="{53B64B44-53B7-4FB6-9BE9-CDD4B0847015}"/>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06" name="n_1aveValue【保健センター・保健所】&#10;有形固定資産減価償却率">
          <a:extLst>
            <a:ext uri="{FF2B5EF4-FFF2-40B4-BE49-F238E27FC236}">
              <a16:creationId xmlns:a16="http://schemas.microsoft.com/office/drawing/2014/main" id="{01FB1E79-D512-4BF4-9829-7C88E48CF043}"/>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07" name="フローチャート: 判断 406">
          <a:extLst>
            <a:ext uri="{FF2B5EF4-FFF2-40B4-BE49-F238E27FC236}">
              <a16:creationId xmlns:a16="http://schemas.microsoft.com/office/drawing/2014/main" id="{16D31B5C-1D8B-42C1-9C43-F306FC7D2A31}"/>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08" name="n_2aveValue【保健センター・保健所】&#10;有形固定資産減価償却率">
          <a:extLst>
            <a:ext uri="{FF2B5EF4-FFF2-40B4-BE49-F238E27FC236}">
              <a16:creationId xmlns:a16="http://schemas.microsoft.com/office/drawing/2014/main" id="{5EBCDBED-02AE-44D0-947F-F9581DE65D4D}"/>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09" name="フローチャート: 判断 408">
          <a:extLst>
            <a:ext uri="{FF2B5EF4-FFF2-40B4-BE49-F238E27FC236}">
              <a16:creationId xmlns:a16="http://schemas.microsoft.com/office/drawing/2014/main" id="{E4F82FC8-CF14-47D1-B430-329FD882D9AC}"/>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410" name="n_3aveValue【保健センター・保健所】&#10;有形固定資産減価償却率">
          <a:extLst>
            <a:ext uri="{FF2B5EF4-FFF2-40B4-BE49-F238E27FC236}">
              <a16:creationId xmlns:a16="http://schemas.microsoft.com/office/drawing/2014/main" id="{EA249F51-7A30-4F18-B2B6-225534F27230}"/>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D61D1E5E-60F5-407C-A4C8-27CC1E97E5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7722536F-9F21-45B4-9195-9F925585E7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EDDBA354-11AE-4437-8887-B71D97DE98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43153E9-0C70-42F0-A2A9-B7FA1B59CE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7747965B-3ED4-4D5B-A5D2-DDAECEA59D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16" name="楕円 415">
          <a:extLst>
            <a:ext uri="{FF2B5EF4-FFF2-40B4-BE49-F238E27FC236}">
              <a16:creationId xmlns:a16="http://schemas.microsoft.com/office/drawing/2014/main" id="{DA4F73BF-8AB3-4AEC-BAF4-967F0AA7FB94}"/>
            </a:ext>
          </a:extLst>
        </xdr:cNvPr>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17" name="【保健センター・保健所】&#10;有形固定資産減価償却率該当値テキスト">
          <a:extLst>
            <a:ext uri="{FF2B5EF4-FFF2-40B4-BE49-F238E27FC236}">
              <a16:creationId xmlns:a16="http://schemas.microsoft.com/office/drawing/2014/main" id="{3BF0722D-0AB9-4741-8506-5275CF9C98BE}"/>
            </a:ext>
          </a:extLst>
        </xdr:cNvPr>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418" name="楕円 417">
          <a:extLst>
            <a:ext uri="{FF2B5EF4-FFF2-40B4-BE49-F238E27FC236}">
              <a16:creationId xmlns:a16="http://schemas.microsoft.com/office/drawing/2014/main" id="{5EB7D51D-EFCF-4EFF-AD5A-9C187AF4434F}"/>
            </a:ext>
          </a:extLst>
        </xdr:cNvPr>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128996</xdr:rowOff>
    </xdr:to>
    <xdr:cxnSp macro="">
      <xdr:nvCxnSpPr>
        <xdr:cNvPr id="419" name="直線コネクタ 418">
          <a:extLst>
            <a:ext uri="{FF2B5EF4-FFF2-40B4-BE49-F238E27FC236}">
              <a16:creationId xmlns:a16="http://schemas.microsoft.com/office/drawing/2014/main" id="{A0021F66-0D57-4301-BF43-9EDFFD24A06E}"/>
            </a:ext>
          </a:extLst>
        </xdr:cNvPr>
        <xdr:cNvCxnSpPr/>
      </xdr:nvCxnSpPr>
      <xdr:spPr>
        <a:xfrm flipV="1">
          <a:off x="15481300" y="102118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420" name="楕円 419">
          <a:extLst>
            <a:ext uri="{FF2B5EF4-FFF2-40B4-BE49-F238E27FC236}">
              <a16:creationId xmlns:a16="http://schemas.microsoft.com/office/drawing/2014/main" id="{27868C75-E9B7-46A3-8C2F-C9C34D03EA98}"/>
            </a:ext>
          </a:extLst>
        </xdr:cNvPr>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59</xdr:row>
      <xdr:rowOff>161653</xdr:rowOff>
    </xdr:to>
    <xdr:cxnSp macro="">
      <xdr:nvCxnSpPr>
        <xdr:cNvPr id="421" name="直線コネクタ 420">
          <a:extLst>
            <a:ext uri="{FF2B5EF4-FFF2-40B4-BE49-F238E27FC236}">
              <a16:creationId xmlns:a16="http://schemas.microsoft.com/office/drawing/2014/main" id="{7B41575F-5B22-4DFF-879F-F9E38EFB68F7}"/>
            </a:ext>
          </a:extLst>
        </xdr:cNvPr>
        <xdr:cNvCxnSpPr/>
      </xdr:nvCxnSpPr>
      <xdr:spPr>
        <a:xfrm flipV="1">
          <a:off x="14592300" y="102445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422" name="楕円 421">
          <a:extLst>
            <a:ext uri="{FF2B5EF4-FFF2-40B4-BE49-F238E27FC236}">
              <a16:creationId xmlns:a16="http://schemas.microsoft.com/office/drawing/2014/main" id="{5CF649DA-CEFF-4C5F-8FA5-E9CB2801D389}"/>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22860</xdr:rowOff>
    </xdr:to>
    <xdr:cxnSp macro="">
      <xdr:nvCxnSpPr>
        <xdr:cNvPr id="423" name="直線コネクタ 422">
          <a:extLst>
            <a:ext uri="{FF2B5EF4-FFF2-40B4-BE49-F238E27FC236}">
              <a16:creationId xmlns:a16="http://schemas.microsoft.com/office/drawing/2014/main" id="{960E74FE-BBA3-4991-9A51-CDD75C37C446}"/>
            </a:ext>
          </a:extLst>
        </xdr:cNvPr>
        <xdr:cNvCxnSpPr/>
      </xdr:nvCxnSpPr>
      <xdr:spPr>
        <a:xfrm flipV="1">
          <a:off x="13703300" y="102772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424" name="n_1mainValue【保健センター・保健所】&#10;有形固定資産減価償却率">
          <a:extLst>
            <a:ext uri="{FF2B5EF4-FFF2-40B4-BE49-F238E27FC236}">
              <a16:creationId xmlns:a16="http://schemas.microsoft.com/office/drawing/2014/main" id="{D844E7F3-FB7A-415B-A557-6AD3E32DFEDF}"/>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425" name="n_2mainValue【保健センター・保健所】&#10;有形固定資産減価償却率">
          <a:extLst>
            <a:ext uri="{FF2B5EF4-FFF2-40B4-BE49-F238E27FC236}">
              <a16:creationId xmlns:a16="http://schemas.microsoft.com/office/drawing/2014/main" id="{E05B687C-1CDE-4E84-94B3-C96862BA3B08}"/>
            </a:ext>
          </a:extLst>
        </xdr:cNvPr>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426" name="n_3mainValue【保健センター・保健所】&#10;有形固定資産減価償却率">
          <a:extLst>
            <a:ext uri="{FF2B5EF4-FFF2-40B4-BE49-F238E27FC236}">
              <a16:creationId xmlns:a16="http://schemas.microsoft.com/office/drawing/2014/main" id="{B6D829F6-BFFE-480A-8D5E-DC603C9315FB}"/>
            </a:ext>
          </a:extLst>
        </xdr:cNvPr>
        <xdr:cNvSpPr txBox="1"/>
      </xdr:nvSpPr>
      <xdr:spPr>
        <a:xfrm>
          <a:off x="13500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C92C3402-2824-4BAA-86E9-5165976F4E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30C72CD3-D985-443B-9476-37ACF15680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A626791A-8098-41BA-8A82-6B7186268F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85FD6724-D217-4E00-B9F5-98CACB13EA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176F54F1-DF74-4A18-BB80-E29E8F3874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10990AF3-1B3E-482D-A11B-9035B46443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09F302D5-72A9-4F29-8A6F-717B9DAB66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98CE1778-BA9A-4A7D-BF5C-33468CDC49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1FF8DCA7-99A6-4F05-BC2D-D4F6125FDD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id="{17AC0E58-DE85-48BA-B229-DFC5C6CCF3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7" name="直線コネクタ 436">
          <a:extLst>
            <a:ext uri="{FF2B5EF4-FFF2-40B4-BE49-F238E27FC236}">
              <a16:creationId xmlns:a16="http://schemas.microsoft.com/office/drawing/2014/main" id="{0A30BB0F-4D72-4AB2-9A3E-BD0C1A16D04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8" name="テキスト ボックス 437">
          <a:extLst>
            <a:ext uri="{FF2B5EF4-FFF2-40B4-BE49-F238E27FC236}">
              <a16:creationId xmlns:a16="http://schemas.microsoft.com/office/drawing/2014/main" id="{08CF6D19-F095-4070-82DE-FF27CAE700D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9" name="直線コネクタ 438">
          <a:extLst>
            <a:ext uri="{FF2B5EF4-FFF2-40B4-BE49-F238E27FC236}">
              <a16:creationId xmlns:a16="http://schemas.microsoft.com/office/drawing/2014/main" id="{FDF8D8EC-692C-4386-8B90-BCDC409FD79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0" name="テキスト ボックス 439">
          <a:extLst>
            <a:ext uri="{FF2B5EF4-FFF2-40B4-BE49-F238E27FC236}">
              <a16:creationId xmlns:a16="http://schemas.microsoft.com/office/drawing/2014/main" id="{A4C02029-2D58-43B5-8F3E-FAB66E170E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1" name="直線コネクタ 440">
          <a:extLst>
            <a:ext uri="{FF2B5EF4-FFF2-40B4-BE49-F238E27FC236}">
              <a16:creationId xmlns:a16="http://schemas.microsoft.com/office/drawing/2014/main" id="{A0FC106F-D282-4BCD-9E21-4288258B795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2" name="テキスト ボックス 441">
          <a:extLst>
            <a:ext uri="{FF2B5EF4-FFF2-40B4-BE49-F238E27FC236}">
              <a16:creationId xmlns:a16="http://schemas.microsoft.com/office/drawing/2014/main" id="{E0D53D34-4FE4-4F20-8890-9332F4526E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3" name="直線コネクタ 442">
          <a:extLst>
            <a:ext uri="{FF2B5EF4-FFF2-40B4-BE49-F238E27FC236}">
              <a16:creationId xmlns:a16="http://schemas.microsoft.com/office/drawing/2014/main" id="{3CECC434-4FDE-4A67-8480-72BCD915FC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4" name="テキスト ボックス 443">
          <a:extLst>
            <a:ext uri="{FF2B5EF4-FFF2-40B4-BE49-F238E27FC236}">
              <a16:creationId xmlns:a16="http://schemas.microsoft.com/office/drawing/2014/main" id="{714145D6-39F9-4C41-A1B2-DF032709596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5" name="直線コネクタ 444">
          <a:extLst>
            <a:ext uri="{FF2B5EF4-FFF2-40B4-BE49-F238E27FC236}">
              <a16:creationId xmlns:a16="http://schemas.microsoft.com/office/drawing/2014/main" id="{718EC90B-84F1-4748-B45F-85346BCFE8D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6" name="テキスト ボックス 445">
          <a:extLst>
            <a:ext uri="{FF2B5EF4-FFF2-40B4-BE49-F238E27FC236}">
              <a16:creationId xmlns:a16="http://schemas.microsoft.com/office/drawing/2014/main" id="{33FEB2CE-4D83-4C50-84A3-7969AB1B5B6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AF05812F-2FAE-485F-8D58-DFFDC58319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B9700CCE-7648-4E7F-BA2D-E5B0280A67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a:extLst>
            <a:ext uri="{FF2B5EF4-FFF2-40B4-BE49-F238E27FC236}">
              <a16:creationId xmlns:a16="http://schemas.microsoft.com/office/drawing/2014/main" id="{09AA470A-4314-468C-AEDA-F037A3EA31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450" name="直線コネクタ 449">
          <a:extLst>
            <a:ext uri="{FF2B5EF4-FFF2-40B4-BE49-F238E27FC236}">
              <a16:creationId xmlns:a16="http://schemas.microsoft.com/office/drawing/2014/main" id="{EEDB7B23-E307-4B75-BDB7-37F3FBB1BB6B}"/>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51" name="【保健センター・保健所】&#10;一人当たり面積最小値テキスト">
          <a:extLst>
            <a:ext uri="{FF2B5EF4-FFF2-40B4-BE49-F238E27FC236}">
              <a16:creationId xmlns:a16="http://schemas.microsoft.com/office/drawing/2014/main" id="{712D8E3C-8ECC-485E-9628-CA42D89F0F21}"/>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52" name="直線コネクタ 451">
          <a:extLst>
            <a:ext uri="{FF2B5EF4-FFF2-40B4-BE49-F238E27FC236}">
              <a16:creationId xmlns:a16="http://schemas.microsoft.com/office/drawing/2014/main" id="{EB26605A-8DAC-43D4-8CB5-3A18F873C727}"/>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453" name="【保健センター・保健所】&#10;一人当たり面積最大値テキスト">
          <a:extLst>
            <a:ext uri="{FF2B5EF4-FFF2-40B4-BE49-F238E27FC236}">
              <a16:creationId xmlns:a16="http://schemas.microsoft.com/office/drawing/2014/main" id="{F8F0E565-73BD-42B0-BC1F-46D20F19CDC7}"/>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54" name="直線コネクタ 453">
          <a:extLst>
            <a:ext uri="{FF2B5EF4-FFF2-40B4-BE49-F238E27FC236}">
              <a16:creationId xmlns:a16="http://schemas.microsoft.com/office/drawing/2014/main" id="{520F1CC9-BE4F-4DC7-B947-8BD742056C84}"/>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55" name="【保健センター・保健所】&#10;一人当たり面積平均値テキスト">
          <a:extLst>
            <a:ext uri="{FF2B5EF4-FFF2-40B4-BE49-F238E27FC236}">
              <a16:creationId xmlns:a16="http://schemas.microsoft.com/office/drawing/2014/main" id="{FEA36297-73E7-4587-8E15-F9698282E047}"/>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56" name="フローチャート: 判断 455">
          <a:extLst>
            <a:ext uri="{FF2B5EF4-FFF2-40B4-BE49-F238E27FC236}">
              <a16:creationId xmlns:a16="http://schemas.microsoft.com/office/drawing/2014/main" id="{97589254-DE42-4600-8306-5D9873E0E989}"/>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457" name="フローチャート: 判断 456">
          <a:extLst>
            <a:ext uri="{FF2B5EF4-FFF2-40B4-BE49-F238E27FC236}">
              <a16:creationId xmlns:a16="http://schemas.microsoft.com/office/drawing/2014/main" id="{337D18A5-B6FF-461C-BBC1-7A27B3A9138A}"/>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458" name="n_1aveValue【保健センター・保健所】&#10;一人当たり面積">
          <a:extLst>
            <a:ext uri="{FF2B5EF4-FFF2-40B4-BE49-F238E27FC236}">
              <a16:creationId xmlns:a16="http://schemas.microsoft.com/office/drawing/2014/main" id="{7F6ED9B2-3A0A-437E-9C7C-66C482482912}"/>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459" name="フローチャート: 判断 458">
          <a:extLst>
            <a:ext uri="{FF2B5EF4-FFF2-40B4-BE49-F238E27FC236}">
              <a16:creationId xmlns:a16="http://schemas.microsoft.com/office/drawing/2014/main" id="{F1AACB76-4323-488F-8AE1-CA8AEE005716}"/>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460" name="n_2aveValue【保健センター・保健所】&#10;一人当たり面積">
          <a:extLst>
            <a:ext uri="{FF2B5EF4-FFF2-40B4-BE49-F238E27FC236}">
              <a16:creationId xmlns:a16="http://schemas.microsoft.com/office/drawing/2014/main" id="{27858089-79A8-4BED-A9A1-54B4ACE4785A}"/>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461" name="フローチャート: 判断 460">
          <a:extLst>
            <a:ext uri="{FF2B5EF4-FFF2-40B4-BE49-F238E27FC236}">
              <a16:creationId xmlns:a16="http://schemas.microsoft.com/office/drawing/2014/main" id="{A89F5CF8-B636-4E83-8B6A-F067A1D75954}"/>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462" name="n_3aveValue【保健センター・保健所】&#10;一人当たり面積">
          <a:extLst>
            <a:ext uri="{FF2B5EF4-FFF2-40B4-BE49-F238E27FC236}">
              <a16:creationId xmlns:a16="http://schemas.microsoft.com/office/drawing/2014/main" id="{952312F6-F56D-4B5E-A394-90D80EC47F04}"/>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CB6076F8-EAC5-42AE-A64F-2ECA5A78F0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F66910C-E131-44EB-B767-863EC5B642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D7850412-963A-47AA-871F-940314B4EC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35166121-6822-4ED3-A2B1-81B3C9D6C0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C8997E8D-3D14-4FEC-BF4E-29A50C06D5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68" name="楕円 467">
          <a:extLst>
            <a:ext uri="{FF2B5EF4-FFF2-40B4-BE49-F238E27FC236}">
              <a16:creationId xmlns:a16="http://schemas.microsoft.com/office/drawing/2014/main" id="{06493E93-2562-432D-B9FC-1B62B6CFDC61}"/>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469" name="【保健センター・保健所】&#10;一人当たり面積該当値テキスト">
          <a:extLst>
            <a:ext uri="{FF2B5EF4-FFF2-40B4-BE49-F238E27FC236}">
              <a16:creationId xmlns:a16="http://schemas.microsoft.com/office/drawing/2014/main" id="{AE428F2D-EC60-4E64-AE4A-1C9E5E7666B1}"/>
            </a:ext>
          </a:extLst>
        </xdr:cNvPr>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470" name="楕円 469">
          <a:extLst>
            <a:ext uri="{FF2B5EF4-FFF2-40B4-BE49-F238E27FC236}">
              <a16:creationId xmlns:a16="http://schemas.microsoft.com/office/drawing/2014/main" id="{77998744-A517-4FEC-90A6-1E7521CB6C1F}"/>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72390</xdr:rowOff>
    </xdr:to>
    <xdr:cxnSp macro="">
      <xdr:nvCxnSpPr>
        <xdr:cNvPr id="471" name="直線コネクタ 470">
          <a:extLst>
            <a:ext uri="{FF2B5EF4-FFF2-40B4-BE49-F238E27FC236}">
              <a16:creationId xmlns:a16="http://schemas.microsoft.com/office/drawing/2014/main" id="{BD027FD5-EAB3-4748-8C55-2F8AEF0D098F}"/>
            </a:ext>
          </a:extLst>
        </xdr:cNvPr>
        <xdr:cNvCxnSpPr/>
      </xdr:nvCxnSpPr>
      <xdr:spPr>
        <a:xfrm flipV="1">
          <a:off x="21323300" y="1086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472" name="楕円 471">
          <a:extLst>
            <a:ext uri="{FF2B5EF4-FFF2-40B4-BE49-F238E27FC236}">
              <a16:creationId xmlns:a16="http://schemas.microsoft.com/office/drawing/2014/main" id="{38031C9F-9F5D-4EB9-8BFB-1E9812A82964}"/>
            </a:ext>
          </a:extLst>
        </xdr:cNvPr>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76200</xdr:rowOff>
    </xdr:to>
    <xdr:cxnSp macro="">
      <xdr:nvCxnSpPr>
        <xdr:cNvPr id="473" name="直線コネクタ 472">
          <a:extLst>
            <a:ext uri="{FF2B5EF4-FFF2-40B4-BE49-F238E27FC236}">
              <a16:creationId xmlns:a16="http://schemas.microsoft.com/office/drawing/2014/main" id="{5664FA24-F152-407E-94C0-A62332E4B0E5}"/>
            </a:ext>
          </a:extLst>
        </xdr:cNvPr>
        <xdr:cNvCxnSpPr/>
      </xdr:nvCxnSpPr>
      <xdr:spPr>
        <a:xfrm flipV="1">
          <a:off x="20434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474" name="楕円 473">
          <a:extLst>
            <a:ext uri="{FF2B5EF4-FFF2-40B4-BE49-F238E27FC236}">
              <a16:creationId xmlns:a16="http://schemas.microsoft.com/office/drawing/2014/main" id="{A6E3E94F-C14C-445A-B468-EEF07819A21B}"/>
            </a:ext>
          </a:extLst>
        </xdr:cNvPr>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475" name="直線コネクタ 474">
          <a:extLst>
            <a:ext uri="{FF2B5EF4-FFF2-40B4-BE49-F238E27FC236}">
              <a16:creationId xmlns:a16="http://schemas.microsoft.com/office/drawing/2014/main" id="{46BD755B-B7DF-4996-B142-1B5D0EAB2631}"/>
            </a:ext>
          </a:extLst>
        </xdr:cNvPr>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114317</xdr:rowOff>
    </xdr:from>
    <xdr:ext cx="469744" cy="259045"/>
    <xdr:sp macro="" textlink="">
      <xdr:nvSpPr>
        <xdr:cNvPr id="476" name="n_1mainValue【保健センター・保健所】&#10;一人当たり面積">
          <a:extLst>
            <a:ext uri="{FF2B5EF4-FFF2-40B4-BE49-F238E27FC236}">
              <a16:creationId xmlns:a16="http://schemas.microsoft.com/office/drawing/2014/main" id="{666AE820-D335-442D-BA41-DB3FEDF8A138}"/>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477" name="n_2mainValue【保健センター・保健所】&#10;一人当たり面積">
          <a:extLst>
            <a:ext uri="{FF2B5EF4-FFF2-40B4-BE49-F238E27FC236}">
              <a16:creationId xmlns:a16="http://schemas.microsoft.com/office/drawing/2014/main" id="{72DFC267-73E3-41BA-A268-2BE015C11BC3}"/>
            </a:ext>
          </a:extLst>
        </xdr:cNvPr>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478" name="n_3mainValue【保健センター・保健所】&#10;一人当たり面積">
          <a:extLst>
            <a:ext uri="{FF2B5EF4-FFF2-40B4-BE49-F238E27FC236}">
              <a16:creationId xmlns:a16="http://schemas.microsoft.com/office/drawing/2014/main" id="{D86E3AC7-4EF2-4C9F-907E-362AF55A9042}"/>
            </a:ext>
          </a:extLst>
        </xdr:cNvPr>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F81A9D9A-D9A5-4BA7-9CA8-3C77776150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B4799DF5-3B94-4784-B8FE-6726FFC75A5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A46351B9-BA9F-4081-90B6-AA6FB0FDFA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800AA729-FAE1-40A8-BF8B-8373B2A5B1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302987C5-4A44-459D-9AFE-D13D6CB97D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8601B133-D689-4EC8-B937-D41E020D21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217312BE-A31B-4459-B735-A01EA49E56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3764964E-DEE1-4C24-B776-0B1B63C10B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a:extLst>
            <a:ext uri="{FF2B5EF4-FFF2-40B4-BE49-F238E27FC236}">
              <a16:creationId xmlns:a16="http://schemas.microsoft.com/office/drawing/2014/main" id="{4F039044-56BB-491C-BD3F-77EA0857F8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a:extLst>
            <a:ext uri="{FF2B5EF4-FFF2-40B4-BE49-F238E27FC236}">
              <a16:creationId xmlns:a16="http://schemas.microsoft.com/office/drawing/2014/main" id="{9945DBE3-0E7C-4265-805D-F33D1D3F9C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a:extLst>
            <a:ext uri="{FF2B5EF4-FFF2-40B4-BE49-F238E27FC236}">
              <a16:creationId xmlns:a16="http://schemas.microsoft.com/office/drawing/2014/main" id="{A98D8D26-DAC1-488A-8DCC-554FF816BE5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0" name="テキスト ボックス 489">
          <a:extLst>
            <a:ext uri="{FF2B5EF4-FFF2-40B4-BE49-F238E27FC236}">
              <a16:creationId xmlns:a16="http://schemas.microsoft.com/office/drawing/2014/main" id="{D37B689E-A4CC-476D-83EA-CB8D9A63EA4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a:extLst>
            <a:ext uri="{FF2B5EF4-FFF2-40B4-BE49-F238E27FC236}">
              <a16:creationId xmlns:a16="http://schemas.microsoft.com/office/drawing/2014/main" id="{1ED62E9A-BB61-4881-A1FF-F0F18DB0384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a:extLst>
            <a:ext uri="{FF2B5EF4-FFF2-40B4-BE49-F238E27FC236}">
              <a16:creationId xmlns:a16="http://schemas.microsoft.com/office/drawing/2014/main" id="{36B94DB7-4256-492F-98A3-6ACBEC2B41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a:extLst>
            <a:ext uri="{FF2B5EF4-FFF2-40B4-BE49-F238E27FC236}">
              <a16:creationId xmlns:a16="http://schemas.microsoft.com/office/drawing/2014/main" id="{7EAD7A31-EE2B-4236-9F72-42625F78A14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a:extLst>
            <a:ext uri="{FF2B5EF4-FFF2-40B4-BE49-F238E27FC236}">
              <a16:creationId xmlns:a16="http://schemas.microsoft.com/office/drawing/2014/main" id="{DDBEB918-7F48-4101-BB12-87327DBFAC3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a:extLst>
            <a:ext uri="{FF2B5EF4-FFF2-40B4-BE49-F238E27FC236}">
              <a16:creationId xmlns:a16="http://schemas.microsoft.com/office/drawing/2014/main" id="{BAD4EE86-1E6D-4391-8D1B-115F914763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a:extLst>
            <a:ext uri="{FF2B5EF4-FFF2-40B4-BE49-F238E27FC236}">
              <a16:creationId xmlns:a16="http://schemas.microsoft.com/office/drawing/2014/main" id="{5FF96033-D24D-4456-8BFB-3CE8D11C57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a:extLst>
            <a:ext uri="{FF2B5EF4-FFF2-40B4-BE49-F238E27FC236}">
              <a16:creationId xmlns:a16="http://schemas.microsoft.com/office/drawing/2014/main" id="{3CAA1280-6F0B-4FF9-AA33-47C5858AB9E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a:extLst>
            <a:ext uri="{FF2B5EF4-FFF2-40B4-BE49-F238E27FC236}">
              <a16:creationId xmlns:a16="http://schemas.microsoft.com/office/drawing/2014/main" id="{48386872-629B-42CC-8CA0-6F8C992E8C6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a:extLst>
            <a:ext uri="{FF2B5EF4-FFF2-40B4-BE49-F238E27FC236}">
              <a16:creationId xmlns:a16="http://schemas.microsoft.com/office/drawing/2014/main" id="{F338422C-FCF6-4A8B-8406-2662D4DA5A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0" name="テキスト ボックス 499">
          <a:extLst>
            <a:ext uri="{FF2B5EF4-FFF2-40B4-BE49-F238E27FC236}">
              <a16:creationId xmlns:a16="http://schemas.microsoft.com/office/drawing/2014/main" id="{03288764-541A-49C1-9A35-5994A5DE889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AD29E7F8-9372-4F21-BA04-6F7BA5E72C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F88A7719-3A8B-4EAA-A82B-2B7401C216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a:extLst>
            <a:ext uri="{FF2B5EF4-FFF2-40B4-BE49-F238E27FC236}">
              <a16:creationId xmlns:a16="http://schemas.microsoft.com/office/drawing/2014/main" id="{287C40AB-25BB-4564-BC43-47406BEEA8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04" name="直線コネクタ 503">
          <a:extLst>
            <a:ext uri="{FF2B5EF4-FFF2-40B4-BE49-F238E27FC236}">
              <a16:creationId xmlns:a16="http://schemas.microsoft.com/office/drawing/2014/main" id="{A8F29F08-189E-4BC4-889E-5AAE311FA75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05" name="【消防施設】&#10;有形固定資産減価償却率最小値テキスト">
          <a:extLst>
            <a:ext uri="{FF2B5EF4-FFF2-40B4-BE49-F238E27FC236}">
              <a16:creationId xmlns:a16="http://schemas.microsoft.com/office/drawing/2014/main" id="{20E813F3-C978-4D9F-B147-E4BA5EA2F4D2}"/>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06" name="直線コネクタ 505">
          <a:extLst>
            <a:ext uri="{FF2B5EF4-FFF2-40B4-BE49-F238E27FC236}">
              <a16:creationId xmlns:a16="http://schemas.microsoft.com/office/drawing/2014/main" id="{2BC853E0-FFA5-4B9D-919E-96B45D78E789}"/>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07" name="【消防施設】&#10;有形固定資産減価償却率最大値テキスト">
          <a:extLst>
            <a:ext uri="{FF2B5EF4-FFF2-40B4-BE49-F238E27FC236}">
              <a16:creationId xmlns:a16="http://schemas.microsoft.com/office/drawing/2014/main" id="{468431A7-3774-4AC3-9940-4CC6B72B7121}"/>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08" name="直線コネクタ 507">
          <a:extLst>
            <a:ext uri="{FF2B5EF4-FFF2-40B4-BE49-F238E27FC236}">
              <a16:creationId xmlns:a16="http://schemas.microsoft.com/office/drawing/2014/main" id="{5196F390-BD6D-4945-9BA6-986D21C9138C}"/>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09" name="【消防施設】&#10;有形固定資産減価償却率平均値テキスト">
          <a:extLst>
            <a:ext uri="{FF2B5EF4-FFF2-40B4-BE49-F238E27FC236}">
              <a16:creationId xmlns:a16="http://schemas.microsoft.com/office/drawing/2014/main" id="{524F4309-9F13-4C2A-A397-AB2FA90AF642}"/>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10" name="フローチャート: 判断 509">
          <a:extLst>
            <a:ext uri="{FF2B5EF4-FFF2-40B4-BE49-F238E27FC236}">
              <a16:creationId xmlns:a16="http://schemas.microsoft.com/office/drawing/2014/main" id="{11941B27-C988-468F-AA25-848D922AD657}"/>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11" name="フローチャート: 判断 510">
          <a:extLst>
            <a:ext uri="{FF2B5EF4-FFF2-40B4-BE49-F238E27FC236}">
              <a16:creationId xmlns:a16="http://schemas.microsoft.com/office/drawing/2014/main" id="{0D5F3D35-352A-4BB8-9C6C-97A4A0EE2E58}"/>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512" name="n_1aveValue【消防施設】&#10;有形固定資産減価償却率">
          <a:extLst>
            <a:ext uri="{FF2B5EF4-FFF2-40B4-BE49-F238E27FC236}">
              <a16:creationId xmlns:a16="http://schemas.microsoft.com/office/drawing/2014/main" id="{8169A3F5-7715-4B09-950E-11719FCADE15}"/>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13" name="フローチャート: 判断 512">
          <a:extLst>
            <a:ext uri="{FF2B5EF4-FFF2-40B4-BE49-F238E27FC236}">
              <a16:creationId xmlns:a16="http://schemas.microsoft.com/office/drawing/2014/main" id="{5E238318-A925-4015-A8B3-F2E084E824C8}"/>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14" name="n_2aveValue【消防施設】&#10;有形固定資産減価償却率">
          <a:extLst>
            <a:ext uri="{FF2B5EF4-FFF2-40B4-BE49-F238E27FC236}">
              <a16:creationId xmlns:a16="http://schemas.microsoft.com/office/drawing/2014/main" id="{09BCED3E-924E-4D0F-952B-5D0C49E49628}"/>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15" name="フローチャート: 判断 514">
          <a:extLst>
            <a:ext uri="{FF2B5EF4-FFF2-40B4-BE49-F238E27FC236}">
              <a16:creationId xmlns:a16="http://schemas.microsoft.com/office/drawing/2014/main" id="{6AEA6AAA-1F93-480D-B1E9-20CECB03A162}"/>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16" name="n_3aveValue【消防施設】&#10;有形固定資産減価償却率">
          <a:extLst>
            <a:ext uri="{FF2B5EF4-FFF2-40B4-BE49-F238E27FC236}">
              <a16:creationId xmlns:a16="http://schemas.microsoft.com/office/drawing/2014/main" id="{54528368-C87D-469E-BCBE-ACA379B0D565}"/>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7411781-F1A4-4B43-A117-464B0AAE8C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4063C3F4-20A8-4862-8967-23F8F69DAA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E550E86-9C2A-4AD1-8A56-B869BE9408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5DAAAF1-BEC9-4B34-9E0A-10200A6FFC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82BA19C-6EE6-49A0-ABB9-B39F959138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522" name="楕円 521">
          <a:extLst>
            <a:ext uri="{FF2B5EF4-FFF2-40B4-BE49-F238E27FC236}">
              <a16:creationId xmlns:a16="http://schemas.microsoft.com/office/drawing/2014/main" id="{8295E2FF-B69D-40AB-9BC8-09025E1637B5}"/>
            </a:ext>
          </a:extLst>
        </xdr:cNvPr>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523" name="【消防施設】&#10;有形固定資産減価償却率該当値テキスト">
          <a:extLst>
            <a:ext uri="{FF2B5EF4-FFF2-40B4-BE49-F238E27FC236}">
              <a16:creationId xmlns:a16="http://schemas.microsoft.com/office/drawing/2014/main" id="{1F6D43BD-B828-4E15-9895-BE9FDAE8A1A6}"/>
            </a:ext>
          </a:extLst>
        </xdr:cNvPr>
        <xdr:cNvSpPr txBox="1"/>
      </xdr:nvSpPr>
      <xdr:spPr>
        <a:xfrm>
          <a:off x="16357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72208</xdr:rowOff>
    </xdr:from>
    <xdr:to>
      <xdr:col>81</xdr:col>
      <xdr:colOff>101600</xdr:colOff>
      <xdr:row>82</xdr:row>
      <xdr:rowOff>2358</xdr:rowOff>
    </xdr:to>
    <xdr:sp macro="" textlink="">
      <xdr:nvSpPr>
        <xdr:cNvPr id="524" name="楕円 523">
          <a:extLst>
            <a:ext uri="{FF2B5EF4-FFF2-40B4-BE49-F238E27FC236}">
              <a16:creationId xmlns:a16="http://schemas.microsoft.com/office/drawing/2014/main" id="{D296639B-329A-474D-8D41-97B3107E23CA}"/>
            </a:ext>
          </a:extLst>
        </xdr:cNvPr>
        <xdr:cNvSpPr/>
      </xdr:nvSpPr>
      <xdr:spPr>
        <a:xfrm>
          <a:off x="15430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81</xdr:row>
      <xdr:rowOff>123008</xdr:rowOff>
    </xdr:to>
    <xdr:cxnSp macro="">
      <xdr:nvCxnSpPr>
        <xdr:cNvPr id="525" name="直線コネクタ 524">
          <a:extLst>
            <a:ext uri="{FF2B5EF4-FFF2-40B4-BE49-F238E27FC236}">
              <a16:creationId xmlns:a16="http://schemas.microsoft.com/office/drawing/2014/main" id="{AFCC85D4-2E6D-4615-8C64-85BDD0BB0A1D}"/>
            </a:ext>
          </a:extLst>
        </xdr:cNvPr>
        <xdr:cNvCxnSpPr/>
      </xdr:nvCxnSpPr>
      <xdr:spPr>
        <a:xfrm flipV="1">
          <a:off x="15481300" y="140022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26" name="楕円 525">
          <a:extLst>
            <a:ext uri="{FF2B5EF4-FFF2-40B4-BE49-F238E27FC236}">
              <a16:creationId xmlns:a16="http://schemas.microsoft.com/office/drawing/2014/main" id="{A78DB9FE-5319-4E4A-855F-F070AEA94C87}"/>
            </a:ext>
          </a:extLst>
        </xdr:cNvPr>
        <xdr:cNvSpPr/>
      </xdr:nvSpPr>
      <xdr:spPr>
        <a:xfrm>
          <a:off x="14541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82</xdr:row>
      <xdr:rowOff>13607</xdr:rowOff>
    </xdr:to>
    <xdr:cxnSp macro="">
      <xdr:nvCxnSpPr>
        <xdr:cNvPr id="527" name="直線コネクタ 526">
          <a:extLst>
            <a:ext uri="{FF2B5EF4-FFF2-40B4-BE49-F238E27FC236}">
              <a16:creationId xmlns:a16="http://schemas.microsoft.com/office/drawing/2014/main" id="{210B2ACA-13BF-4AEC-95BE-AB4E1C5D5968}"/>
            </a:ext>
          </a:extLst>
        </xdr:cNvPr>
        <xdr:cNvCxnSpPr/>
      </xdr:nvCxnSpPr>
      <xdr:spPr>
        <a:xfrm flipV="1">
          <a:off x="14592300" y="140104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18885</xdr:rowOff>
    </xdr:from>
    <xdr:ext cx="405111" cy="259045"/>
    <xdr:sp macro="" textlink="">
      <xdr:nvSpPr>
        <xdr:cNvPr id="528" name="n_1mainValue【消防施設】&#10;有形固定資産減価償却率">
          <a:extLst>
            <a:ext uri="{FF2B5EF4-FFF2-40B4-BE49-F238E27FC236}">
              <a16:creationId xmlns:a16="http://schemas.microsoft.com/office/drawing/2014/main" id="{29256314-F2A8-4B8C-B32A-E8DF20C81E3E}"/>
            </a:ext>
          </a:extLst>
        </xdr:cNvPr>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29" name="n_2mainValue【消防施設】&#10;有形固定資産減価償却率">
          <a:extLst>
            <a:ext uri="{FF2B5EF4-FFF2-40B4-BE49-F238E27FC236}">
              <a16:creationId xmlns:a16="http://schemas.microsoft.com/office/drawing/2014/main" id="{A34023FB-B96D-4D95-979D-DC2E51B77D41}"/>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76C4DD92-0D72-41E1-98CD-A5123AC2F3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F9FF7088-AB26-470E-9CE2-A9534DF494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9FF7B073-445B-499D-813C-AEDC391597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CB7CAE76-0839-46ED-880E-EC004B31F6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9235DD32-FBAD-45C9-8DEC-EB745F68A1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759E3F4C-13A6-4B6A-AA94-4AB3D9C48E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1662F777-4661-49C7-A030-DA12562497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FC022134-D1D1-449E-B43C-9F1E2A286A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1E203A3D-7E03-498D-B4E2-30E28B4C22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56C0300C-1DAC-4D02-A27B-D3347ECE6C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0" name="直線コネクタ 539">
          <a:extLst>
            <a:ext uri="{FF2B5EF4-FFF2-40B4-BE49-F238E27FC236}">
              <a16:creationId xmlns:a16="http://schemas.microsoft.com/office/drawing/2014/main" id="{CD57D5A6-A3F2-4395-8076-B7BE9C994ED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1" name="テキスト ボックス 540">
          <a:extLst>
            <a:ext uri="{FF2B5EF4-FFF2-40B4-BE49-F238E27FC236}">
              <a16:creationId xmlns:a16="http://schemas.microsoft.com/office/drawing/2014/main" id="{1A0EB139-2DBD-4586-A88E-50CABB9C289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2" name="直線コネクタ 541">
          <a:extLst>
            <a:ext uri="{FF2B5EF4-FFF2-40B4-BE49-F238E27FC236}">
              <a16:creationId xmlns:a16="http://schemas.microsoft.com/office/drawing/2014/main" id="{EAD57960-C83A-4AA2-8E74-ECBAEA7DF7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3" name="テキスト ボックス 542">
          <a:extLst>
            <a:ext uri="{FF2B5EF4-FFF2-40B4-BE49-F238E27FC236}">
              <a16:creationId xmlns:a16="http://schemas.microsoft.com/office/drawing/2014/main" id="{CF642695-751E-4BD2-93F9-98360DBDA49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4" name="直線コネクタ 543">
          <a:extLst>
            <a:ext uri="{FF2B5EF4-FFF2-40B4-BE49-F238E27FC236}">
              <a16:creationId xmlns:a16="http://schemas.microsoft.com/office/drawing/2014/main" id="{9796D22A-2C4D-4E50-A1D6-720EA63BB35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5" name="テキスト ボックス 544">
          <a:extLst>
            <a:ext uri="{FF2B5EF4-FFF2-40B4-BE49-F238E27FC236}">
              <a16:creationId xmlns:a16="http://schemas.microsoft.com/office/drawing/2014/main" id="{A4CA63A9-BA51-4A46-BABE-26782D11A02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6" name="直線コネクタ 545">
          <a:extLst>
            <a:ext uri="{FF2B5EF4-FFF2-40B4-BE49-F238E27FC236}">
              <a16:creationId xmlns:a16="http://schemas.microsoft.com/office/drawing/2014/main" id="{8B0D4C9C-76ED-4949-9934-F451FD18242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7" name="テキスト ボックス 546">
          <a:extLst>
            <a:ext uri="{FF2B5EF4-FFF2-40B4-BE49-F238E27FC236}">
              <a16:creationId xmlns:a16="http://schemas.microsoft.com/office/drawing/2014/main" id="{46C07DE8-16A0-430E-BA35-13D53BA6090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a:extLst>
            <a:ext uri="{FF2B5EF4-FFF2-40B4-BE49-F238E27FC236}">
              <a16:creationId xmlns:a16="http://schemas.microsoft.com/office/drawing/2014/main" id="{0B563389-F40D-4BD8-94D7-A7BC1CAEA8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4656BB6B-2E1A-4E6C-8150-F274EA4984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a:extLst>
            <a:ext uri="{FF2B5EF4-FFF2-40B4-BE49-F238E27FC236}">
              <a16:creationId xmlns:a16="http://schemas.microsoft.com/office/drawing/2014/main" id="{C664F627-9762-4AB8-A293-0C613FAA70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51" name="直線コネクタ 550">
          <a:extLst>
            <a:ext uri="{FF2B5EF4-FFF2-40B4-BE49-F238E27FC236}">
              <a16:creationId xmlns:a16="http://schemas.microsoft.com/office/drawing/2014/main" id="{950A8A98-F29E-403A-8915-AE302D284C4E}"/>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52" name="【消防施設】&#10;一人当たり面積最小値テキスト">
          <a:extLst>
            <a:ext uri="{FF2B5EF4-FFF2-40B4-BE49-F238E27FC236}">
              <a16:creationId xmlns:a16="http://schemas.microsoft.com/office/drawing/2014/main" id="{C201CBE8-D1E1-43D7-ADFD-FD75D07EBB57}"/>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53" name="直線コネクタ 552">
          <a:extLst>
            <a:ext uri="{FF2B5EF4-FFF2-40B4-BE49-F238E27FC236}">
              <a16:creationId xmlns:a16="http://schemas.microsoft.com/office/drawing/2014/main" id="{B91BBF7F-88B3-4449-B51B-6142FB65162F}"/>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54" name="【消防施設】&#10;一人当たり面積最大値テキスト">
          <a:extLst>
            <a:ext uri="{FF2B5EF4-FFF2-40B4-BE49-F238E27FC236}">
              <a16:creationId xmlns:a16="http://schemas.microsoft.com/office/drawing/2014/main" id="{6696C6EB-95A9-4633-92BC-33EECC5978A2}"/>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55" name="直線コネクタ 554">
          <a:extLst>
            <a:ext uri="{FF2B5EF4-FFF2-40B4-BE49-F238E27FC236}">
              <a16:creationId xmlns:a16="http://schemas.microsoft.com/office/drawing/2014/main" id="{92787213-C266-49B9-B0F0-6972B79AC4DC}"/>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556" name="【消防施設】&#10;一人当たり面積平均値テキスト">
          <a:extLst>
            <a:ext uri="{FF2B5EF4-FFF2-40B4-BE49-F238E27FC236}">
              <a16:creationId xmlns:a16="http://schemas.microsoft.com/office/drawing/2014/main" id="{96C11038-D81F-47C4-B7B4-979EA8596409}"/>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57" name="フローチャート: 判断 556">
          <a:extLst>
            <a:ext uri="{FF2B5EF4-FFF2-40B4-BE49-F238E27FC236}">
              <a16:creationId xmlns:a16="http://schemas.microsoft.com/office/drawing/2014/main" id="{0D8D39E4-DC90-44D1-97DA-78F6986EBCA9}"/>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58" name="フローチャート: 判断 557">
          <a:extLst>
            <a:ext uri="{FF2B5EF4-FFF2-40B4-BE49-F238E27FC236}">
              <a16:creationId xmlns:a16="http://schemas.microsoft.com/office/drawing/2014/main" id="{865B326E-259F-44DA-A044-F658F92FF31F}"/>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559" name="n_1aveValue【消防施設】&#10;一人当たり面積">
          <a:extLst>
            <a:ext uri="{FF2B5EF4-FFF2-40B4-BE49-F238E27FC236}">
              <a16:creationId xmlns:a16="http://schemas.microsoft.com/office/drawing/2014/main" id="{CAE5BFC8-6AEB-46FC-B132-D1454B90B397}"/>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560" name="フローチャート: 判断 559">
          <a:extLst>
            <a:ext uri="{FF2B5EF4-FFF2-40B4-BE49-F238E27FC236}">
              <a16:creationId xmlns:a16="http://schemas.microsoft.com/office/drawing/2014/main" id="{E4ED436F-0347-49CF-B427-70636B3E31E5}"/>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561" name="n_2aveValue【消防施設】&#10;一人当たり面積">
          <a:extLst>
            <a:ext uri="{FF2B5EF4-FFF2-40B4-BE49-F238E27FC236}">
              <a16:creationId xmlns:a16="http://schemas.microsoft.com/office/drawing/2014/main" id="{61DAAB3A-DDF2-4601-BF45-73AA26B60DCC}"/>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562" name="フローチャート: 判断 561">
          <a:extLst>
            <a:ext uri="{FF2B5EF4-FFF2-40B4-BE49-F238E27FC236}">
              <a16:creationId xmlns:a16="http://schemas.microsoft.com/office/drawing/2014/main" id="{0028FFE7-F6EF-458E-AC73-EEFC4750E30B}"/>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563" name="n_3aveValue【消防施設】&#10;一人当たり面積">
          <a:extLst>
            <a:ext uri="{FF2B5EF4-FFF2-40B4-BE49-F238E27FC236}">
              <a16:creationId xmlns:a16="http://schemas.microsoft.com/office/drawing/2014/main" id="{B32A4B9C-AB7E-4F63-BFC0-F190BF593D0A}"/>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9B99ACFB-F6F5-463A-8639-0F83E129C7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430973C-5C03-4E0E-9434-C5ECAD885E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CB0AFD5-499A-4E0A-A48A-33209C1284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CB830C-50E2-422D-BA2B-34A7063985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189211E4-94C1-4E3F-A79A-1D7ACAEC96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23419</xdr:rowOff>
    </xdr:from>
    <xdr:to>
      <xdr:col>116</xdr:col>
      <xdr:colOff>114300</xdr:colOff>
      <xdr:row>85</xdr:row>
      <xdr:rowOff>125019</xdr:rowOff>
    </xdr:to>
    <xdr:sp macro="" textlink="">
      <xdr:nvSpPr>
        <xdr:cNvPr id="569" name="楕円 568">
          <a:extLst>
            <a:ext uri="{FF2B5EF4-FFF2-40B4-BE49-F238E27FC236}">
              <a16:creationId xmlns:a16="http://schemas.microsoft.com/office/drawing/2014/main" id="{B42F8412-18D3-4230-95C6-0D88ACABC674}"/>
            </a:ext>
          </a:extLst>
        </xdr:cNvPr>
        <xdr:cNvSpPr/>
      </xdr:nvSpPr>
      <xdr:spPr>
        <a:xfrm>
          <a:off x="221107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46296</xdr:rowOff>
    </xdr:from>
    <xdr:ext cx="469744" cy="259045"/>
    <xdr:sp macro="" textlink="">
      <xdr:nvSpPr>
        <xdr:cNvPr id="570" name="【消防施設】&#10;一人当たり面積該当値テキスト">
          <a:extLst>
            <a:ext uri="{FF2B5EF4-FFF2-40B4-BE49-F238E27FC236}">
              <a16:creationId xmlns:a16="http://schemas.microsoft.com/office/drawing/2014/main" id="{1E7C0072-D9EB-4D46-89FC-72636EBF532B}"/>
            </a:ext>
          </a:extLst>
        </xdr:cNvPr>
        <xdr:cNvSpPr txBox="1"/>
      </xdr:nvSpPr>
      <xdr:spPr>
        <a:xfrm>
          <a:off x="22199600" y="144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27991</xdr:rowOff>
    </xdr:from>
    <xdr:to>
      <xdr:col>112</xdr:col>
      <xdr:colOff>38100</xdr:colOff>
      <xdr:row>85</xdr:row>
      <xdr:rowOff>129591</xdr:rowOff>
    </xdr:to>
    <xdr:sp macro="" textlink="">
      <xdr:nvSpPr>
        <xdr:cNvPr id="571" name="楕円 570">
          <a:extLst>
            <a:ext uri="{FF2B5EF4-FFF2-40B4-BE49-F238E27FC236}">
              <a16:creationId xmlns:a16="http://schemas.microsoft.com/office/drawing/2014/main" id="{F35145BB-F473-4435-B48D-3BB7493D1755}"/>
            </a:ext>
          </a:extLst>
        </xdr:cNvPr>
        <xdr:cNvSpPr/>
      </xdr:nvSpPr>
      <xdr:spPr>
        <a:xfrm>
          <a:off x="21272500" y="146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74219</xdr:rowOff>
    </xdr:from>
    <xdr:to>
      <xdr:col>116</xdr:col>
      <xdr:colOff>63500</xdr:colOff>
      <xdr:row>85</xdr:row>
      <xdr:rowOff>78791</xdr:rowOff>
    </xdr:to>
    <xdr:cxnSp macro="">
      <xdr:nvCxnSpPr>
        <xdr:cNvPr id="572" name="直線コネクタ 571">
          <a:extLst>
            <a:ext uri="{FF2B5EF4-FFF2-40B4-BE49-F238E27FC236}">
              <a16:creationId xmlns:a16="http://schemas.microsoft.com/office/drawing/2014/main" id="{A0E5AE4B-A74D-4180-A381-0E823564379F}"/>
            </a:ext>
          </a:extLst>
        </xdr:cNvPr>
        <xdr:cNvCxnSpPr/>
      </xdr:nvCxnSpPr>
      <xdr:spPr>
        <a:xfrm flipV="1">
          <a:off x="21323300" y="146474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27991</xdr:rowOff>
    </xdr:from>
    <xdr:to>
      <xdr:col>107</xdr:col>
      <xdr:colOff>101600</xdr:colOff>
      <xdr:row>85</xdr:row>
      <xdr:rowOff>129591</xdr:rowOff>
    </xdr:to>
    <xdr:sp macro="" textlink="">
      <xdr:nvSpPr>
        <xdr:cNvPr id="573" name="楕円 572">
          <a:extLst>
            <a:ext uri="{FF2B5EF4-FFF2-40B4-BE49-F238E27FC236}">
              <a16:creationId xmlns:a16="http://schemas.microsoft.com/office/drawing/2014/main" id="{FACE0DC5-B2DE-45F3-B3FA-8DAB23158ABB}"/>
            </a:ext>
          </a:extLst>
        </xdr:cNvPr>
        <xdr:cNvSpPr/>
      </xdr:nvSpPr>
      <xdr:spPr>
        <a:xfrm>
          <a:off x="20383500" y="146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78791</xdr:rowOff>
    </xdr:from>
    <xdr:to>
      <xdr:col>111</xdr:col>
      <xdr:colOff>177800</xdr:colOff>
      <xdr:row>85</xdr:row>
      <xdr:rowOff>78791</xdr:rowOff>
    </xdr:to>
    <xdr:cxnSp macro="">
      <xdr:nvCxnSpPr>
        <xdr:cNvPr id="574" name="直線コネクタ 573">
          <a:extLst>
            <a:ext uri="{FF2B5EF4-FFF2-40B4-BE49-F238E27FC236}">
              <a16:creationId xmlns:a16="http://schemas.microsoft.com/office/drawing/2014/main" id="{DE6F1189-CE3A-4193-9C32-F9BB1D5CC65A}"/>
            </a:ext>
          </a:extLst>
        </xdr:cNvPr>
        <xdr:cNvCxnSpPr/>
      </xdr:nvCxnSpPr>
      <xdr:spPr>
        <a:xfrm>
          <a:off x="20434300" y="14652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146118</xdr:rowOff>
    </xdr:from>
    <xdr:ext cx="469744" cy="259045"/>
    <xdr:sp macro="" textlink="">
      <xdr:nvSpPr>
        <xdr:cNvPr id="575" name="n_1mainValue【消防施設】&#10;一人当たり面積">
          <a:extLst>
            <a:ext uri="{FF2B5EF4-FFF2-40B4-BE49-F238E27FC236}">
              <a16:creationId xmlns:a16="http://schemas.microsoft.com/office/drawing/2014/main" id="{6966AE3A-338B-4085-80A2-7E6F9837D8BE}"/>
            </a:ext>
          </a:extLst>
        </xdr:cNvPr>
        <xdr:cNvSpPr txBox="1"/>
      </xdr:nvSpPr>
      <xdr:spPr>
        <a:xfrm>
          <a:off x="210757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146118</xdr:rowOff>
    </xdr:from>
    <xdr:ext cx="469744" cy="259045"/>
    <xdr:sp macro="" textlink="">
      <xdr:nvSpPr>
        <xdr:cNvPr id="576" name="n_2mainValue【消防施設】&#10;一人当たり面積">
          <a:extLst>
            <a:ext uri="{FF2B5EF4-FFF2-40B4-BE49-F238E27FC236}">
              <a16:creationId xmlns:a16="http://schemas.microsoft.com/office/drawing/2014/main" id="{B534AABF-F81D-42F2-8BCC-517D146DD9F9}"/>
            </a:ext>
          </a:extLst>
        </xdr:cNvPr>
        <xdr:cNvSpPr txBox="1"/>
      </xdr:nvSpPr>
      <xdr:spPr>
        <a:xfrm>
          <a:off x="20199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9FBB9610-DB94-4915-9F8D-C3FC17A8B2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470F8317-6A56-4DE2-894B-0E05D6C921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28E4031E-39E8-4465-8AB8-65E1EEAD84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4BD56896-1086-4F94-A056-2B6007E86B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C351C4D7-24BE-4915-B69C-E68317AA8C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992D4BAD-F7E6-4FBA-8445-8A0ADCA49C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4939A385-33EC-4A2B-B82C-93A66F3819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8742A336-BE35-4107-A320-70D0F40800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1113F533-E947-4375-B537-99530EAB24B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CDA0965A-8C85-4CDB-AED6-C4F43A82B4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a:extLst>
            <a:ext uri="{FF2B5EF4-FFF2-40B4-BE49-F238E27FC236}">
              <a16:creationId xmlns:a16="http://schemas.microsoft.com/office/drawing/2014/main" id="{E9AC8C8D-1234-4E32-A414-3F055245BAD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8" name="テキスト ボックス 587">
          <a:extLst>
            <a:ext uri="{FF2B5EF4-FFF2-40B4-BE49-F238E27FC236}">
              <a16:creationId xmlns:a16="http://schemas.microsoft.com/office/drawing/2014/main" id="{2AE31EBE-68B3-4FBC-A524-E2830374C83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a:extLst>
            <a:ext uri="{FF2B5EF4-FFF2-40B4-BE49-F238E27FC236}">
              <a16:creationId xmlns:a16="http://schemas.microsoft.com/office/drawing/2014/main" id="{5E06B485-DD94-419D-BAF7-6A2F5ED808B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a:extLst>
            <a:ext uri="{FF2B5EF4-FFF2-40B4-BE49-F238E27FC236}">
              <a16:creationId xmlns:a16="http://schemas.microsoft.com/office/drawing/2014/main" id="{A946199C-DF75-4D8F-A5CE-B338F338B6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a:extLst>
            <a:ext uri="{FF2B5EF4-FFF2-40B4-BE49-F238E27FC236}">
              <a16:creationId xmlns:a16="http://schemas.microsoft.com/office/drawing/2014/main" id="{B4DA45A1-4DA5-4A62-BA50-E55CE5318A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a:extLst>
            <a:ext uri="{FF2B5EF4-FFF2-40B4-BE49-F238E27FC236}">
              <a16:creationId xmlns:a16="http://schemas.microsoft.com/office/drawing/2014/main" id="{68A1AA2C-E62A-4BFE-BAB8-832BF1930DA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a:extLst>
            <a:ext uri="{FF2B5EF4-FFF2-40B4-BE49-F238E27FC236}">
              <a16:creationId xmlns:a16="http://schemas.microsoft.com/office/drawing/2014/main" id="{4C48CE75-7906-4F49-B77D-688150B843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a:extLst>
            <a:ext uri="{FF2B5EF4-FFF2-40B4-BE49-F238E27FC236}">
              <a16:creationId xmlns:a16="http://schemas.microsoft.com/office/drawing/2014/main" id="{8D263856-08D9-4FE4-A80D-5F6EFC086B3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a:extLst>
            <a:ext uri="{FF2B5EF4-FFF2-40B4-BE49-F238E27FC236}">
              <a16:creationId xmlns:a16="http://schemas.microsoft.com/office/drawing/2014/main" id="{C1905FAF-373B-4497-8E45-2DC294176A4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6" name="テキスト ボックス 595">
          <a:extLst>
            <a:ext uri="{FF2B5EF4-FFF2-40B4-BE49-F238E27FC236}">
              <a16:creationId xmlns:a16="http://schemas.microsoft.com/office/drawing/2014/main" id="{EF21E648-1503-43C5-9935-37FBB962907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a16="http://schemas.microsoft.com/office/drawing/2014/main" id="{68A963B2-3343-4D2D-9481-142F0603DB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CE2737AE-B325-4529-8690-3B39D37C9A8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a16="http://schemas.microsoft.com/office/drawing/2014/main" id="{2A615972-382B-4705-BA41-5D6A478FC5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0" name="直線コネクタ 599">
          <a:extLst>
            <a:ext uri="{FF2B5EF4-FFF2-40B4-BE49-F238E27FC236}">
              <a16:creationId xmlns:a16="http://schemas.microsoft.com/office/drawing/2014/main" id="{25D17FF2-F56F-4FDA-9F6F-F390773EA91A}"/>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1" name="【庁舎】&#10;有形固定資産減価償却率最小値テキスト">
          <a:extLst>
            <a:ext uri="{FF2B5EF4-FFF2-40B4-BE49-F238E27FC236}">
              <a16:creationId xmlns:a16="http://schemas.microsoft.com/office/drawing/2014/main" id="{E54FFF76-C8B2-4123-AF1A-F82982100E37}"/>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2" name="直線コネクタ 601">
          <a:extLst>
            <a:ext uri="{FF2B5EF4-FFF2-40B4-BE49-F238E27FC236}">
              <a16:creationId xmlns:a16="http://schemas.microsoft.com/office/drawing/2014/main" id="{5D2BD5D1-D947-4B06-88DF-E0FD6542623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3" name="【庁舎】&#10;有形固定資産減価償却率最大値テキスト">
          <a:extLst>
            <a:ext uri="{FF2B5EF4-FFF2-40B4-BE49-F238E27FC236}">
              <a16:creationId xmlns:a16="http://schemas.microsoft.com/office/drawing/2014/main" id="{439EF352-B76B-493D-A4CA-410B9BC6BABA}"/>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4" name="直線コネクタ 603">
          <a:extLst>
            <a:ext uri="{FF2B5EF4-FFF2-40B4-BE49-F238E27FC236}">
              <a16:creationId xmlns:a16="http://schemas.microsoft.com/office/drawing/2014/main" id="{708CCEDA-17BD-4DCA-88B3-F207F4297121}"/>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05" name="【庁舎】&#10;有形固定資産減価償却率平均値テキスト">
          <a:extLst>
            <a:ext uri="{FF2B5EF4-FFF2-40B4-BE49-F238E27FC236}">
              <a16:creationId xmlns:a16="http://schemas.microsoft.com/office/drawing/2014/main" id="{0CF918C8-1B5F-4C3C-AECE-E37ACA7481F7}"/>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06" name="フローチャート: 判断 605">
          <a:extLst>
            <a:ext uri="{FF2B5EF4-FFF2-40B4-BE49-F238E27FC236}">
              <a16:creationId xmlns:a16="http://schemas.microsoft.com/office/drawing/2014/main" id="{729E545A-69A5-4A10-86E0-DBDF96659D43}"/>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07" name="フローチャート: 判断 606">
          <a:extLst>
            <a:ext uri="{FF2B5EF4-FFF2-40B4-BE49-F238E27FC236}">
              <a16:creationId xmlns:a16="http://schemas.microsoft.com/office/drawing/2014/main" id="{546FF55A-E756-401F-8D2C-3642DAC1E254}"/>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608" name="n_1aveValue【庁舎】&#10;有形固定資産減価償却率">
          <a:extLst>
            <a:ext uri="{FF2B5EF4-FFF2-40B4-BE49-F238E27FC236}">
              <a16:creationId xmlns:a16="http://schemas.microsoft.com/office/drawing/2014/main" id="{7B966B0F-E323-47AD-81F9-8CF90CC35AF9}"/>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09" name="フローチャート: 判断 608">
          <a:extLst>
            <a:ext uri="{FF2B5EF4-FFF2-40B4-BE49-F238E27FC236}">
              <a16:creationId xmlns:a16="http://schemas.microsoft.com/office/drawing/2014/main" id="{3CE3A179-74C8-4B7F-AAAB-331B031B1D03}"/>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10" name="n_2aveValue【庁舎】&#10;有形固定資産減価償却率">
          <a:extLst>
            <a:ext uri="{FF2B5EF4-FFF2-40B4-BE49-F238E27FC236}">
              <a16:creationId xmlns:a16="http://schemas.microsoft.com/office/drawing/2014/main" id="{B402A92B-512F-490A-B9E3-EE5A36E361C5}"/>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11" name="フローチャート: 判断 610">
          <a:extLst>
            <a:ext uri="{FF2B5EF4-FFF2-40B4-BE49-F238E27FC236}">
              <a16:creationId xmlns:a16="http://schemas.microsoft.com/office/drawing/2014/main" id="{8A8F9367-8D8F-4292-8806-28DBE8A8481E}"/>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135907</xdr:rowOff>
    </xdr:from>
    <xdr:ext cx="405111" cy="259045"/>
    <xdr:sp macro="" textlink="">
      <xdr:nvSpPr>
        <xdr:cNvPr id="612" name="n_3aveValue【庁舎】&#10;有形固定資産減価償却率">
          <a:extLst>
            <a:ext uri="{FF2B5EF4-FFF2-40B4-BE49-F238E27FC236}">
              <a16:creationId xmlns:a16="http://schemas.microsoft.com/office/drawing/2014/main" id="{BCC182A7-6F66-4707-860A-FEBE4D4CCC1C}"/>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E16B53EA-27DD-4F95-B052-3275A81AB3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72D16BB6-F4EF-4490-A309-B8553F4021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7651E021-A311-437F-820C-AFCB3D1449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326755FF-5EBB-43C4-A84B-B026BF4F97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5A75253-98F4-46A4-8D77-12A8E76F8A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618" name="楕円 617">
          <a:extLst>
            <a:ext uri="{FF2B5EF4-FFF2-40B4-BE49-F238E27FC236}">
              <a16:creationId xmlns:a16="http://schemas.microsoft.com/office/drawing/2014/main" id="{634250A2-27E7-44A6-A61E-391F212B218C}"/>
            </a:ext>
          </a:extLst>
        </xdr:cNvPr>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619" name="【庁舎】&#10;有形固定資産減価償却率該当値テキスト">
          <a:extLst>
            <a:ext uri="{FF2B5EF4-FFF2-40B4-BE49-F238E27FC236}">
              <a16:creationId xmlns:a16="http://schemas.microsoft.com/office/drawing/2014/main" id="{AFE23212-36D1-4DAA-9791-F8119E741553}"/>
            </a:ext>
          </a:extLst>
        </xdr:cNvPr>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157480</xdr:rowOff>
    </xdr:from>
    <xdr:to>
      <xdr:col>81</xdr:col>
      <xdr:colOff>101600</xdr:colOff>
      <xdr:row>103</xdr:row>
      <xdr:rowOff>87630</xdr:rowOff>
    </xdr:to>
    <xdr:sp macro="" textlink="">
      <xdr:nvSpPr>
        <xdr:cNvPr id="620" name="楕円 619">
          <a:extLst>
            <a:ext uri="{FF2B5EF4-FFF2-40B4-BE49-F238E27FC236}">
              <a16:creationId xmlns:a16="http://schemas.microsoft.com/office/drawing/2014/main" id="{3ED89B91-81F9-4853-9923-101CDBBAA889}"/>
            </a:ext>
          </a:extLst>
        </xdr:cNvPr>
        <xdr:cNvSpPr/>
      </xdr:nvSpPr>
      <xdr:spPr>
        <a:xfrm>
          <a:off x="15430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36830</xdr:rowOff>
    </xdr:from>
    <xdr:to>
      <xdr:col>85</xdr:col>
      <xdr:colOff>127000</xdr:colOff>
      <xdr:row>103</xdr:row>
      <xdr:rowOff>80011</xdr:rowOff>
    </xdr:to>
    <xdr:cxnSp macro="">
      <xdr:nvCxnSpPr>
        <xdr:cNvPr id="621" name="直線コネクタ 620">
          <a:extLst>
            <a:ext uri="{FF2B5EF4-FFF2-40B4-BE49-F238E27FC236}">
              <a16:creationId xmlns:a16="http://schemas.microsoft.com/office/drawing/2014/main" id="{32134F3A-AAA4-477B-B5B3-E2F423091375}"/>
            </a:ext>
          </a:extLst>
        </xdr:cNvPr>
        <xdr:cNvCxnSpPr/>
      </xdr:nvCxnSpPr>
      <xdr:spPr>
        <a:xfrm>
          <a:off x="15481300" y="17696180"/>
          <a:ext cx="838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149861</xdr:rowOff>
    </xdr:from>
    <xdr:to>
      <xdr:col>76</xdr:col>
      <xdr:colOff>165100</xdr:colOff>
      <xdr:row>103</xdr:row>
      <xdr:rowOff>80011</xdr:rowOff>
    </xdr:to>
    <xdr:sp macro="" textlink="">
      <xdr:nvSpPr>
        <xdr:cNvPr id="622" name="楕円 621">
          <a:extLst>
            <a:ext uri="{FF2B5EF4-FFF2-40B4-BE49-F238E27FC236}">
              <a16:creationId xmlns:a16="http://schemas.microsoft.com/office/drawing/2014/main" id="{71F53A76-7E37-4509-9335-D99FC6501FCC}"/>
            </a:ext>
          </a:extLst>
        </xdr:cNvPr>
        <xdr:cNvSpPr/>
      </xdr:nvSpPr>
      <xdr:spPr>
        <a:xfrm>
          <a:off x="14541500" y="17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29211</xdr:rowOff>
    </xdr:from>
    <xdr:to>
      <xdr:col>81</xdr:col>
      <xdr:colOff>50800</xdr:colOff>
      <xdr:row>103</xdr:row>
      <xdr:rowOff>36830</xdr:rowOff>
    </xdr:to>
    <xdr:cxnSp macro="">
      <xdr:nvCxnSpPr>
        <xdr:cNvPr id="623" name="直線コネクタ 622">
          <a:extLst>
            <a:ext uri="{FF2B5EF4-FFF2-40B4-BE49-F238E27FC236}">
              <a16:creationId xmlns:a16="http://schemas.microsoft.com/office/drawing/2014/main" id="{46774770-B8F9-4631-B74B-16472BB5F230}"/>
            </a:ext>
          </a:extLst>
        </xdr:cNvPr>
        <xdr:cNvCxnSpPr/>
      </xdr:nvCxnSpPr>
      <xdr:spPr>
        <a:xfrm>
          <a:off x="14592300" y="17688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624" name="楕円 623">
          <a:extLst>
            <a:ext uri="{FF2B5EF4-FFF2-40B4-BE49-F238E27FC236}">
              <a16:creationId xmlns:a16="http://schemas.microsoft.com/office/drawing/2014/main" id="{6525CD61-2E0C-451A-B9FB-C69876105B0B}"/>
            </a:ext>
          </a:extLst>
        </xdr:cNvPr>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29211</xdr:rowOff>
    </xdr:from>
    <xdr:to>
      <xdr:col>76</xdr:col>
      <xdr:colOff>114300</xdr:colOff>
      <xdr:row>103</xdr:row>
      <xdr:rowOff>53339</xdr:rowOff>
    </xdr:to>
    <xdr:cxnSp macro="">
      <xdr:nvCxnSpPr>
        <xdr:cNvPr id="625" name="直線コネクタ 624">
          <a:extLst>
            <a:ext uri="{FF2B5EF4-FFF2-40B4-BE49-F238E27FC236}">
              <a16:creationId xmlns:a16="http://schemas.microsoft.com/office/drawing/2014/main" id="{8538FFB5-B924-4304-9B8D-0C9D23F8D4AE}"/>
            </a:ext>
          </a:extLst>
        </xdr:cNvPr>
        <xdr:cNvCxnSpPr/>
      </xdr:nvCxnSpPr>
      <xdr:spPr>
        <a:xfrm flipV="1">
          <a:off x="13703300" y="176885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104157</xdr:rowOff>
    </xdr:from>
    <xdr:ext cx="405111" cy="259045"/>
    <xdr:sp macro="" textlink="">
      <xdr:nvSpPr>
        <xdr:cNvPr id="626" name="n_1mainValue【庁舎】&#10;有形固定資産減価償却率">
          <a:extLst>
            <a:ext uri="{FF2B5EF4-FFF2-40B4-BE49-F238E27FC236}">
              <a16:creationId xmlns:a16="http://schemas.microsoft.com/office/drawing/2014/main" id="{5A3ED8E0-6F9F-4F66-B284-56E8CE463D2C}"/>
            </a:ext>
          </a:extLst>
        </xdr:cNvPr>
        <xdr:cNvSpPr txBox="1"/>
      </xdr:nvSpPr>
      <xdr:spPr>
        <a:xfrm>
          <a:off x="152660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96538</xdr:rowOff>
    </xdr:from>
    <xdr:ext cx="405111" cy="259045"/>
    <xdr:sp macro="" textlink="">
      <xdr:nvSpPr>
        <xdr:cNvPr id="627" name="n_2mainValue【庁舎】&#10;有形固定資産減価償却率">
          <a:extLst>
            <a:ext uri="{FF2B5EF4-FFF2-40B4-BE49-F238E27FC236}">
              <a16:creationId xmlns:a16="http://schemas.microsoft.com/office/drawing/2014/main" id="{A1586276-F8EF-4B80-AEE5-980BAD6848E6}"/>
            </a:ext>
          </a:extLst>
        </xdr:cNvPr>
        <xdr:cNvSpPr txBox="1"/>
      </xdr:nvSpPr>
      <xdr:spPr>
        <a:xfrm>
          <a:off x="143897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628" name="n_3mainValue【庁舎】&#10;有形固定資産減価償却率">
          <a:extLst>
            <a:ext uri="{FF2B5EF4-FFF2-40B4-BE49-F238E27FC236}">
              <a16:creationId xmlns:a16="http://schemas.microsoft.com/office/drawing/2014/main" id="{44D09980-F819-4A69-9DC8-DC9A4A5AC28C}"/>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BD43BCDA-F7B4-45E4-93B9-2433BDCBBB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065F2B1C-E9FA-4441-99CE-694E54B3ED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A371F781-43F8-438C-A95B-BB097CBFE0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71C75CE6-787A-4298-A71E-D438210C6C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B309DA7D-711B-44EC-8831-4BEBF5B15B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4508FBD3-00C9-4C70-82FE-768D5980F9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1CE8149F-7CEC-4E98-9361-4E139FF278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20DA4FE0-264F-4871-8717-E27B206B87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AF83F4AA-0DF8-4E62-B6E9-CDF42C4582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4E5E66EB-D345-47B3-9834-3BCE531D61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a:extLst>
            <a:ext uri="{FF2B5EF4-FFF2-40B4-BE49-F238E27FC236}">
              <a16:creationId xmlns:a16="http://schemas.microsoft.com/office/drawing/2014/main" id="{746FF137-508E-46F4-8FA7-11D659AE3E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94FA4461-6D2C-4836-B8AD-8BB532E640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a:extLst>
            <a:ext uri="{FF2B5EF4-FFF2-40B4-BE49-F238E27FC236}">
              <a16:creationId xmlns:a16="http://schemas.microsoft.com/office/drawing/2014/main" id="{595DFBB5-803D-4F0B-BE17-851A65C360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a:extLst>
            <a:ext uri="{FF2B5EF4-FFF2-40B4-BE49-F238E27FC236}">
              <a16:creationId xmlns:a16="http://schemas.microsoft.com/office/drawing/2014/main" id="{3E577DC8-19D5-4239-A706-56ACA8BA72D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a:extLst>
            <a:ext uri="{FF2B5EF4-FFF2-40B4-BE49-F238E27FC236}">
              <a16:creationId xmlns:a16="http://schemas.microsoft.com/office/drawing/2014/main" id="{93D3B318-69E8-4F03-AC8B-4F670FAD4BF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a:extLst>
            <a:ext uri="{FF2B5EF4-FFF2-40B4-BE49-F238E27FC236}">
              <a16:creationId xmlns:a16="http://schemas.microsoft.com/office/drawing/2014/main" id="{ED545926-E6B5-4B5E-89F8-32767359B07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a:extLst>
            <a:ext uri="{FF2B5EF4-FFF2-40B4-BE49-F238E27FC236}">
              <a16:creationId xmlns:a16="http://schemas.microsoft.com/office/drawing/2014/main" id="{C66C1D59-93D4-44E9-A49A-9C0B8201A6A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a:extLst>
            <a:ext uri="{FF2B5EF4-FFF2-40B4-BE49-F238E27FC236}">
              <a16:creationId xmlns:a16="http://schemas.microsoft.com/office/drawing/2014/main" id="{0A9DB882-1BED-4C4B-B6A4-D9A5B58D052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a:extLst>
            <a:ext uri="{FF2B5EF4-FFF2-40B4-BE49-F238E27FC236}">
              <a16:creationId xmlns:a16="http://schemas.microsoft.com/office/drawing/2014/main" id="{8A6ED1E4-33D0-44DF-8893-81757F07B98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a:extLst>
            <a:ext uri="{FF2B5EF4-FFF2-40B4-BE49-F238E27FC236}">
              <a16:creationId xmlns:a16="http://schemas.microsoft.com/office/drawing/2014/main" id="{5220666F-EA7E-45BE-95E2-C6FA94EEB5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a:extLst>
            <a:ext uri="{FF2B5EF4-FFF2-40B4-BE49-F238E27FC236}">
              <a16:creationId xmlns:a16="http://schemas.microsoft.com/office/drawing/2014/main" id="{E5D82CFA-6B83-4D14-9C84-1BA774CE36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a:extLst>
            <a:ext uri="{FF2B5EF4-FFF2-40B4-BE49-F238E27FC236}">
              <a16:creationId xmlns:a16="http://schemas.microsoft.com/office/drawing/2014/main" id="{69FD0DBC-A0EA-492D-B71C-B71E456E083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8FBF5B58-3793-4890-BBAE-6E038E2628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B9EFCEEE-346B-47C9-AF65-BCD81AFF63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75526EE5-894A-485C-A33E-8769A2F527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54" name="直線コネクタ 653">
          <a:extLst>
            <a:ext uri="{FF2B5EF4-FFF2-40B4-BE49-F238E27FC236}">
              <a16:creationId xmlns:a16="http://schemas.microsoft.com/office/drawing/2014/main" id="{9A09440F-1CCA-4C9A-841E-CEA1A5D4E819}"/>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55" name="【庁舎】&#10;一人当たり面積最小値テキスト">
          <a:extLst>
            <a:ext uri="{FF2B5EF4-FFF2-40B4-BE49-F238E27FC236}">
              <a16:creationId xmlns:a16="http://schemas.microsoft.com/office/drawing/2014/main" id="{DA768541-A238-4BDF-9B89-720538742ADA}"/>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56" name="直線コネクタ 655">
          <a:extLst>
            <a:ext uri="{FF2B5EF4-FFF2-40B4-BE49-F238E27FC236}">
              <a16:creationId xmlns:a16="http://schemas.microsoft.com/office/drawing/2014/main" id="{B6535143-86F4-4C1D-8643-ECA35C309D8C}"/>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57" name="【庁舎】&#10;一人当たり面積最大値テキスト">
          <a:extLst>
            <a:ext uri="{FF2B5EF4-FFF2-40B4-BE49-F238E27FC236}">
              <a16:creationId xmlns:a16="http://schemas.microsoft.com/office/drawing/2014/main" id="{D37123D2-CDD6-4B9E-94DB-A99F8EC53D7F}"/>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58" name="直線コネクタ 657">
          <a:extLst>
            <a:ext uri="{FF2B5EF4-FFF2-40B4-BE49-F238E27FC236}">
              <a16:creationId xmlns:a16="http://schemas.microsoft.com/office/drawing/2014/main" id="{E05630B5-D7AA-4AC0-A396-5DD56C08B7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9" name="【庁舎】&#10;一人当たり面積平均値テキスト">
          <a:extLst>
            <a:ext uri="{FF2B5EF4-FFF2-40B4-BE49-F238E27FC236}">
              <a16:creationId xmlns:a16="http://schemas.microsoft.com/office/drawing/2014/main" id="{31E561B6-FF8C-4E1D-86B0-9365CD827192}"/>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0" name="フローチャート: 判断 659">
          <a:extLst>
            <a:ext uri="{FF2B5EF4-FFF2-40B4-BE49-F238E27FC236}">
              <a16:creationId xmlns:a16="http://schemas.microsoft.com/office/drawing/2014/main" id="{E30D1574-4C6D-43E1-9BAF-37893EA8C917}"/>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61" name="フローチャート: 判断 660">
          <a:extLst>
            <a:ext uri="{FF2B5EF4-FFF2-40B4-BE49-F238E27FC236}">
              <a16:creationId xmlns:a16="http://schemas.microsoft.com/office/drawing/2014/main" id="{9CEA72C0-5C02-4C15-8D7D-0ACD65142F06}"/>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662" name="n_1aveValue【庁舎】&#10;一人当たり面積">
          <a:extLst>
            <a:ext uri="{FF2B5EF4-FFF2-40B4-BE49-F238E27FC236}">
              <a16:creationId xmlns:a16="http://schemas.microsoft.com/office/drawing/2014/main" id="{84E7F4E8-E62C-4ECC-9925-4E56C44F5045}"/>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63" name="フローチャート: 判断 662">
          <a:extLst>
            <a:ext uri="{FF2B5EF4-FFF2-40B4-BE49-F238E27FC236}">
              <a16:creationId xmlns:a16="http://schemas.microsoft.com/office/drawing/2014/main" id="{89B9CA1B-2383-42F9-9AC8-77B34A4CD0C6}"/>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664" name="n_2aveValue【庁舎】&#10;一人当たり面積">
          <a:extLst>
            <a:ext uri="{FF2B5EF4-FFF2-40B4-BE49-F238E27FC236}">
              <a16:creationId xmlns:a16="http://schemas.microsoft.com/office/drawing/2014/main" id="{EF7DD99A-B9E7-4CC9-9EA9-3D1E3F71AA6C}"/>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65" name="フローチャート: 判断 664">
          <a:extLst>
            <a:ext uri="{FF2B5EF4-FFF2-40B4-BE49-F238E27FC236}">
              <a16:creationId xmlns:a16="http://schemas.microsoft.com/office/drawing/2014/main" id="{3945FB46-8A59-4394-BE4B-9D255E9471D7}"/>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666" name="n_3aveValue【庁舎】&#10;一人当たり面積">
          <a:extLst>
            <a:ext uri="{FF2B5EF4-FFF2-40B4-BE49-F238E27FC236}">
              <a16:creationId xmlns:a16="http://schemas.microsoft.com/office/drawing/2014/main" id="{9F0D432B-9D92-4355-A9BC-18A1FE20541E}"/>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459A4CA-29CF-4AAE-A1C9-B96A32A8A8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7E0E2D2D-D7A1-4EFF-9645-F6E0DB71C6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8C6C80FC-D5FC-4BDB-BE63-2F77FF6618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8D9E6C2-F4A8-4F0D-89DE-C49AE07736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3978D85-FBDB-4AEA-BAF4-ABBA68422B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672" name="楕円 671">
          <a:extLst>
            <a:ext uri="{FF2B5EF4-FFF2-40B4-BE49-F238E27FC236}">
              <a16:creationId xmlns:a16="http://schemas.microsoft.com/office/drawing/2014/main" id="{45D6082E-C99B-4E7E-AE4C-E3527BF77D10}"/>
            </a:ext>
          </a:extLst>
        </xdr:cNvPr>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673" name="【庁舎】&#10;一人当たり面積該当値テキスト">
          <a:extLst>
            <a:ext uri="{FF2B5EF4-FFF2-40B4-BE49-F238E27FC236}">
              <a16:creationId xmlns:a16="http://schemas.microsoft.com/office/drawing/2014/main" id="{8FE2AD02-E5D4-46D4-84AF-F62F750C8CA6}"/>
            </a:ext>
          </a:extLst>
        </xdr:cNvPr>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674" name="楕円 673">
          <a:extLst>
            <a:ext uri="{FF2B5EF4-FFF2-40B4-BE49-F238E27FC236}">
              <a16:creationId xmlns:a16="http://schemas.microsoft.com/office/drawing/2014/main" id="{7E82DAB9-604B-486B-8787-FEFEB93B8488}"/>
            </a:ext>
          </a:extLst>
        </xdr:cNvPr>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20682</xdr:rowOff>
    </xdr:to>
    <xdr:cxnSp macro="">
      <xdr:nvCxnSpPr>
        <xdr:cNvPr id="675" name="直線コネクタ 674">
          <a:extLst>
            <a:ext uri="{FF2B5EF4-FFF2-40B4-BE49-F238E27FC236}">
              <a16:creationId xmlns:a16="http://schemas.microsoft.com/office/drawing/2014/main" id="{06AFFE38-5330-49D9-9B70-DD2593AFD88B}"/>
            </a:ext>
          </a:extLst>
        </xdr:cNvPr>
        <xdr:cNvCxnSpPr/>
      </xdr:nvCxnSpPr>
      <xdr:spPr>
        <a:xfrm flipV="1">
          <a:off x="21323300" y="183609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676" name="楕円 675">
          <a:extLst>
            <a:ext uri="{FF2B5EF4-FFF2-40B4-BE49-F238E27FC236}">
              <a16:creationId xmlns:a16="http://schemas.microsoft.com/office/drawing/2014/main" id="{F20EF237-9850-4BE4-ABB6-074FE0380939}"/>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25581</xdr:rowOff>
    </xdr:to>
    <xdr:cxnSp macro="">
      <xdr:nvCxnSpPr>
        <xdr:cNvPr id="677" name="直線コネクタ 676">
          <a:extLst>
            <a:ext uri="{FF2B5EF4-FFF2-40B4-BE49-F238E27FC236}">
              <a16:creationId xmlns:a16="http://schemas.microsoft.com/office/drawing/2014/main" id="{1A201313-FE52-47D3-8F38-83E27D740958}"/>
            </a:ext>
          </a:extLst>
        </xdr:cNvPr>
        <xdr:cNvCxnSpPr/>
      </xdr:nvCxnSpPr>
      <xdr:spPr>
        <a:xfrm flipV="1">
          <a:off x="20434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678" name="楕円 677">
          <a:extLst>
            <a:ext uri="{FF2B5EF4-FFF2-40B4-BE49-F238E27FC236}">
              <a16:creationId xmlns:a16="http://schemas.microsoft.com/office/drawing/2014/main" id="{933ADBE5-CE54-4221-8D3F-8F1BD1632CB0}"/>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32113</xdr:rowOff>
    </xdr:to>
    <xdr:cxnSp macro="">
      <xdr:nvCxnSpPr>
        <xdr:cNvPr id="679" name="直線コネクタ 678">
          <a:extLst>
            <a:ext uri="{FF2B5EF4-FFF2-40B4-BE49-F238E27FC236}">
              <a16:creationId xmlns:a16="http://schemas.microsoft.com/office/drawing/2014/main" id="{CE486CFC-1E8E-4EBC-A5A0-AD0E2E803A57}"/>
            </a:ext>
          </a:extLst>
        </xdr:cNvPr>
        <xdr:cNvCxnSpPr/>
      </xdr:nvCxnSpPr>
      <xdr:spPr>
        <a:xfrm flipV="1">
          <a:off x="19545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62609</xdr:rowOff>
    </xdr:from>
    <xdr:ext cx="469744" cy="259045"/>
    <xdr:sp macro="" textlink="">
      <xdr:nvSpPr>
        <xdr:cNvPr id="680" name="n_1mainValue【庁舎】&#10;一人当たり面積">
          <a:extLst>
            <a:ext uri="{FF2B5EF4-FFF2-40B4-BE49-F238E27FC236}">
              <a16:creationId xmlns:a16="http://schemas.microsoft.com/office/drawing/2014/main" id="{D923D53A-E4E2-4B62-879F-18C7D03A6225}"/>
            </a:ext>
          </a:extLst>
        </xdr:cNvPr>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681" name="n_2mainValue【庁舎】&#10;一人当たり面積">
          <a:extLst>
            <a:ext uri="{FF2B5EF4-FFF2-40B4-BE49-F238E27FC236}">
              <a16:creationId xmlns:a16="http://schemas.microsoft.com/office/drawing/2014/main" id="{6BAA22B6-BFCC-4A35-8083-DFFF4E9A86B4}"/>
            </a:ext>
          </a:extLst>
        </xdr:cNvPr>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682" name="n_3mainValue【庁舎】&#10;一人当たり面積">
          <a:extLst>
            <a:ext uri="{FF2B5EF4-FFF2-40B4-BE49-F238E27FC236}">
              <a16:creationId xmlns:a16="http://schemas.microsoft.com/office/drawing/2014/main" id="{0B993D42-887D-442A-AA63-DA1AD6B1E4D7}"/>
            </a:ext>
          </a:extLst>
        </xdr:cNvPr>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a:extLst>
            <a:ext uri="{FF2B5EF4-FFF2-40B4-BE49-F238E27FC236}">
              <a16:creationId xmlns:a16="http://schemas.microsoft.com/office/drawing/2014/main" id="{29E697C5-7408-479A-B7D6-0C31FEB4A6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a:extLst>
            <a:ext uri="{FF2B5EF4-FFF2-40B4-BE49-F238E27FC236}">
              <a16:creationId xmlns:a16="http://schemas.microsoft.com/office/drawing/2014/main" id="{23B23DBE-D39A-47CB-8E31-BAED1D54CE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a:extLst>
            <a:ext uri="{FF2B5EF4-FFF2-40B4-BE49-F238E27FC236}">
              <a16:creationId xmlns:a16="http://schemas.microsoft.com/office/drawing/2014/main" id="{ABEFD337-D2F3-4689-965E-6C28B0133A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類似団体と比較して特に有形固定資産減価償却率が高くなっている施設は、体育館・プールと庁舎である。体育館は１施設で改修を行ったことにより、前年度と比較して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ポイント減少した。築年数は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年を目前としており、平成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年度から改修工事を実施し、今後においても減価償却率の減少を見込むことができる。庁舎については、大原庁舎の改修を行ったことにより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ポイント減少した。夷隅庁舎と岬庁舎は築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年を超えており、老朽化が顕著であるため、今後各庁舎で提供すべき公共サービスを検討し、地域に必要な機能として他の施設への移転等を検討していく。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前年度と比較すると</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ポイント減であり、類似団体平均を</a:t>
          </a:r>
          <a:r>
            <a:rPr kumimoji="1" lang="en-US" altLang="ja-JP" sz="1100" baseline="0">
              <a:latin typeface="ＭＳ Ｐゴシック" panose="020B0600070205080204" pitchFamily="50" charset="-128"/>
              <a:ea typeface="ＭＳ Ｐゴシック" panose="020B0600070205080204" pitchFamily="50" charset="-128"/>
            </a:rPr>
            <a:t>0.04</a:t>
          </a:r>
          <a:r>
            <a:rPr kumimoji="1" lang="ja-JP" altLang="en-US" sz="1100" baseline="0">
              <a:latin typeface="ＭＳ Ｐゴシック" panose="020B0600070205080204" pitchFamily="50" charset="-128"/>
              <a:ea typeface="ＭＳ Ｐゴシック" panose="020B0600070205080204" pitchFamily="50" charset="-128"/>
            </a:rPr>
            <a:t>ポイント上回り、全国平均からは</a:t>
          </a:r>
          <a:r>
            <a:rPr kumimoji="1" lang="en-US" altLang="ja-JP" sz="1100" baseline="0">
              <a:latin typeface="ＭＳ Ｐゴシック" panose="020B0600070205080204" pitchFamily="50" charset="-128"/>
              <a:ea typeface="ＭＳ Ｐゴシック" panose="020B0600070205080204" pitchFamily="50" charset="-128"/>
            </a:rPr>
            <a:t>0.08</a:t>
          </a:r>
          <a:r>
            <a:rPr kumimoji="1" lang="ja-JP" altLang="en-US" sz="1100" baseline="0">
              <a:latin typeface="ＭＳ Ｐゴシック" panose="020B0600070205080204" pitchFamily="50" charset="-128"/>
              <a:ea typeface="ＭＳ Ｐゴシック" panose="020B0600070205080204" pitchFamily="50" charset="-128"/>
            </a:rPr>
            <a:t>ポイント下回っている。平成</a:t>
          </a:r>
          <a:r>
            <a:rPr kumimoji="1" lang="en-US" altLang="ja-JP" sz="1100" baseline="0">
              <a:latin typeface="ＭＳ Ｐゴシック" panose="020B0600070205080204" pitchFamily="50" charset="-128"/>
              <a:ea typeface="ＭＳ Ｐゴシック" panose="020B0600070205080204" pitchFamily="50" charset="-128"/>
            </a:rPr>
            <a:t>17</a:t>
          </a:r>
          <a:r>
            <a:rPr kumimoji="1" lang="ja-JP" altLang="en-US" sz="1100" baseline="0">
              <a:latin typeface="ＭＳ Ｐゴシック" panose="020B0600070205080204" pitchFamily="50" charset="-128"/>
              <a:ea typeface="ＭＳ Ｐゴシック" panose="020B0600070205080204" pitchFamily="50" charset="-128"/>
            </a:rPr>
            <a:t>年合併後から数値は減少傾向にある。これは急速に進んでいる少子高齢化や市内に中心となる産業等がないことなどにより、財政基盤が弱くなっていることが要因である。</a:t>
          </a:r>
        </a:p>
        <a:p>
          <a:r>
            <a:rPr kumimoji="1" lang="ja-JP" altLang="en-US" sz="1100" baseline="0">
              <a:latin typeface="ＭＳ Ｐゴシック" panose="020B0600070205080204" pitchFamily="50" charset="-128"/>
              <a:ea typeface="ＭＳ Ｐゴシック" panose="020B0600070205080204" pitchFamily="50" charset="-128"/>
            </a:rPr>
            <a:t>　今後の対策として、今まで取り組んできた地方創生事業をさらに大きく育て、地域の魅力アップを図ることにより、移住・定住者を増やしていく。また、企業誘致等により働く場所の確保と産業の発展を図り、長期的な税収の確保につな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類似団体平均及び全国平均から</a:t>
          </a:r>
          <a:r>
            <a:rPr kumimoji="1" lang="en-US" altLang="ja-JP" sz="1100" baseline="0">
              <a:latin typeface="ＭＳ Ｐゴシック" panose="020B0600070205080204" pitchFamily="50" charset="-128"/>
              <a:ea typeface="ＭＳ Ｐゴシック" panose="020B0600070205080204" pitchFamily="50" charset="-128"/>
            </a:rPr>
            <a:t>1.4</a:t>
          </a:r>
          <a:r>
            <a:rPr kumimoji="1" lang="ja-JP" altLang="en-US" sz="1100" baseline="0">
              <a:latin typeface="ＭＳ Ｐゴシック" panose="020B0600070205080204" pitchFamily="50" charset="-128"/>
              <a:ea typeface="ＭＳ Ｐゴシック" panose="020B0600070205080204" pitchFamily="50" charset="-128"/>
            </a:rPr>
            <a:t>ポイント、千葉県平均から</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ポイント下回っている。前年度比では、</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ポイントの増加となった。</a:t>
          </a:r>
        </a:p>
        <a:p>
          <a:r>
            <a:rPr kumimoji="1" lang="ja-JP" altLang="en-US" sz="1100" baseline="0">
              <a:latin typeface="ＭＳ Ｐゴシック" panose="020B0600070205080204" pitchFamily="50" charset="-128"/>
              <a:ea typeface="ＭＳ Ｐゴシック" panose="020B0600070205080204" pitchFamily="50" charset="-128"/>
            </a:rPr>
            <a:t>　歳入においては、地方譲与税や地方消費税交付金など各種交付金は景気の伸び等の影響により増となったが、市税は固定資産税の評価替え等の影響により減、合併算定替の段階的縮減による地方交付税の減が影響して、経常一般財源は約</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億</a:t>
          </a:r>
          <a:r>
            <a:rPr kumimoji="1" lang="en-US" altLang="ja-JP" sz="1100" baseline="0">
              <a:latin typeface="ＭＳ Ｐゴシック" panose="020B0600070205080204" pitchFamily="50" charset="-128"/>
              <a:ea typeface="ＭＳ Ｐゴシック" panose="020B0600070205080204" pitchFamily="50" charset="-128"/>
            </a:rPr>
            <a:t>6</a:t>
          </a:r>
          <a:r>
            <a:rPr kumimoji="1" lang="ja-JP" altLang="en-US" sz="1100" baseline="0">
              <a:latin typeface="ＭＳ Ｐゴシック" panose="020B0600070205080204" pitchFamily="50" charset="-128"/>
              <a:ea typeface="ＭＳ Ｐゴシック" panose="020B0600070205080204" pitchFamily="50" charset="-128"/>
            </a:rPr>
            <a:t>百万円と大幅に減少した。</a:t>
          </a:r>
        </a:p>
        <a:p>
          <a:r>
            <a:rPr kumimoji="1" lang="ja-JP" altLang="en-US" sz="1100" baseline="0">
              <a:latin typeface="ＭＳ Ｐゴシック" panose="020B0600070205080204" pitchFamily="50" charset="-128"/>
              <a:ea typeface="ＭＳ Ｐゴシック" panose="020B0600070205080204" pitchFamily="50" charset="-128"/>
            </a:rPr>
            <a:t>　歳出においては、障害者自立支援給付費や生活保護費などの扶助費が対象者数の増加に伴い増、補助費についても、夷隅広域常備消防負担金やいすみ医療センター負担金の増加により</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46083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4001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59</xdr:row>
      <xdr:rowOff>124460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1243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140788</xdr:rowOff>
    </xdr:from>
    <xdr:to>
      <xdr:col>15</xdr:col>
      <xdr:colOff>82550</xdr:colOff>
      <xdr:row>59</xdr:row>
      <xdr:rowOff>96883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8488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140788</xdr:rowOff>
    </xdr:from>
    <xdr:to>
      <xdr:col>11</xdr:col>
      <xdr:colOff>31750</xdr:colOff>
      <xdr:row>59</xdr:row>
      <xdr:rowOff>152037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84888"/>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166733</xdr:rowOff>
    </xdr:from>
    <xdr:to>
      <xdr:col>23</xdr:col>
      <xdr:colOff>184150</xdr:colOff>
      <xdr:row>60</xdr:row>
      <xdr:rowOff>96883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11810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46083</xdr:rowOff>
    </xdr:from>
    <xdr:to>
      <xdr:col>15</xdr:col>
      <xdr:colOff>133350</xdr:colOff>
      <xdr:row>59</xdr:row>
      <xdr:rowOff>147683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157860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89988</xdr:rowOff>
    </xdr:from>
    <xdr:to>
      <xdr:col>11</xdr:col>
      <xdr:colOff>82550</xdr:colOff>
      <xdr:row>59</xdr:row>
      <xdr:rowOff>20138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30315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101237</xdr:rowOff>
    </xdr:from>
    <xdr:to>
      <xdr:col>7</xdr:col>
      <xdr:colOff>31750</xdr:colOff>
      <xdr:row>60</xdr:row>
      <xdr:rowOff>31387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41564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前年度と比較し、</a:t>
          </a:r>
          <a:r>
            <a:rPr kumimoji="1" lang="en-US" altLang="ja-JP" sz="1100" baseline="0">
              <a:latin typeface="ＭＳ Ｐゴシック" panose="020B0600070205080204" pitchFamily="50" charset="-128"/>
              <a:ea typeface="ＭＳ Ｐゴシック" panose="020B0600070205080204" pitchFamily="50" charset="-128"/>
            </a:rPr>
            <a:t>5,097</a:t>
          </a:r>
          <a:r>
            <a:rPr kumimoji="1" lang="ja-JP" altLang="en-US" sz="1100" baseline="0">
              <a:latin typeface="ＭＳ Ｐゴシック" panose="020B0600070205080204" pitchFamily="50" charset="-128"/>
              <a:ea typeface="ＭＳ Ｐゴシック" panose="020B0600070205080204" pitchFamily="50" charset="-128"/>
            </a:rPr>
            <a:t>円増加し、類似団体平均を</a:t>
          </a:r>
          <a:r>
            <a:rPr kumimoji="1" lang="en-US" altLang="ja-JP" sz="1100" baseline="0">
              <a:latin typeface="ＭＳ Ｐゴシック" panose="020B0600070205080204" pitchFamily="50" charset="-128"/>
              <a:ea typeface="ＭＳ Ｐゴシック" panose="020B0600070205080204" pitchFamily="50" charset="-128"/>
            </a:rPr>
            <a:t>36,353</a:t>
          </a:r>
          <a:r>
            <a:rPr kumimoji="1" lang="ja-JP" altLang="en-US" sz="1100" baseline="0">
              <a:latin typeface="ＭＳ Ｐゴシック" panose="020B0600070205080204" pitchFamily="50" charset="-128"/>
              <a:ea typeface="ＭＳ Ｐゴシック" panose="020B0600070205080204" pitchFamily="50" charset="-128"/>
            </a:rPr>
            <a:t>円下回っている。前年度と比較して人件費、物件費ともに増加となった。増加した要因としては、人件費については、人事院勧告による給与改定、物件費は夷隅小学校開校に伴う備品の購入などである。</a:t>
          </a:r>
        </a:p>
        <a:p>
          <a:r>
            <a:rPr kumimoji="1" lang="ja-JP" altLang="en-US" sz="1100" baseline="0">
              <a:latin typeface="ＭＳ Ｐゴシック" panose="020B0600070205080204" pitchFamily="50" charset="-128"/>
              <a:ea typeface="ＭＳ Ｐゴシック" panose="020B0600070205080204" pitchFamily="50" charset="-128"/>
            </a:rPr>
            <a:t>　また今後は、公共施設の老朽化が進み、各種施設の修繕に多額の費用がかかるようになり、維持補修費も増加していくため、公共施設の個別計画等に基づき、施設の統廃合や長寿命化を図り、維持補修費の削減に取り組んで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129598</xdr:rowOff>
    </xdr:from>
    <xdr:to>
      <xdr:col>23</xdr:col>
      <xdr:colOff>133350</xdr:colOff>
      <xdr:row>82</xdr:row>
      <xdr:rowOff>160345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849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97095</xdr:rowOff>
    </xdr:from>
    <xdr:to>
      <xdr:col>19</xdr:col>
      <xdr:colOff>133350</xdr:colOff>
      <xdr:row>82</xdr:row>
      <xdr:rowOff>129598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5995"/>
          <a:ext cx="889000" cy="3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92179</xdr:rowOff>
    </xdr:from>
    <xdr:to>
      <xdr:col>15</xdr:col>
      <xdr:colOff>82550</xdr:colOff>
      <xdr:row>82</xdr:row>
      <xdr:rowOff>97095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1079"/>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92179</xdr:rowOff>
    </xdr:from>
    <xdr:to>
      <xdr:col>11</xdr:col>
      <xdr:colOff>31750</xdr:colOff>
      <xdr:row>82</xdr:row>
      <xdr:rowOff>94097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51079"/>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109545</xdr:rowOff>
    </xdr:from>
    <xdr:to>
      <xdr:col>23</xdr:col>
      <xdr:colOff>184150</xdr:colOff>
      <xdr:row>83</xdr:row>
      <xdr:rowOff>39695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126072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78798</xdr:rowOff>
    </xdr:from>
    <xdr:to>
      <xdr:col>19</xdr:col>
      <xdr:colOff>184150</xdr:colOff>
      <xdr:row>83</xdr:row>
      <xdr:rowOff>8948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19125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46295</xdr:rowOff>
    </xdr:from>
    <xdr:to>
      <xdr:col>15</xdr:col>
      <xdr:colOff>133350</xdr:colOff>
      <xdr:row>82</xdr:row>
      <xdr:rowOff>147895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158072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41379</xdr:rowOff>
    </xdr:from>
    <xdr:to>
      <xdr:col>11</xdr:col>
      <xdr:colOff>82550</xdr:colOff>
      <xdr:row>82</xdr:row>
      <xdr:rowOff>142979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153156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43297</xdr:rowOff>
    </xdr:from>
    <xdr:to>
      <xdr:col>7</xdr:col>
      <xdr:colOff>31750</xdr:colOff>
      <xdr:row>82</xdr:row>
      <xdr:rowOff>144897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155074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類似団体平均よりも</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ポイント、全国市平均よりも</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ポイント高くなっているが、前年度と比較して</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ポイント減少した。これは、給料表の構造を国や千葉県と同様とする改正を行ったことによるものである。それにより適正化が図られ、今後も人事院勧告や千葉県人事委員会勧告を基本として適正な給与制度の確立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12398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484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89</xdr:row>
      <xdr:rowOff>12398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025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114905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9567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79527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577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定員適正化計画を策定し、合併後定員管理に努めてきた。定員適正化計画に掲げている削減数を上回る</a:t>
          </a:r>
          <a:r>
            <a:rPr kumimoji="1" lang="en-US" altLang="ja-JP" sz="1100" baseline="0">
              <a:latin typeface="ＭＳ Ｐゴシック" panose="020B0600070205080204" pitchFamily="50" charset="-128"/>
              <a:ea typeface="ＭＳ Ｐゴシック" panose="020B0600070205080204" pitchFamily="50" charset="-128"/>
            </a:rPr>
            <a:t>152</a:t>
          </a:r>
          <a:r>
            <a:rPr kumimoji="1" lang="ja-JP" altLang="en-US" sz="1100" baseline="0">
              <a:latin typeface="ＭＳ Ｐゴシック" panose="020B0600070205080204" pitchFamily="50" charset="-128"/>
              <a:ea typeface="ＭＳ Ｐゴシック" panose="020B0600070205080204" pitchFamily="50" charset="-128"/>
            </a:rPr>
            <a:t>人を削減したことにより、類似団体と比較して</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人少なくなっている。しかしながら、部門別にみると民生部門に占める職員（特に保育所職員）数が類似団体より多くなっているため、今後は保育所の統廃合、民間委託等も検討し、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89505</xdr:rowOff>
    </xdr:from>
    <xdr:to>
      <xdr:col>81</xdr:col>
      <xdr:colOff>44450</xdr:colOff>
      <xdr:row>61</xdr:row>
      <xdr:rowOff>103294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4795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89505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433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114784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4335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114784</xdr:rowOff>
    </xdr:from>
    <xdr:to>
      <xdr:col>68</xdr:col>
      <xdr:colOff>152400</xdr:colOff>
      <xdr:row>61</xdr:row>
      <xdr:rowOff>134317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7323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38705</xdr:rowOff>
    </xdr:from>
    <xdr:to>
      <xdr:col>77</xdr:col>
      <xdr:colOff>95250</xdr:colOff>
      <xdr:row>61</xdr:row>
      <xdr:rowOff>140305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150482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6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63984</xdr:rowOff>
    </xdr:from>
    <xdr:to>
      <xdr:col>68</xdr:col>
      <xdr:colOff>203200</xdr:colOff>
      <xdr:row>61</xdr:row>
      <xdr:rowOff>165584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83517</xdr:rowOff>
    </xdr:from>
    <xdr:to>
      <xdr:col>64</xdr:col>
      <xdr:colOff>152400</xdr:colOff>
      <xdr:row>62</xdr:row>
      <xdr:rowOff>13667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23844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前年度より</a:t>
          </a:r>
          <a:r>
            <a:rPr kumimoji="1" lang="en-US" altLang="ja-JP" sz="1100" baseline="0">
              <a:latin typeface="ＭＳ Ｐゴシック" panose="020B0600070205080204" pitchFamily="50" charset="-128"/>
              <a:ea typeface="ＭＳ Ｐゴシック" panose="020B0600070205080204" pitchFamily="50" charset="-128"/>
            </a:rPr>
            <a:t>0.3</a:t>
          </a:r>
          <a:r>
            <a:rPr kumimoji="1" lang="ja-JP" altLang="en-US" sz="1100" baseline="0">
              <a:latin typeface="ＭＳ Ｐゴシック" panose="020B0600070205080204" pitchFamily="50" charset="-128"/>
              <a:ea typeface="ＭＳ Ｐゴシック" panose="020B0600070205080204" pitchFamily="50" charset="-128"/>
            </a:rPr>
            <a:t>ポイント減少した。全国平均より</a:t>
          </a:r>
          <a:r>
            <a:rPr kumimoji="1" lang="en-US" altLang="ja-JP" sz="1100" baseline="0">
              <a:latin typeface="ＭＳ Ｐゴシック" panose="020B0600070205080204" pitchFamily="50" charset="-128"/>
              <a:ea typeface="ＭＳ Ｐゴシック" panose="020B0600070205080204" pitchFamily="50" charset="-128"/>
            </a:rPr>
            <a:t>1.9</a:t>
          </a:r>
          <a:r>
            <a:rPr kumimoji="1" lang="ja-JP" altLang="en-US" sz="1100" baseline="0">
              <a:latin typeface="ＭＳ Ｐゴシック" panose="020B0600070205080204" pitchFamily="50" charset="-128"/>
              <a:ea typeface="ＭＳ Ｐゴシック" panose="020B0600070205080204" pitchFamily="50" charset="-128"/>
            </a:rPr>
            <a:t>ポイント、千葉県平均より</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ポイント高くなっているが、類似団体平均と比較すると</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ポイント低くなっている。</a:t>
          </a:r>
        </a:p>
        <a:p>
          <a:r>
            <a:rPr kumimoji="1" lang="ja-JP" altLang="en-US" sz="1100" baseline="0">
              <a:latin typeface="ＭＳ Ｐゴシック" panose="020B0600070205080204" pitchFamily="50" charset="-128"/>
              <a:ea typeface="ＭＳ Ｐゴシック" panose="020B0600070205080204" pitchFamily="50" charset="-128"/>
            </a:rPr>
            <a:t>　まちづくり振興基金造成事業の償還終了によって元利償還金が減少したことにより、比率は減少となった。</a:t>
          </a:r>
        </a:p>
        <a:p>
          <a:r>
            <a:rPr kumimoji="1" lang="ja-JP" altLang="en-US" sz="1100" baseline="0">
              <a:latin typeface="ＭＳ Ｐゴシック" panose="020B0600070205080204" pitchFamily="50" charset="-128"/>
              <a:ea typeface="ＭＳ Ｐゴシック" panose="020B0600070205080204" pitchFamily="50" charset="-128"/>
            </a:rPr>
            <a:t>　今後は、合併算定替の終了による普通交付税の減収を見据え、財政状況を把握しながら地方債発行は必要最小限にとどめ、比率の抑制に努める。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3916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4153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5927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5927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4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7938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4957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前年度と比較し</a:t>
          </a:r>
          <a:r>
            <a:rPr kumimoji="1" lang="en-US" altLang="ja-JP" sz="1100" baseline="0">
              <a:latin typeface="ＭＳ Ｐゴシック" panose="020B0600070205080204" pitchFamily="50" charset="-128"/>
              <a:ea typeface="ＭＳ Ｐゴシック" panose="020B0600070205080204" pitchFamily="50" charset="-128"/>
            </a:rPr>
            <a:t>4.3</a:t>
          </a:r>
          <a:r>
            <a:rPr kumimoji="1" lang="ja-JP" altLang="en-US" sz="1100" baseline="0">
              <a:latin typeface="ＭＳ Ｐゴシック" panose="020B0600070205080204" pitchFamily="50" charset="-128"/>
              <a:ea typeface="ＭＳ Ｐゴシック" panose="020B0600070205080204" pitchFamily="50" charset="-128"/>
            </a:rPr>
            <a:t>ポイント減少となり、類似団体平均を</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ポイント下回っている。年々減少してきているものの全国平均及び千葉県平均と比較すると高い水準となっている。これは、平成</a:t>
          </a:r>
          <a:r>
            <a:rPr kumimoji="1" lang="en-US" altLang="ja-JP" sz="1100" baseline="0">
              <a:latin typeface="ＭＳ Ｐゴシック" panose="020B0600070205080204" pitchFamily="50" charset="-128"/>
              <a:ea typeface="ＭＳ Ｐゴシック" panose="020B0600070205080204" pitchFamily="50" charset="-128"/>
            </a:rPr>
            <a:t>17</a:t>
          </a:r>
          <a:r>
            <a:rPr kumimoji="1" lang="ja-JP" altLang="en-US" sz="1100" baseline="0">
              <a:latin typeface="ＭＳ Ｐゴシック" panose="020B0600070205080204" pitchFamily="50" charset="-128"/>
              <a:ea typeface="ＭＳ Ｐゴシック" panose="020B0600070205080204" pitchFamily="50" charset="-128"/>
            </a:rPr>
            <a:t>年合併後に合併特例債を活用し、小中学校の校舎、体育館の改修、統合保育所、統合の給食センターなどの建設を実施し、起債を行ったことによる。交付税措置のある起債の借入や事業を行いながらも財政調整基金を積み立てたことにより、平成</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年度からみると</a:t>
          </a:r>
          <a:r>
            <a:rPr kumimoji="1" lang="en-US" altLang="ja-JP" sz="1100" baseline="0">
              <a:latin typeface="ＭＳ Ｐゴシック" panose="020B0600070205080204" pitchFamily="50" charset="-128"/>
              <a:ea typeface="ＭＳ Ｐゴシック" panose="020B0600070205080204" pitchFamily="50" charset="-128"/>
            </a:rPr>
            <a:t>49</a:t>
          </a:r>
          <a:r>
            <a:rPr kumimoji="1" lang="ja-JP" altLang="en-US" sz="1100" baseline="0">
              <a:latin typeface="ＭＳ Ｐゴシック" panose="020B0600070205080204" pitchFamily="50" charset="-128"/>
              <a:ea typeface="ＭＳ Ｐゴシック" panose="020B0600070205080204" pitchFamily="50" charset="-128"/>
            </a:rPr>
            <a:t>ポイントも減少している。</a:t>
          </a:r>
        </a:p>
        <a:p>
          <a:r>
            <a:rPr kumimoji="1" lang="ja-JP" altLang="en-US" sz="1100" baseline="0">
              <a:latin typeface="ＭＳ Ｐゴシック" panose="020B0600070205080204" pitchFamily="50" charset="-128"/>
              <a:ea typeface="ＭＳ Ｐゴシック" panose="020B0600070205080204" pitchFamily="50" charset="-128"/>
            </a:rPr>
            <a:t>　今後も充当可能基金の増加に努め、起債の発行についても極力交付税措置の多い起債を選択し、財政の健全化に努める。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71138</xdr:rowOff>
    </xdr:from>
    <xdr:to>
      <xdr:col>81</xdr:col>
      <xdr:colOff>44450</xdr:colOff>
      <xdr:row>14</xdr:row>
      <xdr:rowOff>85961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71438"/>
          <a:ext cx="8382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85961</xdr:rowOff>
    </xdr:from>
    <xdr:to>
      <xdr:col>77</xdr:col>
      <xdr:colOff>44450</xdr:colOff>
      <xdr:row>14</xdr:row>
      <xdr:rowOff>108022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86261"/>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108022</xdr:rowOff>
    </xdr:from>
    <xdr:to>
      <xdr:col>72</xdr:col>
      <xdr:colOff>203200</xdr:colOff>
      <xdr:row>14</xdr:row>
      <xdr:rowOff>160419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08322"/>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160419</xdr:rowOff>
    </xdr:from>
    <xdr:to>
      <xdr:col>68</xdr:col>
      <xdr:colOff>152400</xdr:colOff>
      <xdr:row>15</xdr:row>
      <xdr:rowOff>68598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60719"/>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20338</xdr:rowOff>
    </xdr:from>
    <xdr:to>
      <xdr:col>81</xdr:col>
      <xdr:colOff>95250</xdr:colOff>
      <xdr:row>14</xdr:row>
      <xdr:rowOff>121938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36865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35161</xdr:rowOff>
    </xdr:from>
    <xdr:to>
      <xdr:col>77</xdr:col>
      <xdr:colOff>95250</xdr:colOff>
      <xdr:row>14</xdr:row>
      <xdr:rowOff>136761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146938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0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57222</xdr:rowOff>
    </xdr:from>
    <xdr:to>
      <xdr:col>73</xdr:col>
      <xdr:colOff>44450</xdr:colOff>
      <xdr:row>14</xdr:row>
      <xdr:rowOff>158822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143599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109619</xdr:rowOff>
    </xdr:from>
    <xdr:to>
      <xdr:col>68</xdr:col>
      <xdr:colOff>203200</xdr:colOff>
      <xdr:row>15</xdr:row>
      <xdr:rowOff>39769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24546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5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17798</xdr:rowOff>
    </xdr:from>
    <xdr:to>
      <xdr:col>64</xdr:col>
      <xdr:colOff>152400</xdr:colOff>
      <xdr:row>15</xdr:row>
      <xdr:rowOff>119398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104175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合併後、定員適正化計画に基づき職員数は毎年減少し、それに伴い人件費の決算額も毎年減少してきていたが、前年度から増加となり、本年度は前年度から</a:t>
          </a:r>
          <a:r>
            <a:rPr kumimoji="1" lang="en-US" altLang="ja-JP" sz="1100" baseline="0">
              <a:latin typeface="ＭＳ Ｐゴシック" panose="020B0600070205080204" pitchFamily="50" charset="-128"/>
              <a:ea typeface="ＭＳ Ｐゴシック" panose="020B0600070205080204" pitchFamily="50" charset="-128"/>
            </a:rPr>
            <a:t>1.1</a:t>
          </a:r>
          <a:r>
            <a:rPr kumimoji="1" lang="ja-JP" altLang="en-US" sz="1100" baseline="0">
              <a:latin typeface="ＭＳ Ｐゴシック" panose="020B0600070205080204" pitchFamily="50" charset="-128"/>
              <a:ea typeface="ＭＳ Ｐゴシック" panose="020B0600070205080204" pitchFamily="50" charset="-128"/>
            </a:rPr>
            <a:t>ポイント増加となった。また類似団体との比較では</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ポイント高く、全国平均との比較では</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ポイント、千葉県平均からは</a:t>
          </a:r>
          <a:r>
            <a:rPr kumimoji="1" lang="en-US" altLang="ja-JP" sz="1100" baseline="0">
              <a:latin typeface="ＭＳ Ｐゴシック" panose="020B0600070205080204" pitchFamily="50" charset="-128"/>
              <a:ea typeface="ＭＳ Ｐゴシック" panose="020B0600070205080204" pitchFamily="50" charset="-128"/>
            </a:rPr>
            <a:t>3.2</a:t>
          </a:r>
          <a:r>
            <a:rPr kumimoji="1" lang="ja-JP" altLang="en-US" sz="1100" baseline="0">
              <a:latin typeface="ＭＳ Ｐゴシック" panose="020B0600070205080204" pitchFamily="50" charset="-128"/>
              <a:ea typeface="ＭＳ Ｐゴシック" panose="020B0600070205080204" pitchFamily="50" charset="-128"/>
            </a:rPr>
            <a:t>ポイント下回っている。</a:t>
          </a:r>
        </a:p>
        <a:p>
          <a:r>
            <a:rPr kumimoji="1" lang="ja-JP" altLang="en-US" sz="1100" baseline="0">
              <a:latin typeface="ＭＳ Ｐゴシック" panose="020B0600070205080204" pitchFamily="50" charset="-128"/>
              <a:ea typeface="ＭＳ Ｐゴシック" panose="020B0600070205080204" pitchFamily="50" charset="-128"/>
            </a:rPr>
            <a:t>　今後も引き続き平成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年度に策定した第３次定員適正化計画に基づき、定員管理の適正化に取り組んでいく。さらに職員の人材育成にも取り組み、業務の効率化を図っていく。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物件費に係る経常収支比率は、類似団体平均、全国平均、千葉県平均ともに下回っているが、前年度と比較して</a:t>
          </a:r>
          <a:r>
            <a:rPr kumimoji="1" lang="en-US" altLang="ja-JP" sz="1100" baseline="0">
              <a:latin typeface="ＭＳ Ｐゴシック" panose="020B0600070205080204" pitchFamily="50" charset="-128"/>
              <a:ea typeface="ＭＳ Ｐゴシック" panose="020B0600070205080204" pitchFamily="50" charset="-128"/>
            </a:rPr>
            <a:t>0.1</a:t>
          </a:r>
          <a:r>
            <a:rPr kumimoji="1" lang="ja-JP" altLang="en-US" sz="1100" baseline="0">
              <a:latin typeface="ＭＳ Ｐゴシック" panose="020B0600070205080204" pitchFamily="50" charset="-128"/>
              <a:ea typeface="ＭＳ Ｐゴシック" panose="020B0600070205080204" pitchFamily="50" charset="-128"/>
            </a:rPr>
            <a:t>ポイント増加した。これは各種委託料の増や小中学校のエアコン導入による光熱水費の増加によるものである。</a:t>
          </a:r>
        </a:p>
        <a:p>
          <a:r>
            <a:rPr kumimoji="1" lang="ja-JP" altLang="en-US" sz="1100" baseline="0">
              <a:latin typeface="ＭＳ Ｐゴシック" panose="020B0600070205080204" pitchFamily="50" charset="-128"/>
              <a:ea typeface="ＭＳ Ｐゴシック" panose="020B0600070205080204" pitchFamily="50" charset="-128"/>
            </a:rPr>
            <a:t>　今後は委託内容の見直しを行っていきながら、業務の選定を強化し、比率の上昇を抑えていく。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118836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116114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39914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扶助費に係る経常収支比率については、類似団体平均、全国平均、千葉県平均を全て下回っており、本年度は</a:t>
          </a:r>
          <a:r>
            <a:rPr kumimoji="1" lang="en-US" altLang="ja-JP" sz="1100" baseline="0">
              <a:latin typeface="ＭＳ Ｐゴシック" panose="020B0600070205080204" pitchFamily="50" charset="-128"/>
              <a:ea typeface="ＭＳ Ｐゴシック" panose="020B0600070205080204" pitchFamily="50" charset="-128"/>
            </a:rPr>
            <a:t>0.6</a:t>
          </a:r>
          <a:r>
            <a:rPr kumimoji="1" lang="ja-JP" altLang="en-US" sz="1100" baseline="0">
              <a:latin typeface="ＭＳ Ｐゴシック" panose="020B0600070205080204" pitchFamily="50" charset="-128"/>
              <a:ea typeface="ＭＳ Ｐゴシック" panose="020B0600070205080204" pitchFamily="50" charset="-128"/>
            </a:rPr>
            <a:t>ポイント増加した。これは、障害者自立支援給付対象者の増、生活保護世帯の増、市単独事業である福祉タクシー事業の対象者拡大などによるものである。</a:t>
          </a:r>
        </a:p>
        <a:p>
          <a:r>
            <a:rPr kumimoji="1" lang="ja-JP" altLang="en-US" sz="1100" baseline="0">
              <a:latin typeface="ＭＳ Ｐゴシック" panose="020B0600070205080204" pitchFamily="50" charset="-128"/>
              <a:ea typeface="ＭＳ Ｐゴシック" panose="020B0600070205080204" pitchFamily="50" charset="-128"/>
            </a:rPr>
            <a:t>　今後も事業精査と生活保護資格審査の厳格化、適正化を更に進めていこくとで扶助費の適正化に努める。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116115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116115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8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39915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類似団体平均を</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ポイント、全国平均を</a:t>
          </a:r>
          <a:r>
            <a:rPr kumimoji="1" lang="en-US" altLang="ja-JP" sz="1100" baseline="0">
              <a:latin typeface="ＭＳ Ｐゴシック" panose="020B0600070205080204" pitchFamily="50" charset="-128"/>
              <a:ea typeface="ＭＳ Ｐゴシック" panose="020B0600070205080204" pitchFamily="50" charset="-128"/>
            </a:rPr>
            <a:t>0.7</a:t>
          </a:r>
          <a:r>
            <a:rPr kumimoji="1" lang="ja-JP" altLang="en-US" sz="1100" baseline="0">
              <a:latin typeface="ＭＳ Ｐゴシック" panose="020B0600070205080204" pitchFamily="50" charset="-128"/>
              <a:ea typeface="ＭＳ Ｐゴシック" panose="020B0600070205080204" pitchFamily="50" charset="-128"/>
            </a:rPr>
            <a:t>ポイント下回り、千葉県平均を</a:t>
          </a:r>
          <a:r>
            <a:rPr kumimoji="1" lang="en-US" altLang="ja-JP" sz="1100" baseline="0">
              <a:latin typeface="ＭＳ Ｐゴシック" panose="020B0600070205080204" pitchFamily="50" charset="-128"/>
              <a:ea typeface="ＭＳ Ｐゴシック" panose="020B0600070205080204" pitchFamily="50" charset="-128"/>
            </a:rPr>
            <a:t>0.1</a:t>
          </a:r>
          <a:r>
            <a:rPr kumimoji="1" lang="ja-JP" altLang="en-US" sz="1100" baseline="0">
              <a:latin typeface="ＭＳ Ｐゴシック" panose="020B0600070205080204" pitchFamily="50" charset="-128"/>
              <a:ea typeface="ＭＳ Ｐゴシック" panose="020B0600070205080204" pitchFamily="50" charset="-128"/>
            </a:rPr>
            <a:t>ポイント上回っている。本年度は</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ポイントの増加となっている。介護保険、国民健康保険事業会計への繰出金は減少したが、後期高齢者医療事業会計への繰出金が約</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千</a:t>
          </a:r>
          <a:r>
            <a:rPr kumimoji="1" lang="en-US" altLang="ja-JP" sz="1100" baseline="0">
              <a:latin typeface="ＭＳ Ｐゴシック" panose="020B0600070205080204" pitchFamily="50" charset="-128"/>
              <a:ea typeface="ＭＳ Ｐゴシック" panose="020B0600070205080204" pitchFamily="50" charset="-128"/>
            </a:rPr>
            <a:t>5</a:t>
          </a:r>
          <a:r>
            <a:rPr kumimoji="1" lang="ja-JP" altLang="en-US" sz="1100" baseline="0">
              <a:latin typeface="ＭＳ Ｐゴシック" panose="020B0600070205080204" pitchFamily="50" charset="-128"/>
              <a:ea typeface="ＭＳ Ｐゴシック" panose="020B0600070205080204" pitchFamily="50" charset="-128"/>
            </a:rPr>
            <a:t>百万円増加したためである。</a:t>
          </a:r>
        </a:p>
        <a:p>
          <a:r>
            <a:rPr kumimoji="1" lang="ja-JP" altLang="en-US" sz="1100" baseline="0">
              <a:latin typeface="ＭＳ Ｐゴシック" panose="020B0600070205080204" pitchFamily="50" charset="-128"/>
              <a:ea typeface="ＭＳ Ｐゴシック" panose="020B0600070205080204" pitchFamily="50" charset="-128"/>
            </a:rPr>
            <a:t>　繰出金は今後高齢化により増加していくことが想定されるが、各種保険料の適正化を図ることなどにより、税収を主な財源とし普通会計の負担額を減らしていくよう努める。</a:t>
          </a:r>
        </a:p>
        <a:p>
          <a:endParaRPr kumimoji="1" lang="ja-JP" altLang="en-US"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09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112304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09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112304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89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79647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合併により消防、病院、ごみ、し尿処理、水道事業といった広域的な行政経費に対する負担が多額であり、類似団体平均、全国平均、千葉県平均ともに大幅に上回っている。平成</a:t>
          </a:r>
          <a:r>
            <a:rPr kumimoji="1" lang="en-US" altLang="ja-JP" sz="1000" baseline="0">
              <a:latin typeface="ＭＳ Ｐゴシック" panose="020B0600070205080204" pitchFamily="50" charset="-128"/>
              <a:ea typeface="ＭＳ Ｐゴシック" panose="020B0600070205080204" pitchFamily="50" charset="-128"/>
            </a:rPr>
            <a:t>27</a:t>
          </a:r>
          <a:r>
            <a:rPr kumimoji="1" lang="ja-JP" altLang="en-US" sz="1000" baseline="0">
              <a:latin typeface="ＭＳ Ｐゴシック" panose="020B0600070205080204" pitchFamily="50" charset="-128"/>
              <a:ea typeface="ＭＳ Ｐゴシック" panose="020B0600070205080204" pitchFamily="50" charset="-128"/>
            </a:rPr>
            <a:t>年度には歳出抑制政策の一環として、単独補助金の見直しを行ったことにより減少したが、その後は増加傾向にあり、一部事務組合への負担金、商工会補助金の増、給食費補助金の拡大等により、本年度は</a:t>
          </a:r>
          <a:r>
            <a:rPr kumimoji="1" lang="en-US" altLang="ja-JP" sz="1000" baseline="0">
              <a:latin typeface="ＭＳ Ｐゴシック" panose="020B0600070205080204" pitchFamily="50" charset="-128"/>
              <a:ea typeface="ＭＳ Ｐゴシック" panose="020B0600070205080204" pitchFamily="50" charset="-128"/>
            </a:rPr>
            <a:t>0.8</a:t>
          </a:r>
          <a:r>
            <a:rPr kumimoji="1" lang="ja-JP" altLang="en-US" sz="1000" baseline="0">
              <a:latin typeface="ＭＳ Ｐゴシック" panose="020B0600070205080204" pitchFamily="50" charset="-128"/>
              <a:ea typeface="ＭＳ Ｐゴシック" panose="020B0600070205080204" pitchFamily="50" charset="-128"/>
            </a:rPr>
            <a:t>ポイント増加した。</a:t>
          </a:r>
        </a:p>
        <a:p>
          <a:r>
            <a:rPr kumimoji="1" lang="ja-JP" altLang="en-US" sz="1000" baseline="0">
              <a:latin typeface="ＭＳ Ｐゴシック" panose="020B0600070205080204" pitchFamily="50" charset="-128"/>
              <a:ea typeface="ＭＳ Ｐゴシック" panose="020B0600070205080204" pitchFamily="50" charset="-128"/>
            </a:rPr>
            <a:t>　今後も各種団体に対する補助金については、市で定めた補助金に関する基本指針に基づき、適正に処理していくとともに、定期的に見直しを行っていく。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6283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76708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415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公債費に係る経常収支比率については、合併後に合併特例債を活用し、防災行政無線整備、小中学校校舎、体育館の改修、統合保育所、給食センターの建設、基幹道路の整備等の様々な事業を実施してきたが、まちづくり振興基金造成事業の償還終了のため、本年度は</a:t>
          </a:r>
          <a:r>
            <a:rPr kumimoji="1" lang="en-US" altLang="ja-JP" sz="1100" baseline="0">
              <a:latin typeface="ＭＳ Ｐゴシック" panose="020B0600070205080204" pitchFamily="50" charset="-128"/>
              <a:ea typeface="ＭＳ Ｐゴシック" panose="020B0600070205080204" pitchFamily="50" charset="-128"/>
            </a:rPr>
            <a:t>0.1</a:t>
          </a:r>
          <a:r>
            <a:rPr kumimoji="1" lang="ja-JP" altLang="en-US" sz="1100" baseline="0">
              <a:latin typeface="ＭＳ Ｐゴシック" panose="020B0600070205080204" pitchFamily="50" charset="-128"/>
              <a:ea typeface="ＭＳ Ｐゴシック" panose="020B0600070205080204" pitchFamily="50" charset="-128"/>
            </a:rPr>
            <a:t>ポイントの減少となった。</a:t>
          </a:r>
        </a:p>
        <a:p>
          <a:r>
            <a:rPr kumimoji="1" lang="ja-JP" altLang="en-US" sz="1100" baseline="0">
              <a:latin typeface="ＭＳ Ｐゴシック" panose="020B0600070205080204" pitchFamily="50" charset="-128"/>
              <a:ea typeface="ＭＳ Ｐゴシック" panose="020B0600070205080204" pitchFamily="50" charset="-128"/>
            </a:rPr>
            <a:t>　類似団体平均と比較し</a:t>
          </a:r>
          <a:r>
            <a:rPr kumimoji="1" lang="en-US" altLang="ja-JP" sz="1100" baseline="0">
              <a:latin typeface="ＭＳ Ｐゴシック" panose="020B0600070205080204" pitchFamily="50" charset="-128"/>
              <a:ea typeface="ＭＳ Ｐゴシック" panose="020B0600070205080204" pitchFamily="50" charset="-128"/>
            </a:rPr>
            <a:t>2.4</a:t>
          </a:r>
          <a:r>
            <a:rPr kumimoji="1" lang="ja-JP" altLang="en-US" sz="1100" baseline="0">
              <a:latin typeface="ＭＳ Ｐゴシック" panose="020B0600070205080204" pitchFamily="50" charset="-128"/>
              <a:ea typeface="ＭＳ Ｐゴシック" panose="020B0600070205080204" pitchFamily="50" charset="-128"/>
            </a:rPr>
            <a:t>ポイント低いが、全国平均との比較では</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ポイント、千葉県平均との比較では</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ポイント高くなっている。</a:t>
          </a:r>
        </a:p>
        <a:p>
          <a:r>
            <a:rPr kumimoji="1" lang="ja-JP" altLang="en-US" sz="1100" baseline="0">
              <a:latin typeface="ＭＳ Ｐゴシック" panose="020B0600070205080204" pitchFamily="50" charset="-128"/>
              <a:ea typeface="ＭＳ Ｐゴシック" panose="020B0600070205080204" pitchFamily="50" charset="-128"/>
            </a:rPr>
            <a:t>　この先、夷隅小学校や国吉中学校の建設により将来の公債費の負担額増加が見込まれることから、必要最低限の借入を行っていく必要がある。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144145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295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144145</xdr:rowOff>
    </xdr:from>
    <xdr:to>
      <xdr:col>19</xdr:col>
      <xdr:colOff>187325</xdr:colOff>
      <xdr:row>74</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31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142240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93345</xdr:rowOff>
    </xdr:from>
    <xdr:to>
      <xdr:col>20</xdr:col>
      <xdr:colOff>38100</xdr:colOff>
      <xdr:row>75</xdr:row>
      <xdr:rowOff>23495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33672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前年度と比較し、</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ポイント増加している。類似団体平均よりも</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ポイント高く、全国平均と比較すると</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ポイント、千葉県平均よりも</a:t>
          </a:r>
          <a:r>
            <a:rPr kumimoji="1" lang="en-US" altLang="ja-JP" sz="1100" baseline="0">
              <a:latin typeface="ＭＳ Ｐゴシック" panose="020B0600070205080204" pitchFamily="50" charset="-128"/>
              <a:ea typeface="ＭＳ Ｐゴシック" panose="020B0600070205080204" pitchFamily="50" charset="-128"/>
            </a:rPr>
            <a:t>4.5</a:t>
          </a:r>
          <a:r>
            <a:rPr kumimoji="1" lang="ja-JP" altLang="en-US" sz="1100" baseline="0">
              <a:latin typeface="ＭＳ Ｐゴシック" panose="020B0600070205080204" pitchFamily="50" charset="-128"/>
              <a:ea typeface="ＭＳ Ｐゴシック" panose="020B0600070205080204" pitchFamily="50" charset="-128"/>
            </a:rPr>
            <a:t>ポイント低い数値となっている。</a:t>
          </a:r>
        </a:p>
        <a:p>
          <a:r>
            <a:rPr kumimoji="1" lang="ja-JP" altLang="en-US" sz="1100" baseline="0">
              <a:latin typeface="ＭＳ Ｐゴシック" panose="020B0600070205080204" pitchFamily="50" charset="-128"/>
              <a:ea typeface="ＭＳ Ｐゴシック" panose="020B0600070205080204" pitchFamily="50" charset="-128"/>
            </a:rPr>
            <a:t>　前年度と比較して比率が増加した要因は、扶助費や補助費の増加もあるが、地方交付税の合併算定替の段階的縮減等の影響によって、経常一般財源が約</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億</a:t>
          </a:r>
          <a:r>
            <a:rPr kumimoji="1" lang="en-US" altLang="ja-JP" sz="1100" baseline="0">
              <a:latin typeface="ＭＳ Ｐゴシック" panose="020B0600070205080204" pitchFamily="50" charset="-128"/>
              <a:ea typeface="ＭＳ Ｐゴシック" panose="020B0600070205080204" pitchFamily="50" charset="-128"/>
            </a:rPr>
            <a:t>6</a:t>
          </a:r>
          <a:r>
            <a:rPr kumimoji="1" lang="ja-JP" altLang="en-US" sz="1100" baseline="0">
              <a:latin typeface="ＭＳ Ｐゴシック" panose="020B0600070205080204" pitchFamily="50" charset="-128"/>
              <a:ea typeface="ＭＳ Ｐゴシック" panose="020B0600070205080204" pitchFamily="50" charset="-128"/>
            </a:rPr>
            <a:t>百万円減少したことが大きく影響している。</a:t>
          </a:r>
        </a:p>
        <a:p>
          <a:r>
            <a:rPr kumimoji="1" lang="ja-JP" altLang="en-US" sz="1100" baseline="0">
              <a:latin typeface="ＭＳ Ｐゴシック" panose="020B0600070205080204" pitchFamily="50" charset="-128"/>
              <a:ea typeface="ＭＳ Ｐゴシック" panose="020B0600070205080204" pitchFamily="50" charset="-128"/>
            </a:rPr>
            <a:t>　今後は、委託内容の見直しや補助金の内容精査を実施し、その他の経費の支出を見直していくことで行財政改革を進め、健全化に努めていく。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47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77</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9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800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8006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50546</xdr:rowOff>
    </xdr:from>
    <xdr:to>
      <xdr:col>29</xdr:col>
      <xdr:colOff>127000</xdr:colOff>
      <xdr:row>17</xdr:row>
      <xdr:rowOff>119405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2821"/>
          <a:ext cx="647700" cy="6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119405</xdr:rowOff>
    </xdr:from>
    <xdr:to>
      <xdr:col>26</xdr:col>
      <xdr:colOff>50800</xdr:colOff>
      <xdr:row>17</xdr:row>
      <xdr:rowOff>161989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1680"/>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161989</xdr:rowOff>
    </xdr:from>
    <xdr:to>
      <xdr:col>22</xdr:col>
      <xdr:colOff>114300</xdr:colOff>
      <xdr:row>17</xdr:row>
      <xdr:rowOff>168821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4264"/>
          <a:ext cx="698500" cy="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146317</xdr:rowOff>
    </xdr:from>
    <xdr:to>
      <xdr:col>18</xdr:col>
      <xdr:colOff>177800</xdr:colOff>
      <xdr:row>17</xdr:row>
      <xdr:rowOff>168821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08592"/>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171196</xdr:rowOff>
    </xdr:from>
    <xdr:to>
      <xdr:col>29</xdr:col>
      <xdr:colOff>177800</xdr:colOff>
      <xdr:row>17</xdr:row>
      <xdr:rowOff>101346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143273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68605</xdr:rowOff>
    </xdr:from>
    <xdr:to>
      <xdr:col>26</xdr:col>
      <xdr:colOff>101600</xdr:colOff>
      <xdr:row>17</xdr:row>
      <xdr:rowOff>170205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154982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111189</xdr:rowOff>
    </xdr:from>
    <xdr:to>
      <xdr:col>22</xdr:col>
      <xdr:colOff>165100</xdr:colOff>
      <xdr:row>18</xdr:row>
      <xdr:rowOff>41339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26116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118021</xdr:rowOff>
    </xdr:from>
    <xdr:to>
      <xdr:col>19</xdr:col>
      <xdr:colOff>38100</xdr:colOff>
      <xdr:row>18</xdr:row>
      <xdr:rowOff>48171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32948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95517</xdr:rowOff>
    </xdr:from>
    <xdr:to>
      <xdr:col>15</xdr:col>
      <xdr:colOff>101600</xdr:colOff>
      <xdr:row>18</xdr:row>
      <xdr:rowOff>25667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14422</xdr:rowOff>
    </xdr:from>
    <xdr:to>
      <xdr:col>29</xdr:col>
      <xdr:colOff>127000</xdr:colOff>
      <xdr:row>38</xdr:row>
      <xdr:rowOff>18152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2022"/>
          <a:ext cx="6477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10818</xdr:rowOff>
    </xdr:from>
    <xdr:to>
      <xdr:col>26</xdr:col>
      <xdr:colOff>50800</xdr:colOff>
      <xdr:row>38</xdr:row>
      <xdr:rowOff>14422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8418"/>
          <a:ext cx="6985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6707</xdr:rowOff>
    </xdr:from>
    <xdr:to>
      <xdr:col>22</xdr:col>
      <xdr:colOff>114300</xdr:colOff>
      <xdr:row>38</xdr:row>
      <xdr:rowOff>10818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74307"/>
          <a:ext cx="698500" cy="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6707</xdr:rowOff>
    </xdr:from>
    <xdr:to>
      <xdr:col>18</xdr:col>
      <xdr:colOff>177800</xdr:colOff>
      <xdr:row>38</xdr:row>
      <xdr:rowOff>15801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4307"/>
          <a:ext cx="698500" cy="9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310252</xdr:rowOff>
    </xdr:from>
    <xdr:to>
      <xdr:col>29</xdr:col>
      <xdr:colOff>177800</xdr:colOff>
      <xdr:row>38</xdr:row>
      <xdr:rowOff>68952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306522</xdr:rowOff>
    </xdr:from>
    <xdr:to>
      <xdr:col>26</xdr:col>
      <xdr:colOff>101600</xdr:colOff>
      <xdr:row>38</xdr:row>
      <xdr:rowOff>65222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49999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302918</xdr:rowOff>
    </xdr:from>
    <xdr:to>
      <xdr:col>22</xdr:col>
      <xdr:colOff>165100</xdr:colOff>
      <xdr:row>38</xdr:row>
      <xdr:rowOff>61618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46395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298807</xdr:rowOff>
    </xdr:from>
    <xdr:to>
      <xdr:col>19</xdr:col>
      <xdr:colOff>38100</xdr:colOff>
      <xdr:row>38</xdr:row>
      <xdr:rowOff>57507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42284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307901</xdr:rowOff>
    </xdr:from>
    <xdr:to>
      <xdr:col>15</xdr:col>
      <xdr:colOff>101600</xdr:colOff>
      <xdr:row>38</xdr:row>
      <xdr:rowOff>66601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51378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116281</xdr:rowOff>
    </xdr:from>
    <xdr:to>
      <xdr:col>24</xdr:col>
      <xdr:colOff>63500</xdr:colOff>
      <xdr:row>35</xdr:row>
      <xdr:rowOff>146926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7031"/>
          <a:ext cx="8382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146926</xdr:rowOff>
    </xdr:from>
    <xdr:to>
      <xdr:col>19</xdr:col>
      <xdr:colOff>177800</xdr:colOff>
      <xdr:row>35</xdr:row>
      <xdr:rowOff>159423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767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146838</xdr:rowOff>
    </xdr:from>
    <xdr:to>
      <xdr:col>15</xdr:col>
      <xdr:colOff>50800</xdr:colOff>
      <xdr:row>35</xdr:row>
      <xdr:rowOff>159423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47588"/>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141021</xdr:rowOff>
    </xdr:from>
    <xdr:to>
      <xdr:col>10</xdr:col>
      <xdr:colOff>114300</xdr:colOff>
      <xdr:row>35</xdr:row>
      <xdr:rowOff>146838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1771"/>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65481</xdr:rowOff>
    </xdr:from>
    <xdr:to>
      <xdr:col>24</xdr:col>
      <xdr:colOff>114300</xdr:colOff>
      <xdr:row>35</xdr:row>
      <xdr:rowOff>167081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43908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96126</xdr:rowOff>
    </xdr:from>
    <xdr:to>
      <xdr:col>20</xdr:col>
      <xdr:colOff>38100</xdr:colOff>
      <xdr:row>36</xdr:row>
      <xdr:rowOff>26276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17403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108623</xdr:rowOff>
    </xdr:from>
    <xdr:to>
      <xdr:col>15</xdr:col>
      <xdr:colOff>101600</xdr:colOff>
      <xdr:row>36</xdr:row>
      <xdr:rowOff>38773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29900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96038</xdr:rowOff>
    </xdr:from>
    <xdr:to>
      <xdr:col>10</xdr:col>
      <xdr:colOff>165100</xdr:colOff>
      <xdr:row>36</xdr:row>
      <xdr:rowOff>26188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17315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90221</xdr:rowOff>
    </xdr:from>
    <xdr:to>
      <xdr:col>6</xdr:col>
      <xdr:colOff>38100</xdr:colOff>
      <xdr:row>36</xdr:row>
      <xdr:rowOff>20371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32933</xdr:rowOff>
    </xdr:from>
    <xdr:to>
      <xdr:col>24</xdr:col>
      <xdr:colOff>63500</xdr:colOff>
      <xdr:row>57</xdr:row>
      <xdr:rowOff>70140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5583"/>
          <a:ext cx="8382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70140</xdr:rowOff>
    </xdr:from>
    <xdr:to>
      <xdr:col>19</xdr:col>
      <xdr:colOff>177800</xdr:colOff>
      <xdr:row>57</xdr:row>
      <xdr:rowOff>120879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2790"/>
          <a:ext cx="889000" cy="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120879</xdr:rowOff>
    </xdr:from>
    <xdr:to>
      <xdr:col>15</xdr:col>
      <xdr:colOff>50800</xdr:colOff>
      <xdr:row>57</xdr:row>
      <xdr:rowOff>133637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93529"/>
          <a:ext cx="88900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133637</xdr:rowOff>
    </xdr:from>
    <xdr:to>
      <xdr:col>10</xdr:col>
      <xdr:colOff>114300</xdr:colOff>
      <xdr:row>57</xdr:row>
      <xdr:rowOff>144131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6287"/>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153583</xdr:rowOff>
    </xdr:from>
    <xdr:to>
      <xdr:col>24</xdr:col>
      <xdr:colOff>114300</xdr:colOff>
      <xdr:row>57</xdr:row>
      <xdr:rowOff>83733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19340</xdr:rowOff>
    </xdr:from>
    <xdr:to>
      <xdr:col>20</xdr:col>
      <xdr:colOff>38100</xdr:colOff>
      <xdr:row>57</xdr:row>
      <xdr:rowOff>120940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112067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70079</xdr:rowOff>
    </xdr:from>
    <xdr:to>
      <xdr:col>15</xdr:col>
      <xdr:colOff>101600</xdr:colOff>
      <xdr:row>58</xdr:row>
      <xdr:rowOff>229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162806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82837</xdr:rowOff>
    </xdr:from>
    <xdr:to>
      <xdr:col>10</xdr:col>
      <xdr:colOff>165100</xdr:colOff>
      <xdr:row>58</xdr:row>
      <xdr:rowOff>12987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93331</xdr:rowOff>
    </xdr:from>
    <xdr:to>
      <xdr:col>6</xdr:col>
      <xdr:colOff>38100</xdr:colOff>
      <xdr:row>58</xdr:row>
      <xdr:rowOff>23481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113046</xdr:rowOff>
    </xdr:from>
    <xdr:to>
      <xdr:col>24</xdr:col>
      <xdr:colOff>63500</xdr:colOff>
      <xdr:row>78</xdr:row>
      <xdr:rowOff>120177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86146"/>
          <a:ext cx="8382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103535</xdr:rowOff>
    </xdr:from>
    <xdr:to>
      <xdr:col>19</xdr:col>
      <xdr:colOff>177800</xdr:colOff>
      <xdr:row>78</xdr:row>
      <xdr:rowOff>113046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76635"/>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103535</xdr:rowOff>
    </xdr:from>
    <xdr:to>
      <xdr:col>15</xdr:col>
      <xdr:colOff>50800</xdr:colOff>
      <xdr:row>78</xdr:row>
      <xdr:rowOff>111925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7663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104153</xdr:rowOff>
    </xdr:from>
    <xdr:to>
      <xdr:col>10</xdr:col>
      <xdr:colOff>114300</xdr:colOff>
      <xdr:row>78</xdr:row>
      <xdr:rowOff>111925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725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69377</xdr:rowOff>
    </xdr:from>
    <xdr:to>
      <xdr:col>24</xdr:col>
      <xdr:colOff>114300</xdr:colOff>
      <xdr:row>78</xdr:row>
      <xdr:rowOff>170977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155754</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57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62246</xdr:rowOff>
    </xdr:from>
    <xdr:to>
      <xdr:col>20</xdr:col>
      <xdr:colOff>38100</xdr:colOff>
      <xdr:row>78</xdr:row>
      <xdr:rowOff>163846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154973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52735</xdr:rowOff>
    </xdr:from>
    <xdr:to>
      <xdr:col>15</xdr:col>
      <xdr:colOff>101600</xdr:colOff>
      <xdr:row>78</xdr:row>
      <xdr:rowOff>154335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145462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61125</xdr:rowOff>
    </xdr:from>
    <xdr:to>
      <xdr:col>10</xdr:col>
      <xdr:colOff>165100</xdr:colOff>
      <xdr:row>78</xdr:row>
      <xdr:rowOff>162725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153852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53353</xdr:rowOff>
    </xdr:from>
    <xdr:to>
      <xdr:col>6</xdr:col>
      <xdr:colOff>38100</xdr:colOff>
      <xdr:row>78</xdr:row>
      <xdr:rowOff>154953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34240</xdr:rowOff>
    </xdr:from>
    <xdr:to>
      <xdr:col>24</xdr:col>
      <xdr:colOff>63500</xdr:colOff>
      <xdr:row>99</xdr:row>
      <xdr:rowOff>38151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7007790"/>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143929</xdr:rowOff>
    </xdr:from>
    <xdr:to>
      <xdr:col>19</xdr:col>
      <xdr:colOff>177800</xdr:colOff>
      <xdr:row>99</xdr:row>
      <xdr:rowOff>38151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46029"/>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143929</xdr:rowOff>
    </xdr:from>
    <xdr:to>
      <xdr:col>15</xdr:col>
      <xdr:colOff>50800</xdr:colOff>
      <xdr:row>99</xdr:row>
      <xdr:rowOff>94780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602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94780</xdr:rowOff>
    </xdr:from>
    <xdr:to>
      <xdr:col>10</xdr:col>
      <xdr:colOff>114300</xdr:colOff>
      <xdr:row>99</xdr:row>
      <xdr:rowOff>118999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68330"/>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154890</xdr:rowOff>
    </xdr:from>
    <xdr:to>
      <xdr:col>24</xdr:col>
      <xdr:colOff>114300</xdr:colOff>
      <xdr:row>99</xdr:row>
      <xdr:rowOff>85040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69817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158801</xdr:rowOff>
    </xdr:from>
    <xdr:to>
      <xdr:col>20</xdr:col>
      <xdr:colOff>38100</xdr:colOff>
      <xdr:row>99</xdr:row>
      <xdr:rowOff>88951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80078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93129</xdr:rowOff>
    </xdr:from>
    <xdr:to>
      <xdr:col>15</xdr:col>
      <xdr:colOff>101600</xdr:colOff>
      <xdr:row>99</xdr:row>
      <xdr:rowOff>23279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14406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43980</xdr:rowOff>
    </xdr:from>
    <xdr:to>
      <xdr:col>10</xdr:col>
      <xdr:colOff>165100</xdr:colOff>
      <xdr:row>99</xdr:row>
      <xdr:rowOff>145580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70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136707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68199</xdr:rowOff>
    </xdr:from>
    <xdr:to>
      <xdr:col>6</xdr:col>
      <xdr:colOff>38100</xdr:colOff>
      <xdr:row>99</xdr:row>
      <xdr:rowOff>169799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160926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8827</xdr:rowOff>
    </xdr:from>
    <xdr:to>
      <xdr:col>55</xdr:col>
      <xdr:colOff>0</xdr:colOff>
      <xdr:row>36</xdr:row>
      <xdr:rowOff>24966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81027"/>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24966</xdr:rowOff>
    </xdr:from>
    <xdr:to>
      <xdr:col>50</xdr:col>
      <xdr:colOff>114300</xdr:colOff>
      <xdr:row>36</xdr:row>
      <xdr:rowOff>40625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9716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40625</xdr:rowOff>
    </xdr:from>
    <xdr:to>
      <xdr:col>45</xdr:col>
      <xdr:colOff>177800</xdr:colOff>
      <xdr:row>36</xdr:row>
      <xdr:rowOff>51803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282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28235</xdr:rowOff>
    </xdr:from>
    <xdr:to>
      <xdr:col>41</xdr:col>
      <xdr:colOff>50800</xdr:colOff>
      <xdr:row>36</xdr:row>
      <xdr:rowOff>51803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00435"/>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129477</xdr:rowOff>
    </xdr:from>
    <xdr:to>
      <xdr:col>55</xdr:col>
      <xdr:colOff>50800</xdr:colOff>
      <xdr:row>36</xdr:row>
      <xdr:rowOff>59627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152354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145616</xdr:rowOff>
    </xdr:from>
    <xdr:to>
      <xdr:col>50</xdr:col>
      <xdr:colOff>165100</xdr:colOff>
      <xdr:row>36</xdr:row>
      <xdr:rowOff>75766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92293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161275</xdr:rowOff>
    </xdr:from>
    <xdr:to>
      <xdr:col>46</xdr:col>
      <xdr:colOff>38100</xdr:colOff>
      <xdr:row>36</xdr:row>
      <xdr:rowOff>91425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107952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1003</xdr:rowOff>
    </xdr:from>
    <xdr:to>
      <xdr:col>41</xdr:col>
      <xdr:colOff>101600</xdr:colOff>
      <xdr:row>36</xdr:row>
      <xdr:rowOff>102603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119130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148885</xdr:rowOff>
    </xdr:from>
    <xdr:to>
      <xdr:col>36</xdr:col>
      <xdr:colOff>165100</xdr:colOff>
      <xdr:row>36</xdr:row>
      <xdr:rowOff>79035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95562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149699</xdr:rowOff>
    </xdr:from>
    <xdr:to>
      <xdr:col>55</xdr:col>
      <xdr:colOff>0</xdr:colOff>
      <xdr:row>57</xdr:row>
      <xdr:rowOff>136372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50899"/>
          <a:ext cx="838200" cy="1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136372</xdr:rowOff>
    </xdr:from>
    <xdr:to>
      <xdr:col>50</xdr:col>
      <xdr:colOff>114300</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09022"/>
          <a:ext cx="8890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33644</xdr:rowOff>
    </xdr:from>
    <xdr:to>
      <xdr:col>45</xdr:col>
      <xdr:colOff>177800</xdr:colOff>
      <xdr:row>58</xdr:row>
      <xdr:rowOff>54976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7744"/>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167105</xdr:rowOff>
    </xdr:from>
    <xdr:to>
      <xdr:col>41</xdr:col>
      <xdr:colOff>50800</xdr:colOff>
      <xdr:row>58</xdr:row>
      <xdr:rowOff>54976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68305"/>
          <a:ext cx="889000" cy="2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98899</xdr:rowOff>
    </xdr:from>
    <xdr:to>
      <xdr:col>55</xdr:col>
      <xdr:colOff>50800</xdr:colOff>
      <xdr:row>57</xdr:row>
      <xdr:rowOff>29049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77326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85572</xdr:rowOff>
    </xdr:from>
    <xdr:to>
      <xdr:col>50</xdr:col>
      <xdr:colOff>165100</xdr:colOff>
      <xdr:row>58</xdr:row>
      <xdr:rowOff>15722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6849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154294</xdr:rowOff>
    </xdr:from>
    <xdr:to>
      <xdr:col>46</xdr:col>
      <xdr:colOff>38100</xdr:colOff>
      <xdr:row>58</xdr:row>
      <xdr:rowOff>84444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75571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4176</xdr:rowOff>
    </xdr:from>
    <xdr:to>
      <xdr:col>41</xdr:col>
      <xdr:colOff>101600</xdr:colOff>
      <xdr:row>58</xdr:row>
      <xdr:rowOff>105776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96903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116305</xdr:rowOff>
    </xdr:from>
    <xdr:to>
      <xdr:col>36</xdr:col>
      <xdr:colOff>165100</xdr:colOff>
      <xdr:row>57</xdr:row>
      <xdr:rowOff>46455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37582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155071</xdr:rowOff>
    </xdr:from>
    <xdr:to>
      <xdr:col>55</xdr:col>
      <xdr:colOff>0</xdr:colOff>
      <xdr:row>78</xdr:row>
      <xdr:rowOff>41447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85271"/>
          <a:ext cx="838200" cy="2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41447</xdr:rowOff>
    </xdr:from>
    <xdr:to>
      <xdr:col>50</xdr:col>
      <xdr:colOff>114300</xdr:colOff>
      <xdr:row>78</xdr:row>
      <xdr:rowOff>123918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14547"/>
          <a:ext cx="8890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67517</xdr:rowOff>
    </xdr:from>
    <xdr:to>
      <xdr:col>45</xdr:col>
      <xdr:colOff>177800</xdr:colOff>
      <xdr:row>78</xdr:row>
      <xdr:rowOff>123918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40617"/>
          <a:ext cx="8890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102868</xdr:rowOff>
    </xdr:from>
    <xdr:to>
      <xdr:col>41</xdr:col>
      <xdr:colOff>50800</xdr:colOff>
      <xdr:row>78</xdr:row>
      <xdr:rowOff>67517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33068"/>
          <a:ext cx="889000" cy="3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104271</xdr:rowOff>
    </xdr:from>
    <xdr:to>
      <xdr:col>55</xdr:col>
      <xdr:colOff>50800</xdr:colOff>
      <xdr:row>77</xdr:row>
      <xdr:rowOff>34421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127148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162097</xdr:rowOff>
    </xdr:from>
    <xdr:to>
      <xdr:col>50</xdr:col>
      <xdr:colOff>165100</xdr:colOff>
      <xdr:row>78</xdr:row>
      <xdr:rowOff>92247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83374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73118</xdr:rowOff>
    </xdr:from>
    <xdr:to>
      <xdr:col>46</xdr:col>
      <xdr:colOff>38100</xdr:colOff>
      <xdr:row>79</xdr:row>
      <xdr:rowOff>3268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165845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3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16717</xdr:rowOff>
    </xdr:from>
    <xdr:to>
      <xdr:col>41</xdr:col>
      <xdr:colOff>101600</xdr:colOff>
      <xdr:row>78</xdr:row>
      <xdr:rowOff>118317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109444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48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52068</xdr:rowOff>
    </xdr:from>
    <xdr:to>
      <xdr:col>36</xdr:col>
      <xdr:colOff>165100</xdr:colOff>
      <xdr:row>76</xdr:row>
      <xdr:rowOff>153668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144795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71317</xdr:rowOff>
    </xdr:from>
    <xdr:to>
      <xdr:col>55</xdr:col>
      <xdr:colOff>0</xdr:colOff>
      <xdr:row>97</xdr:row>
      <xdr:rowOff>169756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01967"/>
          <a:ext cx="8382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169756</xdr:rowOff>
    </xdr:from>
    <xdr:to>
      <xdr:col>50</xdr:col>
      <xdr:colOff>114300</xdr:colOff>
      <xdr:row>98</xdr:row>
      <xdr:rowOff>71762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00406"/>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71762</xdr:rowOff>
    </xdr:from>
    <xdr:to>
      <xdr:col>45</xdr:col>
      <xdr:colOff>177800</xdr:colOff>
      <xdr:row>98</xdr:row>
      <xdr:rowOff>170202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73862"/>
          <a:ext cx="889000" cy="9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160731</xdr:rowOff>
    </xdr:from>
    <xdr:to>
      <xdr:col>41</xdr:col>
      <xdr:colOff>50800</xdr:colOff>
      <xdr:row>98</xdr:row>
      <xdr:rowOff>170202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91381"/>
          <a:ext cx="889000" cy="18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20517</xdr:rowOff>
    </xdr:from>
    <xdr:to>
      <xdr:col>55</xdr:col>
      <xdr:colOff>50800</xdr:colOff>
      <xdr:row>97</xdr:row>
      <xdr:rowOff>122117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170394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118956</xdr:rowOff>
    </xdr:from>
    <xdr:to>
      <xdr:col>50</xdr:col>
      <xdr:colOff>165100</xdr:colOff>
      <xdr:row>98</xdr:row>
      <xdr:rowOff>49106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20962</xdr:rowOff>
    </xdr:from>
    <xdr:to>
      <xdr:col>46</xdr:col>
      <xdr:colOff>38100</xdr:colOff>
      <xdr:row>98</xdr:row>
      <xdr:rowOff>122562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113689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119402</xdr:rowOff>
    </xdr:from>
    <xdr:to>
      <xdr:col>41</xdr:col>
      <xdr:colOff>101600</xdr:colOff>
      <xdr:row>99</xdr:row>
      <xdr:rowOff>49552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9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40679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109931</xdr:rowOff>
    </xdr:from>
    <xdr:to>
      <xdr:col>36</xdr:col>
      <xdr:colOff>165100</xdr:colOff>
      <xdr:row>98</xdr:row>
      <xdr:rowOff>40081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31208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30049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81089"/>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165989</xdr:rowOff>
    </xdr:from>
    <xdr:to>
      <xdr:col>81</xdr:col>
      <xdr:colOff>50800</xdr:colOff>
      <xdr:row>39</xdr:row>
      <xdr:rowOff>35446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81089"/>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35446</xdr:rowOff>
    </xdr:from>
    <xdr:to>
      <xdr:col>76</xdr:col>
      <xdr:colOff>114300</xdr:colOff>
      <xdr:row>39</xdr:row>
      <xdr:rowOff>41770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199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19774</xdr:rowOff>
    </xdr:from>
    <xdr:to>
      <xdr:col>71</xdr:col>
      <xdr:colOff>177800</xdr:colOff>
      <xdr:row>39</xdr:row>
      <xdr:rowOff>41770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6324"/>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150699</xdr:rowOff>
    </xdr:from>
    <xdr:to>
      <xdr:col>85</xdr:col>
      <xdr:colOff>177800</xdr:colOff>
      <xdr:row>39</xdr:row>
      <xdr:rowOff>80849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65626</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115189</xdr:rowOff>
    </xdr:from>
    <xdr:to>
      <xdr:col>81</xdr:col>
      <xdr:colOff>101600</xdr:colOff>
      <xdr:row>39</xdr:row>
      <xdr:rowOff>45339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36466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156096</xdr:rowOff>
    </xdr:from>
    <xdr:to>
      <xdr:col>76</xdr:col>
      <xdr:colOff>165100</xdr:colOff>
      <xdr:row>39</xdr:row>
      <xdr:rowOff>86246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77373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162420</xdr:rowOff>
    </xdr:from>
    <xdr:to>
      <xdr:col>72</xdr:col>
      <xdr:colOff>38100</xdr:colOff>
      <xdr:row>39</xdr:row>
      <xdr:rowOff>92570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83697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140424</xdr:rowOff>
    </xdr:from>
    <xdr:to>
      <xdr:col>67</xdr:col>
      <xdr:colOff>101600</xdr:colOff>
      <xdr:row>39</xdr:row>
      <xdr:rowOff>70574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61701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27736</xdr:rowOff>
    </xdr:from>
    <xdr:to>
      <xdr:col>85</xdr:col>
      <xdr:colOff>127000</xdr:colOff>
      <xdr:row>78</xdr:row>
      <xdr:rowOff>31221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00836"/>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21006</xdr:rowOff>
    </xdr:from>
    <xdr:to>
      <xdr:col>81</xdr:col>
      <xdr:colOff>50800</xdr:colOff>
      <xdr:row>78</xdr:row>
      <xdr:rowOff>27736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394106"/>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21006</xdr:rowOff>
    </xdr:from>
    <xdr:to>
      <xdr:col>76</xdr:col>
      <xdr:colOff>114300</xdr:colOff>
      <xdr:row>78</xdr:row>
      <xdr:rowOff>28017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9410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28017</xdr:rowOff>
    </xdr:from>
    <xdr:to>
      <xdr:col>71</xdr:col>
      <xdr:colOff>177800</xdr:colOff>
      <xdr:row>78</xdr:row>
      <xdr:rowOff>40461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4011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151871</xdr:rowOff>
    </xdr:from>
    <xdr:to>
      <xdr:col>85</xdr:col>
      <xdr:colOff>177800</xdr:colOff>
      <xdr:row>78</xdr:row>
      <xdr:rowOff>82021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66798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148386</xdr:rowOff>
    </xdr:from>
    <xdr:to>
      <xdr:col>81</xdr:col>
      <xdr:colOff>101600</xdr:colOff>
      <xdr:row>78</xdr:row>
      <xdr:rowOff>78536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69663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141656</xdr:rowOff>
    </xdr:from>
    <xdr:to>
      <xdr:col>76</xdr:col>
      <xdr:colOff>165100</xdr:colOff>
      <xdr:row>78</xdr:row>
      <xdr:rowOff>71806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62933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148667</xdr:rowOff>
    </xdr:from>
    <xdr:to>
      <xdr:col>72</xdr:col>
      <xdr:colOff>38100</xdr:colOff>
      <xdr:row>78</xdr:row>
      <xdr:rowOff>78817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69944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161111</xdr:rowOff>
    </xdr:from>
    <xdr:to>
      <xdr:col>67</xdr:col>
      <xdr:colOff>101600</xdr:colOff>
      <xdr:row>78</xdr:row>
      <xdr:rowOff>91261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82388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516</xdr:rowOff>
    </xdr:from>
    <xdr:to>
      <xdr:col>85</xdr:col>
      <xdr:colOff>127000</xdr:colOff>
      <xdr:row>98</xdr:row>
      <xdr:rowOff>3809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02616"/>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111371</xdr:rowOff>
    </xdr:from>
    <xdr:to>
      <xdr:col>81</xdr:col>
      <xdr:colOff>50800</xdr:colOff>
      <xdr:row>98</xdr:row>
      <xdr:rowOff>516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42021"/>
          <a:ext cx="8890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76853</xdr:rowOff>
    </xdr:from>
    <xdr:to>
      <xdr:col>76</xdr:col>
      <xdr:colOff>114300</xdr:colOff>
      <xdr:row>97</xdr:row>
      <xdr:rowOff>111371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0750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76853</xdr:rowOff>
    </xdr:from>
    <xdr:to>
      <xdr:col>71</xdr:col>
      <xdr:colOff>177800</xdr:colOff>
      <xdr:row>98</xdr:row>
      <xdr:rowOff>505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07503"/>
          <a:ext cx="8890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124459</xdr:rowOff>
    </xdr:from>
    <xdr:to>
      <xdr:col>85</xdr:col>
      <xdr:colOff>177800</xdr:colOff>
      <xdr:row>98</xdr:row>
      <xdr:rowOff>54609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39386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7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121166</xdr:rowOff>
    </xdr:from>
    <xdr:to>
      <xdr:col>81</xdr:col>
      <xdr:colOff>101600</xdr:colOff>
      <xdr:row>98</xdr:row>
      <xdr:rowOff>51316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42443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60571</xdr:rowOff>
    </xdr:from>
    <xdr:to>
      <xdr:col>76</xdr:col>
      <xdr:colOff>165100</xdr:colOff>
      <xdr:row>97</xdr:row>
      <xdr:rowOff>162171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153298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8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26053</xdr:rowOff>
    </xdr:from>
    <xdr:to>
      <xdr:col>72</xdr:col>
      <xdr:colOff>38100</xdr:colOff>
      <xdr:row>97</xdr:row>
      <xdr:rowOff>127653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144180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121155</xdr:rowOff>
    </xdr:from>
    <xdr:to>
      <xdr:col>67</xdr:col>
      <xdr:colOff>101600</xdr:colOff>
      <xdr:row>98</xdr:row>
      <xdr:rowOff>51305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42432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118135</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33235"/>
          <a:ext cx="8382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118135</xdr:rowOff>
    </xdr:from>
    <xdr:to>
      <xdr:col>111</xdr:col>
      <xdr:colOff>177800</xdr:colOff>
      <xdr:row>38</xdr:row>
      <xdr:rowOff>135433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33235"/>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135433</xdr:rowOff>
    </xdr:from>
    <xdr:to>
      <xdr:col>107</xdr:col>
      <xdr:colOff>50800</xdr:colOff>
      <xdr:row>38</xdr:row>
      <xdr:rowOff>148616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5053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148616</xdr:rowOff>
    </xdr:from>
    <xdr:to>
      <xdr:col>102</xdr:col>
      <xdr:colOff>114300</xdr:colOff>
      <xdr:row>38</xdr:row>
      <xdr:rowOff>165456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3716"/>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67335</xdr:rowOff>
    </xdr:from>
    <xdr:to>
      <xdr:col>112</xdr:col>
      <xdr:colOff>38100</xdr:colOff>
      <xdr:row>38</xdr:row>
      <xdr:rowOff>168935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14012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84633</xdr:rowOff>
    </xdr:from>
    <xdr:to>
      <xdr:col>107</xdr:col>
      <xdr:colOff>101600</xdr:colOff>
      <xdr:row>39</xdr:row>
      <xdr:rowOff>14783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31310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97816</xdr:rowOff>
    </xdr:from>
    <xdr:to>
      <xdr:col>102</xdr:col>
      <xdr:colOff>165100</xdr:colOff>
      <xdr:row>39</xdr:row>
      <xdr:rowOff>27966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44492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3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114656</xdr:rowOff>
    </xdr:from>
    <xdr:to>
      <xdr:col>98</xdr:col>
      <xdr:colOff>38100</xdr:colOff>
      <xdr:row>39</xdr:row>
      <xdr:rowOff>44806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35933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128339</xdr:rowOff>
    </xdr:from>
    <xdr:to>
      <xdr:col>116</xdr:col>
      <xdr:colOff>63500</xdr:colOff>
      <xdr:row>58</xdr:row>
      <xdr:rowOff>130099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2439"/>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127539</xdr:rowOff>
    </xdr:from>
    <xdr:to>
      <xdr:col>111</xdr:col>
      <xdr:colOff>177800</xdr:colOff>
      <xdr:row>58</xdr:row>
      <xdr:rowOff>128339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7163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127539</xdr:rowOff>
    </xdr:from>
    <xdr:to>
      <xdr:col>107</xdr:col>
      <xdr:colOff>50800</xdr:colOff>
      <xdr:row>58</xdr:row>
      <xdr:rowOff>128019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7163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128019</xdr:rowOff>
    </xdr:from>
    <xdr:to>
      <xdr:col>102</xdr:col>
      <xdr:colOff>114300</xdr:colOff>
      <xdr:row>58</xdr:row>
      <xdr:rowOff>128247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721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79299</xdr:rowOff>
    </xdr:from>
    <xdr:to>
      <xdr:col>116</xdr:col>
      <xdr:colOff>114300</xdr:colOff>
      <xdr:row>59</xdr:row>
      <xdr:rowOff>9449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165676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3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77539</xdr:rowOff>
    </xdr:from>
    <xdr:to>
      <xdr:col>112</xdr:col>
      <xdr:colOff>38100</xdr:colOff>
      <xdr:row>59</xdr:row>
      <xdr:rowOff>7689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170266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14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76739</xdr:rowOff>
    </xdr:from>
    <xdr:to>
      <xdr:col>107</xdr:col>
      <xdr:colOff>101600</xdr:colOff>
      <xdr:row>59</xdr:row>
      <xdr:rowOff>6889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169466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77219</xdr:rowOff>
    </xdr:from>
    <xdr:to>
      <xdr:col>102</xdr:col>
      <xdr:colOff>165100</xdr:colOff>
      <xdr:row>59</xdr:row>
      <xdr:rowOff>7369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169946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14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77447</xdr:rowOff>
    </xdr:from>
    <xdr:to>
      <xdr:col>98</xdr:col>
      <xdr:colOff>38100</xdr:colOff>
      <xdr:row>59</xdr:row>
      <xdr:rowOff>7597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170174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1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34723</xdr:rowOff>
    </xdr:from>
    <xdr:to>
      <xdr:col>116</xdr:col>
      <xdr:colOff>63500</xdr:colOff>
      <xdr:row>77</xdr:row>
      <xdr:rowOff>35621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36373"/>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33809</xdr:rowOff>
    </xdr:from>
    <xdr:to>
      <xdr:col>111</xdr:col>
      <xdr:colOff>177800</xdr:colOff>
      <xdr:row>77</xdr:row>
      <xdr:rowOff>35621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35459"/>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33809</xdr:rowOff>
    </xdr:from>
    <xdr:to>
      <xdr:col>107</xdr:col>
      <xdr:colOff>50800</xdr:colOff>
      <xdr:row>77</xdr:row>
      <xdr:rowOff>58744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35459"/>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58744</xdr:rowOff>
    </xdr:from>
    <xdr:to>
      <xdr:col>102</xdr:col>
      <xdr:colOff>114300</xdr:colOff>
      <xdr:row>77</xdr:row>
      <xdr:rowOff>80673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60394"/>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155373</xdr:rowOff>
    </xdr:from>
    <xdr:to>
      <xdr:col>116</xdr:col>
      <xdr:colOff>114300</xdr:colOff>
      <xdr:row>77</xdr:row>
      <xdr:rowOff>85523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133800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156271</xdr:rowOff>
    </xdr:from>
    <xdr:to>
      <xdr:col>112</xdr:col>
      <xdr:colOff>38100</xdr:colOff>
      <xdr:row>77</xdr:row>
      <xdr:rowOff>86421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77548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154459</xdr:rowOff>
    </xdr:from>
    <xdr:to>
      <xdr:col>107</xdr:col>
      <xdr:colOff>101600</xdr:colOff>
      <xdr:row>77</xdr:row>
      <xdr:rowOff>84609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75736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7944</xdr:rowOff>
    </xdr:from>
    <xdr:to>
      <xdr:col>102</xdr:col>
      <xdr:colOff>165100</xdr:colOff>
      <xdr:row>77</xdr:row>
      <xdr:rowOff>109544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100671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29873</xdr:rowOff>
    </xdr:from>
    <xdr:to>
      <xdr:col>98</xdr:col>
      <xdr:colOff>38100</xdr:colOff>
      <xdr:row>77</xdr:row>
      <xdr:rowOff>131473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122600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類似団体との比較では、人件費と扶助費が非常に低くなっている。</a:t>
          </a:r>
        </a:p>
        <a:p>
          <a:r>
            <a:rPr kumimoji="1" lang="ja-JP" altLang="en-US" sz="1300">
              <a:latin typeface="ＭＳ Ｐゴシック" panose="020B0600070205080204" pitchFamily="50" charset="-128"/>
              <a:ea typeface="ＭＳ Ｐゴシック" panose="020B0600070205080204" pitchFamily="50" charset="-128"/>
            </a:rPr>
            <a:t>人件費に関しては、継続してきた職員の定員適正化の結果として全国平均、千葉県平均、類似団体の平均よりも住民一人あたりのコストが低くなっている。</a:t>
          </a:r>
        </a:p>
        <a:p>
          <a:r>
            <a:rPr kumimoji="1" lang="ja-JP" altLang="en-US" sz="1300">
              <a:latin typeface="ＭＳ Ｐゴシック" panose="020B0600070205080204" pitchFamily="50" charset="-128"/>
              <a:ea typeface="ＭＳ Ｐゴシック" panose="020B0600070205080204" pitchFamily="50" charset="-128"/>
            </a:rPr>
            <a:t>扶助費が少ない要因としては、子どもや生活保護受給者の人数が少ないことで、その経費が少ないことがあげられる。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38,242
37,665
157.50
18,198,191
17,257,848
706,376
10,800,693
17,460,072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123698</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58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155702</xdr:rowOff>
    </xdr:from>
    <xdr:to>
      <xdr:col>19</xdr:col>
      <xdr:colOff>177800</xdr:colOff>
      <xdr:row>37</xdr:row>
      <xdr:rowOff>9589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790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37</xdr:row>
      <xdr:rowOff>9589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446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75883</xdr:rowOff>
    </xdr:from>
    <xdr:to>
      <xdr:col>10</xdr:col>
      <xdr:colOff>114300</xdr:colOff>
      <xdr:row>36</xdr:row>
      <xdr:rowOff>112268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8083"/>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72898</xdr:rowOff>
    </xdr:from>
    <xdr:to>
      <xdr:col>24</xdr:col>
      <xdr:colOff>114300</xdr:colOff>
      <xdr:row>37</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130239</xdr:rowOff>
    </xdr:from>
    <xdr:to>
      <xdr:col>15</xdr:col>
      <xdr:colOff>101600</xdr:colOff>
      <xdr:row>37</xdr:row>
      <xdr:rowOff>60389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61468</xdr:rowOff>
    </xdr:from>
    <xdr:to>
      <xdr:col>10</xdr:col>
      <xdr:colOff>165100</xdr:colOff>
      <xdr:row>36</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154195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25083</xdr:rowOff>
    </xdr:from>
    <xdr:to>
      <xdr:col>6</xdr:col>
      <xdr:colOff>38100</xdr:colOff>
      <xdr:row>36</xdr:row>
      <xdr:rowOff>126683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117810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170770</xdr:rowOff>
    </xdr:from>
    <xdr:to>
      <xdr:col>24</xdr:col>
      <xdr:colOff>63500</xdr:colOff>
      <xdr:row>58</xdr:row>
      <xdr:rowOff>12671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3420"/>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146558</xdr:rowOff>
    </xdr:from>
    <xdr:to>
      <xdr:col>19</xdr:col>
      <xdr:colOff>177800</xdr:colOff>
      <xdr:row>58</xdr:row>
      <xdr:rowOff>12671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19208"/>
          <a:ext cx="889000" cy="3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114981</xdr:rowOff>
    </xdr:from>
    <xdr:to>
      <xdr:col>15</xdr:col>
      <xdr:colOff>50800</xdr:colOff>
      <xdr:row>57</xdr:row>
      <xdr:rowOff>146558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7631"/>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114981</xdr:rowOff>
    </xdr:from>
    <xdr:to>
      <xdr:col>10</xdr:col>
      <xdr:colOff>114300</xdr:colOff>
      <xdr:row>58</xdr:row>
      <xdr:rowOff>13566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7631"/>
          <a:ext cx="889000" cy="7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119970</xdr:rowOff>
    </xdr:from>
    <xdr:to>
      <xdr:col>24</xdr:col>
      <xdr:colOff>114300</xdr:colOff>
      <xdr:row>58</xdr:row>
      <xdr:rowOff>50120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34897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133321</xdr:rowOff>
    </xdr:from>
    <xdr:to>
      <xdr:col>20</xdr:col>
      <xdr:colOff>38100</xdr:colOff>
      <xdr:row>58</xdr:row>
      <xdr:rowOff>63471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54598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95758</xdr:rowOff>
    </xdr:from>
    <xdr:to>
      <xdr:col>15</xdr:col>
      <xdr:colOff>101600</xdr:colOff>
      <xdr:row>58</xdr:row>
      <xdr:rowOff>25908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64181</xdr:rowOff>
    </xdr:from>
    <xdr:to>
      <xdr:col>10</xdr:col>
      <xdr:colOff>165100</xdr:colOff>
      <xdr:row>57</xdr:row>
      <xdr:rowOff>165781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156908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134216</xdr:rowOff>
    </xdr:from>
    <xdr:to>
      <xdr:col>6</xdr:col>
      <xdr:colOff>38100</xdr:colOff>
      <xdr:row>58</xdr:row>
      <xdr:rowOff>64366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55493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88974</xdr:rowOff>
    </xdr:from>
    <xdr:to>
      <xdr:col>24</xdr:col>
      <xdr:colOff>63500</xdr:colOff>
      <xdr:row>77</xdr:row>
      <xdr:rowOff>98659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0624"/>
          <a:ext cx="8382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44586</xdr:rowOff>
    </xdr:from>
    <xdr:to>
      <xdr:col>19</xdr:col>
      <xdr:colOff>177800</xdr:colOff>
      <xdr:row>77</xdr:row>
      <xdr:rowOff>98659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46236"/>
          <a:ext cx="8890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44586</xdr:rowOff>
    </xdr:from>
    <xdr:to>
      <xdr:col>15</xdr:col>
      <xdr:colOff>50800</xdr:colOff>
      <xdr:row>77</xdr:row>
      <xdr:rowOff>152166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6236"/>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152166</xdr:rowOff>
    </xdr:from>
    <xdr:to>
      <xdr:col>10</xdr:col>
      <xdr:colOff>114300</xdr:colOff>
      <xdr:row>77</xdr:row>
      <xdr:rowOff>159063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3816"/>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38174</xdr:rowOff>
    </xdr:from>
    <xdr:to>
      <xdr:col>24</xdr:col>
      <xdr:colOff>114300</xdr:colOff>
      <xdr:row>77</xdr:row>
      <xdr:rowOff>139774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47859</xdr:rowOff>
    </xdr:from>
    <xdr:to>
      <xdr:col>20</xdr:col>
      <xdr:colOff>38100</xdr:colOff>
      <xdr:row>77</xdr:row>
      <xdr:rowOff>149459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140586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165236</xdr:rowOff>
    </xdr:from>
    <xdr:to>
      <xdr:col>15</xdr:col>
      <xdr:colOff>101600</xdr:colOff>
      <xdr:row>77</xdr:row>
      <xdr:rowOff>95386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86513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101366</xdr:rowOff>
    </xdr:from>
    <xdr:to>
      <xdr:col>10</xdr:col>
      <xdr:colOff>165100</xdr:colOff>
      <xdr:row>78</xdr:row>
      <xdr:rowOff>31516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22643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108263</xdr:rowOff>
    </xdr:from>
    <xdr:to>
      <xdr:col>6</xdr:col>
      <xdr:colOff>38100</xdr:colOff>
      <xdr:row>78</xdr:row>
      <xdr:rowOff>38413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29540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72589</xdr:rowOff>
    </xdr:from>
    <xdr:to>
      <xdr:col>24</xdr:col>
      <xdr:colOff>63500</xdr:colOff>
      <xdr:row>96</xdr:row>
      <xdr:rowOff>77139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31789"/>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72589</xdr:rowOff>
    </xdr:from>
    <xdr:to>
      <xdr:col>19</xdr:col>
      <xdr:colOff>177800</xdr:colOff>
      <xdr:row>96</xdr:row>
      <xdr:rowOff>96222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1789"/>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96222</xdr:rowOff>
    </xdr:from>
    <xdr:to>
      <xdr:col>15</xdr:col>
      <xdr:colOff>50800</xdr:colOff>
      <xdr:row>96</xdr:row>
      <xdr:rowOff>120236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55422"/>
          <a:ext cx="8890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89201</xdr:rowOff>
    </xdr:from>
    <xdr:to>
      <xdr:col>10</xdr:col>
      <xdr:colOff>114300</xdr:colOff>
      <xdr:row>96</xdr:row>
      <xdr:rowOff>120236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48401"/>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26339</xdr:rowOff>
    </xdr:from>
    <xdr:to>
      <xdr:col>24</xdr:col>
      <xdr:colOff>114300</xdr:colOff>
      <xdr:row>96</xdr:row>
      <xdr:rowOff>127939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21789</xdr:rowOff>
    </xdr:from>
    <xdr:to>
      <xdr:col>20</xdr:col>
      <xdr:colOff>38100</xdr:colOff>
      <xdr:row>96</xdr:row>
      <xdr:rowOff>123389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114516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45422</xdr:rowOff>
    </xdr:from>
    <xdr:to>
      <xdr:col>15</xdr:col>
      <xdr:colOff>101600</xdr:colOff>
      <xdr:row>96</xdr:row>
      <xdr:rowOff>147022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138149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69436</xdr:rowOff>
    </xdr:from>
    <xdr:to>
      <xdr:col>10</xdr:col>
      <xdr:colOff>165100</xdr:colOff>
      <xdr:row>96</xdr:row>
      <xdr:rowOff>171036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162163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38401</xdr:rowOff>
    </xdr:from>
    <xdr:to>
      <xdr:col>6</xdr:col>
      <xdr:colOff>38100</xdr:colOff>
      <xdr:row>96</xdr:row>
      <xdr:rowOff>140001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131128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597</xdr:rowOff>
    </xdr:from>
    <xdr:to>
      <xdr:col>55</xdr:col>
      <xdr:colOff>0</xdr:colOff>
      <xdr:row>58</xdr:row>
      <xdr:rowOff>6959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44697"/>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178</xdr:rowOff>
    </xdr:from>
    <xdr:to>
      <xdr:col>50</xdr:col>
      <xdr:colOff>114300</xdr:colOff>
      <xdr:row>58</xdr:row>
      <xdr:rowOff>6959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4427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xdr:rowOff>
    </xdr:from>
    <xdr:to>
      <xdr:col>45</xdr:col>
      <xdr:colOff>177800</xdr:colOff>
      <xdr:row>58</xdr:row>
      <xdr:rowOff>48705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44278"/>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48705</xdr:rowOff>
    </xdr:from>
    <xdr:to>
      <xdr:col>41</xdr:col>
      <xdr:colOff>50800</xdr:colOff>
      <xdr:row>58</xdr:row>
      <xdr:rowOff>62484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92805"/>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121247</xdr:rowOff>
    </xdr:from>
    <xdr:to>
      <xdr:col>55</xdr:col>
      <xdr:colOff>50800</xdr:colOff>
      <xdr:row>58</xdr:row>
      <xdr:rowOff>51397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99674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127609</xdr:rowOff>
    </xdr:from>
    <xdr:to>
      <xdr:col>50</xdr:col>
      <xdr:colOff>165100</xdr:colOff>
      <xdr:row>58</xdr:row>
      <xdr:rowOff>57759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48886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120828</xdr:rowOff>
    </xdr:from>
    <xdr:to>
      <xdr:col>46</xdr:col>
      <xdr:colOff>38100</xdr:colOff>
      <xdr:row>58</xdr:row>
      <xdr:rowOff>50978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42105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169355</xdr:rowOff>
    </xdr:from>
    <xdr:to>
      <xdr:col>41</xdr:col>
      <xdr:colOff>101600</xdr:colOff>
      <xdr:row>58</xdr:row>
      <xdr:rowOff>99505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90632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11684</xdr:rowOff>
    </xdr:from>
    <xdr:to>
      <xdr:col>36</xdr:col>
      <xdr:colOff>165100</xdr:colOff>
      <xdr:row>58</xdr:row>
      <xdr:rowOff>113284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104411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135243</xdr:rowOff>
    </xdr:from>
    <xdr:to>
      <xdr:col>55</xdr:col>
      <xdr:colOff>0</xdr:colOff>
      <xdr:row>78</xdr:row>
      <xdr:rowOff>138756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08343"/>
          <a:ext cx="8382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135243</xdr:rowOff>
    </xdr:from>
    <xdr:to>
      <xdr:col>50</xdr:col>
      <xdr:colOff>114300</xdr:colOff>
      <xdr:row>78</xdr:row>
      <xdr:rowOff>156555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08343"/>
          <a:ext cx="8890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156555</xdr:rowOff>
    </xdr:from>
    <xdr:to>
      <xdr:col>45</xdr:col>
      <xdr:colOff>177800</xdr:colOff>
      <xdr:row>79</xdr:row>
      <xdr:rowOff>398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2965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398</xdr:rowOff>
    </xdr:from>
    <xdr:to>
      <xdr:col>41</xdr:col>
      <xdr:colOff>50800</xdr:colOff>
      <xdr:row>79</xdr:row>
      <xdr:rowOff>6472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4494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87956</xdr:rowOff>
    </xdr:from>
    <xdr:to>
      <xdr:col>55</xdr:col>
      <xdr:colOff>50800</xdr:colOff>
      <xdr:row>79</xdr:row>
      <xdr:rowOff>18106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84443</xdr:rowOff>
    </xdr:from>
    <xdr:to>
      <xdr:col>50</xdr:col>
      <xdr:colOff>165100</xdr:colOff>
      <xdr:row>79</xdr:row>
      <xdr:rowOff>14593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105755</xdr:rowOff>
    </xdr:from>
    <xdr:to>
      <xdr:col>46</xdr:col>
      <xdr:colOff>38100</xdr:colOff>
      <xdr:row>79</xdr:row>
      <xdr:rowOff>35905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27032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121048</xdr:rowOff>
    </xdr:from>
    <xdr:to>
      <xdr:col>41</xdr:col>
      <xdr:colOff>101600</xdr:colOff>
      <xdr:row>79</xdr:row>
      <xdr:rowOff>51198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127122</xdr:rowOff>
    </xdr:from>
    <xdr:to>
      <xdr:col>36</xdr:col>
      <xdr:colOff>165100</xdr:colOff>
      <xdr:row>79</xdr:row>
      <xdr:rowOff>57272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48399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72530</xdr:rowOff>
    </xdr:from>
    <xdr:to>
      <xdr:col>55</xdr:col>
      <xdr:colOff>0</xdr:colOff>
      <xdr:row>98</xdr:row>
      <xdr:rowOff>129490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74630"/>
          <a:ext cx="8382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129490</xdr:rowOff>
    </xdr:from>
    <xdr:to>
      <xdr:col>50</xdr:col>
      <xdr:colOff>114300</xdr:colOff>
      <xdr:row>98</xdr:row>
      <xdr:rowOff>130403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315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115888</xdr:rowOff>
    </xdr:from>
    <xdr:to>
      <xdr:col>45</xdr:col>
      <xdr:colOff>177800</xdr:colOff>
      <xdr:row>98</xdr:row>
      <xdr:rowOff>130403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17988"/>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106020</xdr:rowOff>
    </xdr:from>
    <xdr:to>
      <xdr:col>41</xdr:col>
      <xdr:colOff>50800</xdr:colOff>
      <xdr:row>98</xdr:row>
      <xdr:rowOff>115888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08120"/>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21730</xdr:rowOff>
    </xdr:from>
    <xdr:to>
      <xdr:col>55</xdr:col>
      <xdr:colOff>50800</xdr:colOff>
      <xdr:row>98</xdr:row>
      <xdr:rowOff>123330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108107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78690</xdr:rowOff>
    </xdr:from>
    <xdr:to>
      <xdr:col>50</xdr:col>
      <xdr:colOff>165100</xdr:colOff>
      <xdr:row>99</xdr:row>
      <xdr:rowOff>8840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171417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7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79603</xdr:rowOff>
    </xdr:from>
    <xdr:to>
      <xdr:col>46</xdr:col>
      <xdr:colOff>38100</xdr:colOff>
      <xdr:row>99</xdr:row>
      <xdr:rowOff>9753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65088</xdr:rowOff>
    </xdr:from>
    <xdr:to>
      <xdr:col>41</xdr:col>
      <xdr:colOff>101600</xdr:colOff>
      <xdr:row>98</xdr:row>
      <xdr:rowOff>166688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157815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55220</xdr:rowOff>
    </xdr:from>
    <xdr:to>
      <xdr:col>36</xdr:col>
      <xdr:colOff>165100</xdr:colOff>
      <xdr:row>98</xdr:row>
      <xdr:rowOff>156820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147947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20962</xdr:rowOff>
    </xdr:from>
    <xdr:to>
      <xdr:col>85</xdr:col>
      <xdr:colOff>127000</xdr:colOff>
      <xdr:row>36</xdr:row>
      <xdr:rowOff>48717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93162"/>
          <a:ext cx="838200" cy="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48717</xdr:rowOff>
    </xdr:from>
    <xdr:to>
      <xdr:col>81</xdr:col>
      <xdr:colOff>50800</xdr:colOff>
      <xdr:row>36</xdr:row>
      <xdr:rowOff>64719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2091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64719</xdr:rowOff>
    </xdr:from>
    <xdr:to>
      <xdr:col>76</xdr:col>
      <xdr:colOff>114300</xdr:colOff>
      <xdr:row>36</xdr:row>
      <xdr:rowOff>76016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3691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76016</xdr:rowOff>
    </xdr:from>
    <xdr:to>
      <xdr:col>71</xdr:col>
      <xdr:colOff>177800</xdr:colOff>
      <xdr:row>36</xdr:row>
      <xdr:rowOff>78664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482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141612</xdr:rowOff>
    </xdr:from>
    <xdr:to>
      <xdr:col>85</xdr:col>
      <xdr:colOff>177800</xdr:colOff>
      <xdr:row>36</xdr:row>
      <xdr:rowOff>71762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164489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169367</xdr:rowOff>
    </xdr:from>
    <xdr:to>
      <xdr:col>81</xdr:col>
      <xdr:colOff>101600</xdr:colOff>
      <xdr:row>36</xdr:row>
      <xdr:rowOff>99517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116044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13919</xdr:rowOff>
    </xdr:from>
    <xdr:to>
      <xdr:col>76</xdr:col>
      <xdr:colOff>165100</xdr:colOff>
      <xdr:row>36</xdr:row>
      <xdr:rowOff>115519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132046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25216</xdr:rowOff>
    </xdr:from>
    <xdr:to>
      <xdr:col>72</xdr:col>
      <xdr:colOff>38100</xdr:colOff>
      <xdr:row>36</xdr:row>
      <xdr:rowOff>126816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27864</xdr:rowOff>
    </xdr:from>
    <xdr:to>
      <xdr:col>67</xdr:col>
      <xdr:colOff>101600</xdr:colOff>
      <xdr:row>36</xdr:row>
      <xdr:rowOff>129464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145991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135761</xdr:rowOff>
    </xdr:from>
    <xdr:to>
      <xdr:col>85</xdr:col>
      <xdr:colOff>127000</xdr:colOff>
      <xdr:row>56</xdr:row>
      <xdr:rowOff>161440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65511"/>
          <a:ext cx="8382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161440</xdr:rowOff>
    </xdr:from>
    <xdr:to>
      <xdr:col>81</xdr:col>
      <xdr:colOff>50800</xdr:colOff>
      <xdr:row>57</xdr:row>
      <xdr:rowOff>129260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62640"/>
          <a:ext cx="889000" cy="1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129032</xdr:rowOff>
    </xdr:from>
    <xdr:to>
      <xdr:col>76</xdr:col>
      <xdr:colOff>114300</xdr:colOff>
      <xdr:row>57</xdr:row>
      <xdr:rowOff>129260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016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90742</xdr:rowOff>
    </xdr:from>
    <xdr:to>
      <xdr:col>71</xdr:col>
      <xdr:colOff>177800</xdr:colOff>
      <xdr:row>57</xdr:row>
      <xdr:rowOff>129032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20492"/>
          <a:ext cx="889000" cy="3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84961</xdr:rowOff>
    </xdr:from>
    <xdr:to>
      <xdr:col>85</xdr:col>
      <xdr:colOff>177800</xdr:colOff>
      <xdr:row>56</xdr:row>
      <xdr:rowOff>15111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107838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110640</xdr:rowOff>
    </xdr:from>
    <xdr:to>
      <xdr:col>81</xdr:col>
      <xdr:colOff>101600</xdr:colOff>
      <xdr:row>57</xdr:row>
      <xdr:rowOff>40790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31917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78460</xdr:rowOff>
    </xdr:from>
    <xdr:to>
      <xdr:col>76</xdr:col>
      <xdr:colOff>165100</xdr:colOff>
      <xdr:row>58</xdr:row>
      <xdr:rowOff>8610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78232</xdr:rowOff>
    </xdr:from>
    <xdr:to>
      <xdr:col>72</xdr:col>
      <xdr:colOff>38100</xdr:colOff>
      <xdr:row>58</xdr:row>
      <xdr:rowOff>8382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39942</xdr:rowOff>
    </xdr:from>
    <xdr:to>
      <xdr:col>67</xdr:col>
      <xdr:colOff>101600</xdr:colOff>
      <xdr:row>55</xdr:row>
      <xdr:rowOff>141542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158069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30048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39088"/>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165988</xdr:rowOff>
    </xdr:from>
    <xdr:to>
      <xdr:col>81</xdr:col>
      <xdr:colOff>50800</xdr:colOff>
      <xdr:row>79</xdr:row>
      <xdr:rowOff>35446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39088"/>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35446</xdr:rowOff>
    </xdr:from>
    <xdr:to>
      <xdr:col>76</xdr:col>
      <xdr:colOff>114300</xdr:colOff>
      <xdr:row>79</xdr:row>
      <xdr:rowOff>41770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999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19774</xdr:rowOff>
    </xdr:from>
    <xdr:to>
      <xdr:col>71</xdr:col>
      <xdr:colOff>177800</xdr:colOff>
      <xdr:row>79</xdr:row>
      <xdr:rowOff>41770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4324"/>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150698</xdr:rowOff>
    </xdr:from>
    <xdr:to>
      <xdr:col>85</xdr:col>
      <xdr:colOff>177800</xdr:colOff>
      <xdr:row>79</xdr:row>
      <xdr:rowOff>80848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65625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115188</xdr:rowOff>
    </xdr:from>
    <xdr:to>
      <xdr:col>81</xdr:col>
      <xdr:colOff>101600</xdr:colOff>
      <xdr:row>79</xdr:row>
      <xdr:rowOff>45338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36465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156096</xdr:rowOff>
    </xdr:from>
    <xdr:to>
      <xdr:col>76</xdr:col>
      <xdr:colOff>165100</xdr:colOff>
      <xdr:row>79</xdr:row>
      <xdr:rowOff>86246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77373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162420</xdr:rowOff>
    </xdr:from>
    <xdr:to>
      <xdr:col>72</xdr:col>
      <xdr:colOff>38100</xdr:colOff>
      <xdr:row>79</xdr:row>
      <xdr:rowOff>92570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83697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140424</xdr:rowOff>
    </xdr:from>
    <xdr:to>
      <xdr:col>67</xdr:col>
      <xdr:colOff>101600</xdr:colOff>
      <xdr:row>79</xdr:row>
      <xdr:rowOff>70574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61701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27736</xdr:rowOff>
    </xdr:from>
    <xdr:to>
      <xdr:col>85</xdr:col>
      <xdr:colOff>127000</xdr:colOff>
      <xdr:row>98</xdr:row>
      <xdr:rowOff>31221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9836"/>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21006</xdr:rowOff>
    </xdr:from>
    <xdr:to>
      <xdr:col>81</xdr:col>
      <xdr:colOff>50800</xdr:colOff>
      <xdr:row>98</xdr:row>
      <xdr:rowOff>27736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23106"/>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21006</xdr:rowOff>
    </xdr:from>
    <xdr:to>
      <xdr:col>76</xdr:col>
      <xdr:colOff>114300</xdr:colOff>
      <xdr:row>98</xdr:row>
      <xdr:rowOff>28017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2310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28017</xdr:rowOff>
    </xdr:from>
    <xdr:to>
      <xdr:col>71</xdr:col>
      <xdr:colOff>177800</xdr:colOff>
      <xdr:row>98</xdr:row>
      <xdr:rowOff>40461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301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151871</xdr:rowOff>
    </xdr:from>
    <xdr:to>
      <xdr:col>85</xdr:col>
      <xdr:colOff>177800</xdr:colOff>
      <xdr:row>98</xdr:row>
      <xdr:rowOff>82021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66798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148386</xdr:rowOff>
    </xdr:from>
    <xdr:to>
      <xdr:col>81</xdr:col>
      <xdr:colOff>101600</xdr:colOff>
      <xdr:row>98</xdr:row>
      <xdr:rowOff>78536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69663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141656</xdr:rowOff>
    </xdr:from>
    <xdr:to>
      <xdr:col>76</xdr:col>
      <xdr:colOff>165100</xdr:colOff>
      <xdr:row>98</xdr:row>
      <xdr:rowOff>71806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148667</xdr:rowOff>
    </xdr:from>
    <xdr:to>
      <xdr:col>72</xdr:col>
      <xdr:colOff>38100</xdr:colOff>
      <xdr:row>98</xdr:row>
      <xdr:rowOff>78817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69944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161111</xdr:rowOff>
    </xdr:from>
    <xdr:to>
      <xdr:col>67</xdr:col>
      <xdr:colOff>101600</xdr:colOff>
      <xdr:row>98</xdr:row>
      <xdr:rowOff>91261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82388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民生費、土木費が類似団体と比較して低くなっている。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民生費については、児童福祉費、生活保護費における扶助費が他の団体から比べると低く、子どもの数や生活保護受給者数が他の団体から比べると少ないことが要因と考えられる。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土木費は、平成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年度の歳出抑制以降、やや減少から同額程度で推移していたが、本年度は市道の舗装老朽化により舗装補修工事個所数を増やしたことにより増加した。</a:t>
          </a:r>
        </a:p>
        <a:p>
          <a:r>
            <a:rPr kumimoji="1" lang="ja-JP" altLang="en-US" sz="1300">
              <a:latin typeface="ＭＳ Ｐゴシック" panose="020B0600070205080204" pitchFamily="50" charset="-128"/>
              <a:ea typeface="ＭＳ Ｐゴシック" panose="020B0600070205080204" pitchFamily="50" charset="-128"/>
            </a:rPr>
            <a:t>教育費については、平成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年度から大きく増加しているが、これは夷隅小学校建設や岬中学校屋内運動場老朽化改修工事等の大規模な施設改修によるものである。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財政調整基金については、決算余剰金を中心に積み立てるとともに、最低水準の取り崩しに努めている結果、平成</a:t>
          </a:r>
          <a:r>
            <a:rPr kumimoji="1" lang="en-US" altLang="ja-JP" sz="1100" baseline="0">
              <a:latin typeface="ＭＳ ゴシック" pitchFamily="49" charset="-128"/>
              <a:ea typeface="ＭＳ ゴシック" pitchFamily="49" charset="-128"/>
            </a:rPr>
            <a:t>17</a:t>
          </a:r>
          <a:r>
            <a:rPr kumimoji="1" lang="ja-JP" altLang="en-US" sz="1100" baseline="0">
              <a:latin typeface="ＭＳ ゴシック" pitchFamily="49" charset="-128"/>
              <a:ea typeface="ＭＳ ゴシック" pitchFamily="49" charset="-128"/>
            </a:rPr>
            <a:t>年の合併後から基金残高は年々増加しており、本年度は前年度とほぼ同額を維持している。</a:t>
          </a:r>
        </a:p>
        <a:p>
          <a:r>
            <a:rPr kumimoji="1" lang="ja-JP" altLang="en-US" sz="1100" baseline="0">
              <a:latin typeface="ＭＳ ゴシック" pitchFamily="49" charset="-128"/>
              <a:ea typeface="ＭＳ ゴシック" pitchFamily="49" charset="-128"/>
            </a:rPr>
            <a:t>　今後は普通交付税の合併算定替が終了し、令和</a:t>
          </a:r>
          <a:r>
            <a:rPr kumimoji="1" lang="en-US" altLang="ja-JP" sz="1100" baseline="0">
              <a:latin typeface="ＭＳ ゴシック" pitchFamily="49" charset="-128"/>
              <a:ea typeface="ＭＳ ゴシック" pitchFamily="49" charset="-128"/>
            </a:rPr>
            <a:t>3</a:t>
          </a:r>
          <a:r>
            <a:rPr kumimoji="1" lang="ja-JP" altLang="en-US" sz="1100" baseline="0">
              <a:latin typeface="ＭＳ ゴシック" pitchFamily="49" charset="-128"/>
              <a:ea typeface="ＭＳ ゴシック" pitchFamily="49" charset="-128"/>
            </a:rPr>
            <a:t>年度からは一本算定となることから、基金の積み立てが難しくなることが予想されるので、長期的な視点に立って、積み立てと取り崩しを行っていく。</a:t>
          </a:r>
        </a:p>
        <a:p>
          <a:r>
            <a:rPr kumimoji="1" lang="ja-JP" altLang="en-US" sz="1100" baseline="0">
              <a:latin typeface="ＭＳ ゴシック" pitchFamily="49" charset="-128"/>
              <a:ea typeface="ＭＳ ゴシック" pitchFamily="49" charset="-128"/>
            </a:rPr>
            <a:t>　実質収支額の比率は、標準財政規模比</a:t>
          </a:r>
          <a:r>
            <a:rPr kumimoji="1" lang="en-US" altLang="ja-JP" sz="1100" baseline="0">
              <a:latin typeface="ＭＳ ゴシック" pitchFamily="49" charset="-128"/>
              <a:ea typeface="ＭＳ ゴシック" pitchFamily="49" charset="-128"/>
            </a:rPr>
            <a:t>5</a:t>
          </a:r>
          <a:r>
            <a:rPr kumimoji="1" lang="ja-JP" altLang="en-US" sz="1100" baseline="0">
              <a:latin typeface="ＭＳ ゴシック" pitchFamily="49" charset="-128"/>
              <a:ea typeface="ＭＳ ゴシック" pitchFamily="49" charset="-128"/>
            </a:rPr>
            <a:t>～</a:t>
          </a:r>
          <a:r>
            <a:rPr kumimoji="1" lang="en-US" altLang="ja-JP" sz="1100" baseline="0">
              <a:latin typeface="ＭＳ ゴシック" pitchFamily="49" charset="-128"/>
              <a:ea typeface="ＭＳ ゴシック" pitchFamily="49" charset="-128"/>
            </a:rPr>
            <a:t>8</a:t>
          </a:r>
          <a:r>
            <a:rPr kumimoji="1" lang="ja-JP" altLang="en-US" sz="1100" baseline="0">
              <a:latin typeface="ＭＳ ゴシック" pitchFamily="49" charset="-128"/>
              <a:ea typeface="ＭＳ ゴシック" pitchFamily="49" charset="-128"/>
            </a:rPr>
            <a:t>％前後で推移しているが、当初予算編成において、財政調整基金を繰り入れて調整していることから、今後は歳出削減に努め、基金に頼らない予算編成を実施していきたい。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企業会計は水道会計のみである。黒字額の標準財政規模比は、ほぼ横ばいであり、毎年</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a:t>
          </a:r>
        </a:p>
        <a:p>
          <a:r>
            <a:rPr kumimoji="1" lang="ja-JP" altLang="en-US" sz="1400">
              <a:latin typeface="ＭＳ ゴシック" pitchFamily="49" charset="-128"/>
              <a:ea typeface="ＭＳ ゴシック" pitchFamily="49" charset="-128"/>
            </a:rPr>
            <a:t>　今後も黒字決算を維持できるよう更なる行財政改革を推進し、財政運営を行っていく。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18198191</v>
      </c>
      <c r="BO4" s="461"/>
      <c r="BP4" s="461"/>
      <c r="BQ4" s="461"/>
      <c r="BR4" s="461"/>
      <c r="BS4" s="461"/>
      <c r="BT4" s="461"/>
      <c r="BU4" s="462"/>
      <c r="BV4" s="460">
        <v>17214481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6.5</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17257848</v>
      </c>
      <c r="BO5" s="466"/>
      <c r="BP5" s="466"/>
      <c r="BQ5" s="466"/>
      <c r="BR5" s="466"/>
      <c r="BS5" s="466"/>
      <c r="BT5" s="466"/>
      <c r="BU5" s="467"/>
      <c r="BV5" s="465">
        <v>16120890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88.9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940343</v>
      </c>
      <c r="BO6" s="466"/>
      <c r="BP6" s="466"/>
      <c r="BQ6" s="466"/>
      <c r="BR6" s="466"/>
      <c r="BS6" s="466"/>
      <c r="BT6" s="466"/>
      <c r="BU6" s="467"/>
      <c r="BV6" s="465">
        <v>1093591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96.3</v>
      </c>
      <c r="CU6" s="616"/>
      <c r="CV6" s="616"/>
      <c r="CW6" s="616"/>
      <c r="CX6" s="616"/>
      <c r="CY6" s="616"/>
      <c r="CZ6" s="616"/>
      <c r="DA6" s="617"/>
      <c r="DB6" s="615">
        <v>93.7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233967</v>
      </c>
      <c r="BO7" s="466"/>
      <c r="BP7" s="466"/>
      <c r="BQ7" s="466"/>
      <c r="BR7" s="466"/>
      <c r="BS7" s="466"/>
      <c r="BT7" s="466"/>
      <c r="BU7" s="467"/>
      <c r="BV7" s="465">
        <v>333400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10800693</v>
      </c>
      <c r="CU7" s="466"/>
      <c r="CV7" s="466"/>
      <c r="CW7" s="466"/>
      <c r="CX7" s="466"/>
      <c r="CY7" s="466"/>
      <c r="CZ7" s="466"/>
      <c r="DA7" s="467"/>
      <c r="DB7" s="465">
        <v>10982120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706376</v>
      </c>
      <c r="BO8" s="466"/>
      <c r="BP8" s="466"/>
      <c r="BQ8" s="466"/>
      <c r="BR8" s="466"/>
      <c r="BS8" s="466"/>
      <c r="BT8" s="466"/>
      <c r="BU8" s="467"/>
      <c r="BV8" s="465">
        <v>760191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38594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-53815</v>
      </c>
      <c r="BO9" s="466"/>
      <c r="BP9" s="466"/>
      <c r="BQ9" s="466"/>
      <c r="BR9" s="466"/>
      <c r="BS9" s="466"/>
      <c r="BT9" s="466"/>
      <c r="BU9" s="467"/>
      <c r="BV9" s="465">
        <v>170505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15.2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40962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2324</v>
      </c>
      <c r="BO10" s="466"/>
      <c r="BP10" s="466"/>
      <c r="BQ10" s="466"/>
      <c r="BR10" s="466"/>
      <c r="BS10" s="466"/>
      <c r="BT10" s="466"/>
      <c r="BU10" s="467"/>
      <c r="BV10" s="465">
        <v>16823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38242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114</v>
      </c>
      <c r="AV12" s="523"/>
      <c r="AW12" s="523"/>
      <c r="AX12" s="523"/>
      <c r="AY12" s="445" t="s">
        <v>134</v>
      </c>
      <c r="AZ12" s="446"/>
      <c r="BA12" s="446"/>
      <c r="BB12" s="446"/>
      <c r="BC12" s="446"/>
      <c r="BD12" s="446"/>
      <c r="BE12" s="446"/>
      <c r="BF12" s="446"/>
      <c r="BG12" s="446"/>
      <c r="BH12" s="446"/>
      <c r="BI12" s="446"/>
      <c r="BJ12" s="446"/>
      <c r="BK12" s="446"/>
      <c r="BL12" s="446"/>
      <c r="BM12" s="447"/>
      <c r="BN12" s="465">
        <v>549825</v>
      </c>
      <c r="BO12" s="466"/>
      <c r="BP12" s="466"/>
      <c r="BQ12" s="466"/>
      <c r="BR12" s="466"/>
      <c r="BS12" s="466"/>
      <c r="BT12" s="466"/>
      <c r="BU12" s="467"/>
      <c r="BV12" s="465">
        <v>143338</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37665</v>
      </c>
      <c r="S13" s="569"/>
      <c r="T13" s="569"/>
      <c r="U13" s="569"/>
      <c r="V13" s="570"/>
      <c r="W13" s="556" t="s">
        <v>138</v>
      </c>
      <c r="X13" s="478"/>
      <c r="Y13" s="478"/>
      <c r="Z13" s="478"/>
      <c r="AA13" s="478"/>
      <c r="AB13" s="479"/>
      <c r="AC13" s="441">
        <v>1426</v>
      </c>
      <c r="AD13" s="442"/>
      <c r="AE13" s="442"/>
      <c r="AF13" s="442"/>
      <c r="AG13" s="443"/>
      <c r="AH13" s="441">
        <v>1462</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-601316</v>
      </c>
      <c r="BO13" s="466"/>
      <c r="BP13" s="466"/>
      <c r="BQ13" s="466"/>
      <c r="BR13" s="466"/>
      <c r="BS13" s="466"/>
      <c r="BT13" s="466"/>
      <c r="BU13" s="467"/>
      <c r="BV13" s="465">
        <v>43990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38787</v>
      </c>
      <c r="S14" s="569"/>
      <c r="T14" s="569"/>
      <c r="U14" s="569"/>
      <c r="V14" s="570"/>
      <c r="W14" s="571"/>
      <c r="X14" s="481"/>
      <c r="Y14" s="481"/>
      <c r="Z14" s="481"/>
      <c r="AA14" s="481"/>
      <c r="AB14" s="482"/>
      <c r="AC14" s="561">
        <v>8.6</v>
      </c>
      <c r="AD14" s="562"/>
      <c r="AE14" s="562"/>
      <c r="AF14" s="562"/>
      <c r="AG14" s="563"/>
      <c r="AH14" s="561">
        <v>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45.9</v>
      </c>
      <c r="CU14" s="573"/>
      <c r="CV14" s="573"/>
      <c r="CW14" s="573"/>
      <c r="CX14" s="573"/>
      <c r="CY14" s="573"/>
      <c r="CZ14" s="573"/>
      <c r="DA14" s="574"/>
      <c r="DB14" s="572">
        <v>50.2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38242</v>
      </c>
      <c r="S15" s="569"/>
      <c r="T15" s="569"/>
      <c r="U15" s="569"/>
      <c r="V15" s="570"/>
      <c r="W15" s="556" t="s">
        <v>145</v>
      </c>
      <c r="X15" s="478"/>
      <c r="Y15" s="478"/>
      <c r="Z15" s="478"/>
      <c r="AA15" s="478"/>
      <c r="AB15" s="479"/>
      <c r="AC15" s="441">
        <v>4128</v>
      </c>
      <c r="AD15" s="442"/>
      <c r="AE15" s="442"/>
      <c r="AF15" s="442"/>
      <c r="AG15" s="443"/>
      <c r="AH15" s="441">
        <v>4562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3866660</v>
      </c>
      <c r="BO15" s="461"/>
      <c r="BP15" s="461"/>
      <c r="BQ15" s="461"/>
      <c r="BR15" s="461"/>
      <c r="BS15" s="461"/>
      <c r="BT15" s="461"/>
      <c r="BU15" s="462"/>
      <c r="BV15" s="460">
        <v>3821670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24.8</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8946390</v>
      </c>
      <c r="BO16" s="466"/>
      <c r="BP16" s="466"/>
      <c r="BQ16" s="466"/>
      <c r="BR16" s="466"/>
      <c r="BS16" s="466"/>
      <c r="BT16" s="466"/>
      <c r="BU16" s="467"/>
      <c r="BV16" s="465">
        <v>8956097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11092</v>
      </c>
      <c r="AD17" s="442"/>
      <c r="AE17" s="442"/>
      <c r="AF17" s="442"/>
      <c r="AG17" s="443"/>
      <c r="AH17" s="441">
        <v>11386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4867544</v>
      </c>
      <c r="BO17" s="466"/>
      <c r="BP17" s="466"/>
      <c r="BQ17" s="466"/>
      <c r="BR17" s="466"/>
      <c r="BS17" s="466"/>
      <c r="BT17" s="466"/>
      <c r="BU17" s="467"/>
      <c r="BV17" s="465">
        <v>4807662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157.5</v>
      </c>
      <c r="M18" s="530"/>
      <c r="N18" s="530"/>
      <c r="O18" s="530"/>
      <c r="P18" s="530"/>
      <c r="Q18" s="530"/>
      <c r="R18" s="531"/>
      <c r="S18" s="531"/>
      <c r="T18" s="531"/>
      <c r="U18" s="531"/>
      <c r="V18" s="532"/>
      <c r="W18" s="546"/>
      <c r="X18" s="547"/>
      <c r="Y18" s="547"/>
      <c r="Z18" s="547"/>
      <c r="AA18" s="547"/>
      <c r="AB18" s="557"/>
      <c r="AC18" s="429">
        <v>66.599999999999994</v>
      </c>
      <c r="AD18" s="430"/>
      <c r="AE18" s="430"/>
      <c r="AF18" s="430"/>
      <c r="AG18" s="533"/>
      <c r="AH18" s="429">
        <v>65.400000000000006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9966758</v>
      </c>
      <c r="BO18" s="466"/>
      <c r="BP18" s="466"/>
      <c r="BQ18" s="466"/>
      <c r="BR18" s="466"/>
      <c r="BS18" s="466"/>
      <c r="BT18" s="466"/>
      <c r="BU18" s="467"/>
      <c r="BV18" s="465">
        <v>9948805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245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12410796</v>
      </c>
      <c r="BO19" s="466"/>
      <c r="BP19" s="466"/>
      <c r="BQ19" s="466"/>
      <c r="BR19" s="466"/>
      <c r="BS19" s="466"/>
      <c r="BT19" s="466"/>
      <c r="BU19" s="467"/>
      <c r="BV19" s="465">
        <v>12453096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14849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17460072</v>
      </c>
      <c r="BO23" s="466"/>
      <c r="BP23" s="466"/>
      <c r="BQ23" s="466"/>
      <c r="BR23" s="466"/>
      <c r="BS23" s="466"/>
      <c r="BT23" s="466"/>
      <c r="BU23" s="467"/>
      <c r="BV23" s="465">
        <v>17361511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7800</v>
      </c>
      <c r="R24" s="442"/>
      <c r="S24" s="442"/>
      <c r="T24" s="442"/>
      <c r="U24" s="442"/>
      <c r="V24" s="443"/>
      <c r="W24" s="507"/>
      <c r="X24" s="498"/>
      <c r="Y24" s="499"/>
      <c r="Z24" s="438" t="s">
        <v>169</v>
      </c>
      <c r="AA24" s="439"/>
      <c r="AB24" s="439"/>
      <c r="AC24" s="439"/>
      <c r="AD24" s="439"/>
      <c r="AE24" s="439"/>
      <c r="AF24" s="439"/>
      <c r="AG24" s="440"/>
      <c r="AH24" s="441">
        <v>321</v>
      </c>
      <c r="AI24" s="442"/>
      <c r="AJ24" s="442"/>
      <c r="AK24" s="442"/>
      <c r="AL24" s="443"/>
      <c r="AM24" s="441">
        <v>1030731</v>
      </c>
      <c r="AN24" s="442"/>
      <c r="AO24" s="442"/>
      <c r="AP24" s="442"/>
      <c r="AQ24" s="442"/>
      <c r="AR24" s="443"/>
      <c r="AS24" s="441">
        <v>3211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13536400</v>
      </c>
      <c r="BO24" s="466"/>
      <c r="BP24" s="466"/>
      <c r="BQ24" s="466"/>
      <c r="BR24" s="466"/>
      <c r="BS24" s="466"/>
      <c r="BT24" s="466"/>
      <c r="BU24" s="467"/>
      <c r="BV24" s="465">
        <v>13030947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6300</v>
      </c>
      <c r="R25" s="442"/>
      <c r="S25" s="442"/>
      <c r="T25" s="442"/>
      <c r="U25" s="442"/>
      <c r="V25" s="443"/>
      <c r="W25" s="507"/>
      <c r="X25" s="498"/>
      <c r="Y25" s="499"/>
      <c r="Z25" s="438" t="s">
        <v>172</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1970941</v>
      </c>
      <c r="BO25" s="461"/>
      <c r="BP25" s="461"/>
      <c r="BQ25" s="461"/>
      <c r="BR25" s="461"/>
      <c r="BS25" s="461"/>
      <c r="BT25" s="461"/>
      <c r="BU25" s="462"/>
      <c r="BV25" s="460">
        <v>722357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5500</v>
      </c>
      <c r="R26" s="442"/>
      <c r="S26" s="442"/>
      <c r="T26" s="442"/>
      <c r="U26" s="442"/>
      <c r="V26" s="443"/>
      <c r="W26" s="507"/>
      <c r="X26" s="498"/>
      <c r="Y26" s="499"/>
      <c r="Z26" s="438" t="s">
        <v>175</v>
      </c>
      <c r="AA26" s="520"/>
      <c r="AB26" s="520"/>
      <c r="AC26" s="520"/>
      <c r="AD26" s="520"/>
      <c r="AE26" s="520"/>
      <c r="AF26" s="520"/>
      <c r="AG26" s="521"/>
      <c r="AH26" s="441">
        <v>19</v>
      </c>
      <c r="AI26" s="442"/>
      <c r="AJ26" s="442"/>
      <c r="AK26" s="442"/>
      <c r="AL26" s="443"/>
      <c r="AM26" s="441">
        <v>55860</v>
      </c>
      <c r="AN26" s="442"/>
      <c r="AO26" s="442"/>
      <c r="AP26" s="442"/>
      <c r="AQ26" s="442"/>
      <c r="AR26" s="443"/>
      <c r="AS26" s="441">
        <v>2940</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4130</v>
      </c>
      <c r="R27" s="442"/>
      <c r="S27" s="442"/>
      <c r="T27" s="442"/>
      <c r="U27" s="442"/>
      <c r="V27" s="443"/>
      <c r="W27" s="507"/>
      <c r="X27" s="498"/>
      <c r="Y27" s="499"/>
      <c r="Z27" s="438" t="s">
        <v>178</v>
      </c>
      <c r="AA27" s="439"/>
      <c r="AB27" s="439"/>
      <c r="AC27" s="439"/>
      <c r="AD27" s="439"/>
      <c r="AE27" s="439"/>
      <c r="AF27" s="439"/>
      <c r="AG27" s="440"/>
      <c r="AH27" s="441">
        <v>3</v>
      </c>
      <c r="AI27" s="442"/>
      <c r="AJ27" s="442"/>
      <c r="AK27" s="442"/>
      <c r="AL27" s="443"/>
      <c r="AM27" s="441">
        <v>12456</v>
      </c>
      <c r="AN27" s="442"/>
      <c r="AO27" s="442"/>
      <c r="AP27" s="442"/>
      <c r="AQ27" s="442"/>
      <c r="AR27" s="443"/>
      <c r="AS27" s="441">
        <v>4152</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3510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4264288</v>
      </c>
      <c r="BO28" s="461"/>
      <c r="BP28" s="461"/>
      <c r="BQ28" s="461"/>
      <c r="BR28" s="461"/>
      <c r="BS28" s="461"/>
      <c r="BT28" s="461"/>
      <c r="BU28" s="462"/>
      <c r="BV28" s="460">
        <v>4411789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16</v>
      </c>
      <c r="M29" s="442"/>
      <c r="N29" s="442"/>
      <c r="O29" s="442"/>
      <c r="P29" s="443"/>
      <c r="Q29" s="441">
        <v>3270</v>
      </c>
      <c r="R29" s="442"/>
      <c r="S29" s="442"/>
      <c r="T29" s="442"/>
      <c r="U29" s="442"/>
      <c r="V29" s="443"/>
      <c r="W29" s="508"/>
      <c r="X29" s="509"/>
      <c r="Y29" s="510"/>
      <c r="Z29" s="438" t="s">
        <v>184</v>
      </c>
      <c r="AA29" s="439"/>
      <c r="AB29" s="439"/>
      <c r="AC29" s="439"/>
      <c r="AD29" s="439"/>
      <c r="AE29" s="439"/>
      <c r="AF29" s="439"/>
      <c r="AG29" s="440"/>
      <c r="AH29" s="441">
        <v>324</v>
      </c>
      <c r="AI29" s="442"/>
      <c r="AJ29" s="442"/>
      <c r="AK29" s="442"/>
      <c r="AL29" s="443"/>
      <c r="AM29" s="441">
        <v>1043187</v>
      </c>
      <c r="AN29" s="442"/>
      <c r="AO29" s="442"/>
      <c r="AP29" s="442"/>
      <c r="AQ29" s="442"/>
      <c r="AR29" s="443"/>
      <c r="AS29" s="441">
        <v>3220</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10700</v>
      </c>
      <c r="BO29" s="466"/>
      <c r="BP29" s="466"/>
      <c r="BQ29" s="466"/>
      <c r="BR29" s="466"/>
      <c r="BS29" s="466"/>
      <c r="BT29" s="466"/>
      <c r="BU29" s="467"/>
      <c r="BV29" s="465">
        <v>10694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100.1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3139336</v>
      </c>
      <c r="BO30" s="469"/>
      <c r="BP30" s="469"/>
      <c r="BQ30" s="469"/>
      <c r="BR30" s="469"/>
      <c r="BS30" s="469"/>
      <c r="BT30" s="469"/>
      <c r="BU30" s="470"/>
      <c r="BV30" s="468">
        <v>3330597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夷隅郡市広域市町村圏事務組合（一般会計）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南房総広域水道企業団（水道事業用水供給事業）</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国保国吉病院組合（国保国吉病院事業会計）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布施学校組合（布施学校組合会計）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夷隅環境衛生組合（一般会計）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千葉県後期高齢者医療広域連合（一般会計）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BM760BY6kaP/mcCYZBmlfF6+/9+kkMa6u+PAykaElG4U02bZgmcYp9X2xWbfCSB++c6gpB7csRIZVfsVB1K/Q==" saltValue="u+pJX1wWaq1nu7cOouhv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v>9.4499999999999993</v>
      </c>
      <c r="G34" s="33">
        <v>9.6300000000000008</v>
      </c>
      <c r="H34" s="33">
        <v>9.84</v>
      </c>
      <c r="I34" s="33">
        <v>9.6999999999999993</v>
      </c>
      <c r="J34" s="34">
        <v>8.74</v>
      </c>
      <c r="K34" s="22"/>
      <c r="L34" s="22"/>
      <c r="M34" s="22"/>
      <c r="N34" s="22"/>
      <c r="O34" s="22"/>
      <c r="P34" s="22"/>
    </row>
    <row r="35" spans="1:16" ht="39" customHeight="1" x14ac:dyDescent="0.15">
      <c r="A35" s="22"/>
      <c r="B35" s="35"/>
      <c r="C35" s="1238" t="s">
        <v>559</v>
      </c>
      <c r="D35" s="1239"/>
      <c r="E35" s="1240"/>
      <c r="F35" s="36">
        <v>7.13</v>
      </c>
      <c r="G35" s="37">
        <v>8.25</v>
      </c>
      <c r="H35" s="37">
        <v>5.27</v>
      </c>
      <c r="I35" s="37">
        <v>6.92</v>
      </c>
      <c r="J35" s="38">
        <v>6.54</v>
      </c>
      <c r="K35" s="22"/>
      <c r="L35" s="22"/>
      <c r="M35" s="22"/>
      <c r="N35" s="22"/>
      <c r="O35" s="22"/>
      <c r="P35" s="22"/>
    </row>
    <row r="36" spans="1:16" ht="39" customHeight="1" x14ac:dyDescent="0.15">
      <c r="A36" s="22"/>
      <c r="B36" s="35"/>
      <c r="C36" s="1238" t="s">
        <v>560</v>
      </c>
      <c r="D36" s="1239"/>
      <c r="E36" s="1240"/>
      <c r="F36" s="36">
        <v>3.33</v>
      </c>
      <c r="G36" s="37">
        <v>4.03</v>
      </c>
      <c r="H36" s="37">
        <v>3.96</v>
      </c>
      <c r="I36" s="37">
        <v>4.57</v>
      </c>
      <c r="J36" s="38">
        <v>3.81</v>
      </c>
      <c r="K36" s="22"/>
      <c r="L36" s="22"/>
      <c r="M36" s="22"/>
      <c r="N36" s="22"/>
      <c r="O36" s="22"/>
      <c r="P36" s="22"/>
    </row>
    <row r="37" spans="1:16" ht="39" customHeight="1" x14ac:dyDescent="0.15">
      <c r="A37" s="22"/>
      <c r="B37" s="35"/>
      <c r="C37" s="1238" t="s">
        <v>561</v>
      </c>
      <c r="D37" s="1239"/>
      <c r="E37" s="1240"/>
      <c r="F37" s="36">
        <v>0.3</v>
      </c>
      <c r="G37" s="37">
        <v>0.14000000000000001</v>
      </c>
      <c r="H37" s="37">
        <v>1.04</v>
      </c>
      <c r="I37" s="37">
        <v>0.68</v>
      </c>
      <c r="J37" s="38">
        <v>1.57</v>
      </c>
      <c r="K37" s="22"/>
      <c r="L37" s="22"/>
      <c r="M37" s="22"/>
      <c r="N37" s="22"/>
      <c r="O37" s="22"/>
      <c r="P37" s="22"/>
    </row>
    <row r="38" spans="1:16" ht="39" customHeight="1" x14ac:dyDescent="0.15">
      <c r="A38" s="22"/>
      <c r="B38" s="35"/>
      <c r="C38" s="1238" t="s">
        <v>562</v>
      </c>
      <c r="D38" s="1239"/>
      <c r="E38" s="1240"/>
      <c r="F38" s="36">
        <v>0</v>
      </c>
      <c r="G38" s="37">
        <v>0</v>
      </c>
      <c r="H38" s="37">
        <v>0.01</v>
      </c>
      <c r="I38" s="37" t="s">
        <v>563</v>
      </c>
      <c r="J38" s="38">
        <v>0.01</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565</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yLoVfayTw3qZI6gZ/ixCDqybj9WiH1wS0SbDxpd668Y3SKV/XNLDSd8wBFJeEQVjPHKaVwA54Aud7/Yc2r58g==" saltValue="rx6LvMPFInyOJ8DIOvUd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1865</v>
      </c>
      <c r="L45" s="60">
        <v>1973</v>
      </c>
      <c r="M45" s="60">
        <v>2013</v>
      </c>
      <c r="N45" s="60">
        <v>1916</v>
      </c>
      <c r="O45" s="61">
        <v>1854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14</v>
      </c>
      <c r="F48" s="1248"/>
      <c r="G48" s="1248"/>
      <c r="H48" s="1248"/>
      <c r="I48" s="1248"/>
      <c r="J48" s="1249"/>
      <c r="K48" s="63">
        <v>228</v>
      </c>
      <c r="L48" s="64">
        <v>225</v>
      </c>
      <c r="M48" s="64">
        <v>234</v>
      </c>
      <c r="N48" s="64">
        <v>215</v>
      </c>
      <c r="O48" s="65">
        <v>151</v>
      </c>
      <c r="P48" s="48"/>
      <c r="Q48" s="48"/>
      <c r="R48" s="48"/>
      <c r="S48" s="48"/>
      <c r="T48" s="48"/>
      <c r="U48" s="48"/>
    </row>
    <row r="49" spans="1:21" ht="30.75" customHeight="1" x14ac:dyDescent="0.15">
      <c r="A49" s="48"/>
      <c r="B49" s="1266"/>
      <c r="C49" s="1267"/>
      <c r="D49" s="62"/>
      <c r="E49" s="1248" t="s">
        <v>15</v>
      </c>
      <c r="F49" s="1248"/>
      <c r="G49" s="1248"/>
      <c r="H49" s="1248"/>
      <c r="I49" s="1248"/>
      <c r="J49" s="1249"/>
      <c r="K49" s="63">
        <v>163</v>
      </c>
      <c r="L49" s="64">
        <v>169</v>
      </c>
      <c r="M49" s="64">
        <v>155</v>
      </c>
      <c r="N49" s="64">
        <v>155</v>
      </c>
      <c r="O49" s="65">
        <v>200</v>
      </c>
      <c r="P49" s="48"/>
      <c r="Q49" s="48"/>
      <c r="R49" s="48"/>
      <c r="S49" s="48"/>
      <c r="T49" s="48"/>
      <c r="U49" s="48"/>
    </row>
    <row r="50" spans="1:21" ht="30.75" customHeight="1" x14ac:dyDescent="0.15">
      <c r="A50" s="48"/>
      <c r="B50" s="1266"/>
      <c r="C50" s="1267"/>
      <c r="D50" s="62"/>
      <c r="E50" s="1248" t="s">
        <v>16</v>
      </c>
      <c r="F50" s="1248"/>
      <c r="G50" s="1248"/>
      <c r="H50" s="1248"/>
      <c r="I50" s="1248"/>
      <c r="J50" s="1249"/>
      <c r="K50" s="63">
        <v>9</v>
      </c>
      <c r="L50" s="64">
        <v>6</v>
      </c>
      <c r="M50" s="64">
        <v>4</v>
      </c>
      <c r="N50" s="64">
        <v>4</v>
      </c>
      <c r="O50" s="65">
        <v>4</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1489</v>
      </c>
      <c r="L52" s="64">
        <v>1510</v>
      </c>
      <c r="M52" s="64">
        <v>1599</v>
      </c>
      <c r="N52" s="64">
        <v>1532</v>
      </c>
      <c r="O52" s="65">
        <v>1499</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776</v>
      </c>
      <c r="L53" s="69">
        <v>863</v>
      </c>
      <c r="M53" s="69">
        <v>807</v>
      </c>
      <c r="N53" s="69">
        <v>758</v>
      </c>
      <c r="O53" s="70">
        <v>710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585</v>
      </c>
      <c r="L57" s="83" t="s">
        <v>585</v>
      </c>
      <c r="M57" s="83" t="s">
        <v>585</v>
      </c>
      <c r="N57" s="83" t="s">
        <v>585</v>
      </c>
      <c r="O57" s="84" t="s">
        <v>585</v>
      </c>
    </row>
    <row r="58" spans="1:21" ht="31.5" customHeight="1" thickBot="1" x14ac:dyDescent="0.2">
      <c r="B58" s="1256"/>
      <c r="C58" s="1257"/>
      <c r="D58" s="1261" t="s">
        <v>26</v>
      </c>
      <c r="E58" s="1262"/>
      <c r="F58" s="1262"/>
      <c r="G58" s="1262"/>
      <c r="H58" s="1262"/>
      <c r="I58" s="1262"/>
      <c r="J58" s="1263"/>
      <c r="K58" s="85" t="s">
        <v>585</v>
      </c>
      <c r="L58" s="86" t="s">
        <v>585</v>
      </c>
      <c r="M58" s="86" t="s">
        <v>585</v>
      </c>
      <c r="N58" s="86" t="s">
        <v>585</v>
      </c>
      <c r="O58" s="87" t="s">
        <v>585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vAX2O0rpxpjacVxe2h+pmeR/XWBhrIpm4fDH2shx+DYSJ/DTitXZ1cmTkQy+8kDsUBpNq57F+V7G6xK6nNDOA==" saltValue="DKZlyZQV4R/um2NCWodb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84" t="s">
        <v>29</v>
      </c>
      <c r="C41" s="1285"/>
      <c r="D41" s="101"/>
      <c r="E41" s="1286" t="s">
        <v>30</v>
      </c>
      <c r="F41" s="1286"/>
      <c r="G41" s="1286"/>
      <c r="H41" s="1287"/>
      <c r="I41" s="102">
        <v>19344</v>
      </c>
      <c r="J41" s="103">
        <v>18650</v>
      </c>
      <c r="K41" s="103">
        <v>17748</v>
      </c>
      <c r="L41" s="103">
        <v>17362</v>
      </c>
      <c r="M41" s="104">
        <v>17460</v>
      </c>
    </row>
    <row r="42" spans="2:13" ht="27.75" customHeight="1" x14ac:dyDescent="0.15">
      <c r="B42" s="1274"/>
      <c r="C42" s="1275"/>
      <c r="D42" s="105"/>
      <c r="E42" s="1278" t="s">
        <v>31</v>
      </c>
      <c r="F42" s="1278"/>
      <c r="G42" s="1278"/>
      <c r="H42" s="1279"/>
      <c r="I42" s="106" t="s">
        <v>508</v>
      </c>
      <c r="J42" s="107" t="s">
        <v>508</v>
      </c>
      <c r="K42" s="107" t="s">
        <v>508</v>
      </c>
      <c r="L42" s="107" t="s">
        <v>508</v>
      </c>
      <c r="M42" s="108" t="s">
        <v>508</v>
      </c>
    </row>
    <row r="43" spans="2:13" ht="27.75" customHeight="1" x14ac:dyDescent="0.15">
      <c r="B43" s="1274"/>
      <c r="C43" s="1275"/>
      <c r="D43" s="105"/>
      <c r="E43" s="1278" t="s">
        <v>32</v>
      </c>
      <c r="F43" s="1278"/>
      <c r="G43" s="1278"/>
      <c r="H43" s="1279"/>
      <c r="I43" s="106">
        <v>1424</v>
      </c>
      <c r="J43" s="107">
        <v>1167</v>
      </c>
      <c r="K43" s="107">
        <v>955</v>
      </c>
      <c r="L43" s="107">
        <v>814</v>
      </c>
      <c r="M43" s="108">
        <v>650</v>
      </c>
    </row>
    <row r="44" spans="2:13" ht="27.75" customHeight="1" x14ac:dyDescent="0.15">
      <c r="B44" s="1274"/>
      <c r="C44" s="1275"/>
      <c r="D44" s="105"/>
      <c r="E44" s="1278" t="s">
        <v>33</v>
      </c>
      <c r="F44" s="1278"/>
      <c r="G44" s="1278"/>
      <c r="H44" s="1279"/>
      <c r="I44" s="106">
        <v>3550</v>
      </c>
      <c r="J44" s="107">
        <v>3563</v>
      </c>
      <c r="K44" s="107">
        <v>3560</v>
      </c>
      <c r="L44" s="107">
        <v>3408</v>
      </c>
      <c r="M44" s="108">
        <v>3130</v>
      </c>
    </row>
    <row r="45" spans="2:13" ht="27.75" customHeight="1" x14ac:dyDescent="0.15">
      <c r="B45" s="1274"/>
      <c r="C45" s="1275"/>
      <c r="D45" s="105"/>
      <c r="E45" s="1278" t="s">
        <v>34</v>
      </c>
      <c r="F45" s="1278"/>
      <c r="G45" s="1278"/>
      <c r="H45" s="1279"/>
      <c r="I45" s="106">
        <v>4876</v>
      </c>
      <c r="J45" s="107">
        <v>4568</v>
      </c>
      <c r="K45" s="107">
        <v>4521</v>
      </c>
      <c r="L45" s="107">
        <v>4348</v>
      </c>
      <c r="M45" s="108">
        <v>4092</v>
      </c>
    </row>
    <row r="46" spans="2:13" ht="27.75" customHeight="1" x14ac:dyDescent="0.15">
      <c r="B46" s="1274"/>
      <c r="C46" s="1275"/>
      <c r="D46" s="109"/>
      <c r="E46" s="1278" t="s">
        <v>35</v>
      </c>
      <c r="F46" s="1278"/>
      <c r="G46" s="1278"/>
      <c r="H46" s="1279"/>
      <c r="I46" s="106" t="s">
        <v>508</v>
      </c>
      <c r="J46" s="107" t="s">
        <v>508</v>
      </c>
      <c r="K46" s="107" t="s">
        <v>508</v>
      </c>
      <c r="L46" s="107" t="s">
        <v>508</v>
      </c>
      <c r="M46" s="108" t="s">
        <v>508</v>
      </c>
    </row>
    <row r="47" spans="2:13" ht="27.75" customHeight="1" x14ac:dyDescent="0.15">
      <c r="B47" s="1274"/>
      <c r="C47" s="1275"/>
      <c r="D47" s="110"/>
      <c r="E47" s="1288" t="s">
        <v>36</v>
      </c>
      <c r="F47" s="1289"/>
      <c r="G47" s="1289"/>
      <c r="H47" s="1290"/>
      <c r="I47" s="106" t="s">
        <v>508</v>
      </c>
      <c r="J47" s="107" t="s">
        <v>508</v>
      </c>
      <c r="K47" s="107" t="s">
        <v>508</v>
      </c>
      <c r="L47" s="107" t="s">
        <v>508</v>
      </c>
      <c r="M47" s="108" t="s">
        <v>508</v>
      </c>
    </row>
    <row r="48" spans="2:13" ht="27.75" customHeight="1" x14ac:dyDescent="0.15">
      <c r="B48" s="1274"/>
      <c r="C48" s="1275"/>
      <c r="D48" s="105"/>
      <c r="E48" s="1278" t="s">
        <v>37</v>
      </c>
      <c r="F48" s="1278"/>
      <c r="G48" s="1278"/>
      <c r="H48" s="1279"/>
      <c r="I48" s="106" t="s">
        <v>508</v>
      </c>
      <c r="J48" s="107" t="s">
        <v>508</v>
      </c>
      <c r="K48" s="107" t="s">
        <v>508</v>
      </c>
      <c r="L48" s="107" t="s">
        <v>508</v>
      </c>
      <c r="M48" s="108" t="s">
        <v>508</v>
      </c>
    </row>
    <row r="49" spans="2:13" ht="27.75" customHeight="1" x14ac:dyDescent="0.15">
      <c r="B49" s="1276"/>
      <c r="C49" s="1277"/>
      <c r="D49" s="105"/>
      <c r="E49" s="1278" t="s">
        <v>38</v>
      </c>
      <c r="F49" s="1278"/>
      <c r="G49" s="1278"/>
      <c r="H49" s="1279"/>
      <c r="I49" s="106" t="s">
        <v>508</v>
      </c>
      <c r="J49" s="107" t="s">
        <v>508</v>
      </c>
      <c r="K49" s="107" t="s">
        <v>508</v>
      </c>
      <c r="L49" s="107" t="s">
        <v>508</v>
      </c>
      <c r="M49" s="108" t="s">
        <v>508</v>
      </c>
    </row>
    <row r="50" spans="2:13" ht="27.75" customHeight="1" x14ac:dyDescent="0.15">
      <c r="B50" s="1272" t="s">
        <v>39</v>
      </c>
      <c r="C50" s="1273"/>
      <c r="D50" s="111"/>
      <c r="E50" s="1278" t="s">
        <v>40</v>
      </c>
      <c r="F50" s="1278"/>
      <c r="G50" s="1278"/>
      <c r="H50" s="1279"/>
      <c r="I50" s="106">
        <v>3577</v>
      </c>
      <c r="J50" s="107">
        <v>4767</v>
      </c>
      <c r="K50" s="107">
        <v>5879</v>
      </c>
      <c r="L50" s="107">
        <v>5964</v>
      </c>
      <c r="M50" s="108">
        <v>5815</v>
      </c>
    </row>
    <row r="51" spans="2:13" ht="27.75" customHeight="1" x14ac:dyDescent="0.15">
      <c r="B51" s="1274"/>
      <c r="C51" s="1275"/>
      <c r="D51" s="105"/>
      <c r="E51" s="1278" t="s">
        <v>41</v>
      </c>
      <c r="F51" s="1278"/>
      <c r="G51" s="1278"/>
      <c r="H51" s="1279"/>
      <c r="I51" s="106">
        <v>250</v>
      </c>
      <c r="J51" s="107">
        <v>224</v>
      </c>
      <c r="K51" s="107">
        <v>199</v>
      </c>
      <c r="L51" s="107">
        <v>176</v>
      </c>
      <c r="M51" s="108">
        <v>147</v>
      </c>
    </row>
    <row r="52" spans="2:13" ht="27.75" customHeight="1" x14ac:dyDescent="0.15">
      <c r="B52" s="1276"/>
      <c r="C52" s="1277"/>
      <c r="D52" s="105"/>
      <c r="E52" s="1278" t="s">
        <v>42</v>
      </c>
      <c r="F52" s="1278"/>
      <c r="G52" s="1278"/>
      <c r="H52" s="1279"/>
      <c r="I52" s="106">
        <v>16242</v>
      </c>
      <c r="J52" s="107">
        <v>15878</v>
      </c>
      <c r="K52" s="107">
        <v>15274</v>
      </c>
      <c r="L52" s="107">
        <v>15031</v>
      </c>
      <c r="M52" s="108">
        <v>15087</v>
      </c>
    </row>
    <row r="53" spans="2:13" ht="27.75" customHeight="1" thickBot="1" x14ac:dyDescent="0.2">
      <c r="B53" s="1280" t="s">
        <v>43</v>
      </c>
      <c r="C53" s="1281"/>
      <c r="D53" s="112"/>
      <c r="E53" s="1282" t="s">
        <v>44</v>
      </c>
      <c r="F53" s="1282"/>
      <c r="G53" s="1282"/>
      <c r="H53" s="1283"/>
      <c r="I53" s="113">
        <v>9125</v>
      </c>
      <c r="J53" s="114">
        <v>7077</v>
      </c>
      <c r="K53" s="114">
        <v>5432</v>
      </c>
      <c r="L53" s="114">
        <v>4760</v>
      </c>
      <c r="M53" s="115">
        <v>4283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v+Obtu22EMg4MrNbqLvS9W2aG9vSX6CJCpazVGDU9NuwX+2ZS31GzuLxla2Wkct9D4fftlUY8hnFQqxd3umBw==" saltValue="svSwfF3z4LPAFrDaIoOW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4258</v>
      </c>
      <c r="G55" s="127">
        <v>4412</v>
      </c>
      <c r="H55" s="128">
        <v>4264</v>
      </c>
    </row>
    <row r="56" spans="2:8" ht="52.5" customHeight="1" x14ac:dyDescent="0.15">
      <c r="B56" s="129"/>
      <c r="C56" s="1301" t="s">
        <v>48</v>
      </c>
      <c r="D56" s="1301"/>
      <c r="E56" s="1302"/>
      <c r="F56" s="130">
        <v>11</v>
      </c>
      <c r="G56" s="130">
        <v>11</v>
      </c>
      <c r="H56" s="131">
        <v>11</v>
      </c>
    </row>
    <row r="57" spans="2:8" ht="53.25" customHeight="1" x14ac:dyDescent="0.15">
      <c r="B57" s="129"/>
      <c r="C57" s="1303" t="s">
        <v>49</v>
      </c>
      <c r="D57" s="1303"/>
      <c r="E57" s="1304"/>
      <c r="F57" s="132">
        <v>3388</v>
      </c>
      <c r="G57" s="132">
        <v>3331</v>
      </c>
      <c r="H57" s="133">
        <v>3139</v>
      </c>
    </row>
    <row r="58" spans="2:8" ht="45.75" customHeight="1" x14ac:dyDescent="0.15">
      <c r="B58" s="134"/>
      <c r="C58" s="1291" t="s">
        <v>586</v>
      </c>
      <c r="D58" s="1292"/>
      <c r="E58" s="1293"/>
      <c r="F58" s="135">
        <v>2131</v>
      </c>
      <c r="G58" s="135">
        <v>2150</v>
      </c>
      <c r="H58" s="136">
        <v>2169</v>
      </c>
    </row>
    <row r="59" spans="2:8" ht="45.75" customHeight="1" x14ac:dyDescent="0.15">
      <c r="B59" s="134"/>
      <c r="C59" s="1291" t="s">
        <v>587</v>
      </c>
      <c r="D59" s="1292"/>
      <c r="E59" s="1293"/>
      <c r="F59" s="135">
        <v>361</v>
      </c>
      <c r="G59" s="135">
        <v>319</v>
      </c>
      <c r="H59" s="136">
        <v>215</v>
      </c>
    </row>
    <row r="60" spans="2:8" ht="45.75" customHeight="1" x14ac:dyDescent="0.15">
      <c r="B60" s="134"/>
      <c r="C60" s="1291" t="s">
        <v>588</v>
      </c>
      <c r="D60" s="1292"/>
      <c r="E60" s="1293"/>
      <c r="F60" s="135">
        <v>173</v>
      </c>
      <c r="G60" s="135">
        <v>173</v>
      </c>
      <c r="H60" s="136">
        <v>173</v>
      </c>
    </row>
    <row r="61" spans="2:8" ht="45.75" customHeight="1" x14ac:dyDescent="0.15">
      <c r="B61" s="134"/>
      <c r="C61" s="1291" t="s">
        <v>589</v>
      </c>
      <c r="D61" s="1292"/>
      <c r="E61" s="1293"/>
      <c r="F61" s="135">
        <v>153</v>
      </c>
      <c r="G61" s="135">
        <v>154</v>
      </c>
      <c r="H61" s="136">
        <v>154</v>
      </c>
    </row>
    <row r="62" spans="2:8" ht="45.75" customHeight="1" thickBot="1" x14ac:dyDescent="0.2">
      <c r="B62" s="137"/>
      <c r="C62" s="1294" t="s">
        <v>590</v>
      </c>
      <c r="D62" s="1295"/>
      <c r="E62" s="1296"/>
      <c r="F62" s="138">
        <v>126</v>
      </c>
      <c r="G62" s="138">
        <v>123</v>
      </c>
      <c r="H62" s="139">
        <v>127</v>
      </c>
    </row>
    <row r="63" spans="2:8" ht="52.5" customHeight="1" thickBot="1" x14ac:dyDescent="0.2">
      <c r="B63" s="140"/>
      <c r="C63" s="1297" t="s">
        <v>50</v>
      </c>
      <c r="D63" s="1297"/>
      <c r="E63" s="1298"/>
      <c r="F63" s="141">
        <v>7657</v>
      </c>
      <c r="G63" s="141">
        <v>7753</v>
      </c>
      <c r="H63" s="142">
        <v>7414</v>
      </c>
    </row>
    <row r="64" spans="2:8" ht="15" customHeight="1" x14ac:dyDescent="0.15"/>
    <row r="65" ht="0" hidden="1" customHeight="1" x14ac:dyDescent="0.15"/>
    <row r="66" ht="0" hidden="1" customHeight="1" x14ac:dyDescent="0.15"/>
  </sheetData>
  <sheetProtection algorithmName="SHA-512" hashValue="dw7FVqoikXhCHO5PPyBJpGNjoumip2s+7/b7fZdV+f1ARSaJh0RsP/cFGO747I58ITbA2vjyPBvSrBFpT4AVeg==" saltValue="idXcbkhnKOrowWSqEbJM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1095-673B-45C8-B5F8-4BC7BB01C518}">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71.8</v>
      </c>
      <c r="BY51" s="1307"/>
      <c r="BZ51" s="1307"/>
      <c r="CA51" s="1307"/>
      <c r="CB51" s="1307"/>
      <c r="CC51" s="1307"/>
      <c r="CD51" s="1307"/>
      <c r="CE51" s="1307"/>
      <c r="CF51" s="1307">
        <v>56.6</v>
      </c>
      <c r="CG51" s="1307"/>
      <c r="CH51" s="1307"/>
      <c r="CI51" s="1307"/>
      <c r="CJ51" s="1307"/>
      <c r="CK51" s="1307"/>
      <c r="CL51" s="1307"/>
      <c r="CM51" s="1307"/>
      <c r="CN51" s="1307">
        <v>50.2</v>
      </c>
      <c r="CO51" s="1307"/>
      <c r="CP51" s="1307"/>
      <c r="CQ51" s="1307"/>
      <c r="CR51" s="1307"/>
      <c r="CS51" s="1307"/>
      <c r="CT51" s="1307"/>
      <c r="CU51" s="1307"/>
      <c r="CV51" s="1307">
        <v>45.9</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v>
      </c>
      <c r="BY53" s="1307"/>
      <c r="BZ53" s="1307"/>
      <c r="CA53" s="1307"/>
      <c r="CB53" s="1307"/>
      <c r="CC53" s="1307"/>
      <c r="CD53" s="1307"/>
      <c r="CE53" s="1307"/>
      <c r="CF53" s="1307">
        <v>56.9</v>
      </c>
      <c r="CG53" s="1307"/>
      <c r="CH53" s="1307"/>
      <c r="CI53" s="1307"/>
      <c r="CJ53" s="1307"/>
      <c r="CK53" s="1307"/>
      <c r="CL53" s="1307"/>
      <c r="CM53" s="1307"/>
      <c r="CN53" s="1307">
        <v>61.4</v>
      </c>
      <c r="CO53" s="1307"/>
      <c r="CP53" s="1307"/>
      <c r="CQ53" s="1307"/>
      <c r="CR53" s="1307"/>
      <c r="CS53" s="1307"/>
      <c r="CT53" s="1307"/>
      <c r="CU53" s="1307"/>
      <c r="CV53" s="1307">
        <v>62.7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v>94.9</v>
      </c>
      <c r="BQ73" s="1307"/>
      <c r="BR73" s="1307"/>
      <c r="BS73" s="1307"/>
      <c r="BT73" s="1307"/>
      <c r="BU73" s="1307"/>
      <c r="BV73" s="1307"/>
      <c r="BW73" s="1307"/>
      <c r="BX73" s="1307">
        <v>71.8</v>
      </c>
      <c r="BY73" s="1307"/>
      <c r="BZ73" s="1307"/>
      <c r="CA73" s="1307"/>
      <c r="CB73" s="1307"/>
      <c r="CC73" s="1307"/>
      <c r="CD73" s="1307"/>
      <c r="CE73" s="1307"/>
      <c r="CF73" s="1307">
        <v>56.6</v>
      </c>
      <c r="CG73" s="1307"/>
      <c r="CH73" s="1307"/>
      <c r="CI73" s="1307"/>
      <c r="CJ73" s="1307"/>
      <c r="CK73" s="1307"/>
      <c r="CL73" s="1307"/>
      <c r="CM73" s="1307"/>
      <c r="CN73" s="1307">
        <v>50.2</v>
      </c>
      <c r="CO73" s="1307"/>
      <c r="CP73" s="1307"/>
      <c r="CQ73" s="1307"/>
      <c r="CR73" s="1307"/>
      <c r="CS73" s="1307"/>
      <c r="CT73" s="1307"/>
      <c r="CU73" s="1307"/>
      <c r="CV73" s="1307">
        <v>45.9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600</v>
      </c>
      <c r="BC75" s="1310"/>
      <c r="BD75" s="1310"/>
      <c r="BE75" s="1310"/>
      <c r="BF75" s="1310"/>
      <c r="BG75" s="1310"/>
      <c r="BH75" s="1310"/>
      <c r="BI75" s="1310"/>
      <c r="BJ75" s="1310"/>
      <c r="BK75" s="1310"/>
      <c r="BL75" s="1310"/>
      <c r="BM75" s="1310"/>
      <c r="BN75" s="1310"/>
      <c r="BO75" s="1310"/>
      <c r="BP75" s="1307">
        <v>8.5</v>
      </c>
      <c r="BQ75" s="1307"/>
      <c r="BR75" s="1307"/>
      <c r="BS75" s="1307"/>
      <c r="BT75" s="1307"/>
      <c r="BU75" s="1307"/>
      <c r="BV75" s="1307"/>
      <c r="BW75" s="1307"/>
      <c r="BX75" s="1307">
        <v>8.4</v>
      </c>
      <c r="BY75" s="1307"/>
      <c r="BZ75" s="1307"/>
      <c r="CA75" s="1307"/>
      <c r="CB75" s="1307"/>
      <c r="CC75" s="1307"/>
      <c r="CD75" s="1307"/>
      <c r="CE75" s="1307"/>
      <c r="CF75" s="1307">
        <v>8.4</v>
      </c>
      <c r="CG75" s="1307"/>
      <c r="CH75" s="1307"/>
      <c r="CI75" s="1307"/>
      <c r="CJ75" s="1307"/>
      <c r="CK75" s="1307"/>
      <c r="CL75" s="1307"/>
      <c r="CM75" s="1307"/>
      <c r="CN75" s="1307">
        <v>8.3000000000000007</v>
      </c>
      <c r="CO75" s="1307"/>
      <c r="CP75" s="1307"/>
      <c r="CQ75" s="1307"/>
      <c r="CR75" s="1307"/>
      <c r="CS75" s="1307"/>
      <c r="CT75" s="1307"/>
      <c r="CU75" s="1307"/>
      <c r="CV75" s="1307">
        <v>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600</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8Pcw5CPmPRwcuedxCUjOHSr8kvc5tb/Q0SwZX0ZkEk0I//x5LK8x6RMJYZ6LW9xb3v+NIqHfT17wEsnPhf2Sw==" saltValue="XLrImcFw/CxsJY4cgPBb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4C034-0CC8-487F-90FB-99252F35905F}">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JdF+4ulhUCJVnCk2ny2MJW/IaiS+in3iOVfLsWTPnJ4xwPpuL6PyNGdRdVs8IT34IEzXo2m1Dw4DzXdd+kyA==" saltValue="QVVPEaq2wio1dA9QMxOr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AA31-51B6-4CC8-B912-5512AD1A10F7}">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7RenWhuv34oLqno0RoT+aKpGP1y0jU5RSFvbUzNL4mpQfCudluLqAAjUm9/F91UJaBK0NMCypa+NcMf6Co3Dg==" saltValue="XOTtg+WSwAKRBQpmMsi6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69006</v>
      </c>
      <c r="E3" s="161"/>
      <c r="F3" s="162">
        <v>106614</v>
      </c>
      <c r="G3" s="163"/>
      <c r="H3" s="164"/>
    </row>
    <row r="4" spans="1:8" x14ac:dyDescent="0.15">
      <c r="A4" s="165"/>
      <c r="B4" s="166"/>
      <c r="C4" s="167"/>
      <c r="D4" s="168">
        <v>8334</v>
      </c>
      <c r="E4" s="169"/>
      <c r="F4" s="170">
        <v>45545</v>
      </c>
      <c r="G4" s="171"/>
      <c r="H4" s="172"/>
    </row>
    <row r="5" spans="1:8" x14ac:dyDescent="0.15">
      <c r="A5" s="153" t="s">
        <v>542</v>
      </c>
      <c r="B5" s="158"/>
      <c r="C5" s="159"/>
      <c r="D5" s="160">
        <v>18531</v>
      </c>
      <c r="E5" s="161"/>
      <c r="F5" s="162">
        <v>85459</v>
      </c>
      <c r="G5" s="163"/>
      <c r="H5" s="164"/>
    </row>
    <row r="6" spans="1:8" x14ac:dyDescent="0.15">
      <c r="A6" s="165"/>
      <c r="B6" s="166"/>
      <c r="C6" s="167"/>
      <c r="D6" s="168">
        <v>7179</v>
      </c>
      <c r="E6" s="169"/>
      <c r="F6" s="170">
        <v>44378</v>
      </c>
      <c r="G6" s="171"/>
      <c r="H6" s="172"/>
    </row>
    <row r="7" spans="1:8" x14ac:dyDescent="0.15">
      <c r="A7" s="153" t="s">
        <v>543</v>
      </c>
      <c r="B7" s="158"/>
      <c r="C7" s="159"/>
      <c r="D7" s="160">
        <v>23197</v>
      </c>
      <c r="E7" s="161"/>
      <c r="F7" s="162">
        <v>83280</v>
      </c>
      <c r="G7" s="163"/>
      <c r="H7" s="164"/>
    </row>
    <row r="8" spans="1:8" x14ac:dyDescent="0.15">
      <c r="A8" s="165"/>
      <c r="B8" s="166"/>
      <c r="C8" s="167"/>
      <c r="D8" s="168">
        <v>16133</v>
      </c>
      <c r="E8" s="169"/>
      <c r="F8" s="170">
        <v>43123</v>
      </c>
      <c r="G8" s="171"/>
      <c r="H8" s="172"/>
    </row>
    <row r="9" spans="1:8" x14ac:dyDescent="0.15">
      <c r="A9" s="153" t="s">
        <v>544</v>
      </c>
      <c r="B9" s="158"/>
      <c r="C9" s="159"/>
      <c r="D9" s="160">
        <v>38228</v>
      </c>
      <c r="E9" s="161"/>
      <c r="F9" s="162">
        <v>88968</v>
      </c>
      <c r="G9" s="163"/>
      <c r="H9" s="164"/>
    </row>
    <row r="10" spans="1:8" x14ac:dyDescent="0.15">
      <c r="A10" s="165"/>
      <c r="B10" s="166"/>
      <c r="C10" s="167"/>
      <c r="D10" s="168">
        <v>22166</v>
      </c>
      <c r="E10" s="169"/>
      <c r="F10" s="170">
        <v>45482</v>
      </c>
      <c r="G10" s="171"/>
      <c r="H10" s="172"/>
    </row>
    <row r="11" spans="1:8" x14ac:dyDescent="0.15">
      <c r="A11" s="153" t="s">
        <v>545</v>
      </c>
      <c r="B11" s="158"/>
      <c r="C11" s="159"/>
      <c r="D11" s="160">
        <v>72813</v>
      </c>
      <c r="E11" s="161"/>
      <c r="F11" s="162">
        <v>85173</v>
      </c>
      <c r="G11" s="163"/>
      <c r="H11" s="164"/>
    </row>
    <row r="12" spans="1:8" x14ac:dyDescent="0.15">
      <c r="A12" s="165"/>
      <c r="B12" s="166"/>
      <c r="C12" s="173"/>
      <c r="D12" s="168">
        <v>39654</v>
      </c>
      <c r="E12" s="169"/>
      <c r="F12" s="170">
        <v>43913</v>
      </c>
      <c r="G12" s="171"/>
      <c r="H12" s="172"/>
    </row>
    <row r="13" spans="1:8" x14ac:dyDescent="0.15">
      <c r="A13" s="153"/>
      <c r="B13" s="158"/>
      <c r="C13" s="174"/>
      <c r="D13" s="175">
        <v>44355</v>
      </c>
      <c r="E13" s="176"/>
      <c r="F13" s="177">
        <v>89899</v>
      </c>
      <c r="G13" s="178"/>
      <c r="H13" s="164"/>
    </row>
    <row r="14" spans="1:8" x14ac:dyDescent="0.15">
      <c r="A14" s="165"/>
      <c r="B14" s="166"/>
      <c r="C14" s="167"/>
      <c r="D14" s="168">
        <v>18693</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7.13</v>
      </c>
      <c r="C19" s="179">
        <f>ROUND(VALUE(SUBSTITUTE(実質収支比率等に係る経年分析!G$48,"▲","-")),2)</f>
        <v>8.26</v>
      </c>
      <c r="D19" s="179">
        <f>ROUND(VALUE(SUBSTITUTE(実質収支比率等に係る経年分析!H$48,"▲","-")),2)</f>
        <v>5.28</v>
      </c>
      <c r="E19" s="179">
        <f>ROUND(VALUE(SUBSTITUTE(実質収支比率等に係る経年分析!I$48,"▲","-")),2)</f>
        <v>6.92</v>
      </c>
      <c r="F19" s="179">
        <f>ROUND(VALUE(SUBSTITUTE(実質収支比率等に係る経年分析!J$48,"▲","-")),2)</f>
        <v>6.54</v>
      </c>
    </row>
    <row r="20" spans="1:11" x14ac:dyDescent="0.15">
      <c r="A20" s="179" t="s">
        <v>54</v>
      </c>
      <c r="B20" s="179">
        <f>ROUND(VALUE(SUBSTITUTE(実質収支比率等に係る経年分析!F$47,"▲","-")),2)</f>
        <v>22.97</v>
      </c>
      <c r="C20" s="179">
        <f>ROUND(VALUE(SUBSTITUTE(実質収支比率等に係る経年分析!G$47,"▲","-")),2)</f>
        <v>31.83</v>
      </c>
      <c r="D20" s="179">
        <f>ROUND(VALUE(SUBSTITUTE(実質収支比率等に係る経年分析!H$47,"▲","-")),2)</f>
        <v>38.130000000000003</v>
      </c>
      <c r="E20" s="179">
        <f>ROUND(VALUE(SUBSTITUTE(実質収支比率等に係る経年分析!I$47,"▲","-")),2)</f>
        <v>40.17</v>
      </c>
      <c r="F20" s="179">
        <f>ROUND(VALUE(SUBSTITUTE(実質収支比率等に係る経年分析!J$47,"▲","-")),2)</f>
        <v>39.479999999999997</v>
      </c>
    </row>
    <row r="21" spans="1:11" x14ac:dyDescent="0.15">
      <c r="A21" s="179" t="s">
        <v>55</v>
      </c>
      <c r="B21" s="179">
        <f>IF(ISNUMBER(VALUE(SUBSTITUTE(実質収支比率等に係る経年分析!F$49,"▲","-"))),ROUND(VALUE(SUBSTITUTE(実質収支比率等に係る経年分析!F$49,"▲","-")),2),NA())</f>
        <v>-0.86</v>
      </c>
      <c r="C21" s="179">
        <f>IF(ISNUMBER(VALUE(SUBSTITUTE(実質収支比率等に係る経年分析!G$49,"▲","-"))),ROUND(VALUE(SUBSTITUTE(実質収支比率等に係る経年分析!G$49,"▲","-")),2),NA())</f>
        <v>7.15</v>
      </c>
      <c r="D21" s="179">
        <f>IF(ISNUMBER(VALUE(SUBSTITUTE(実質収支比率等に係る経年分析!H$49,"▲","-"))),ROUND(VALUE(SUBSTITUTE(実質収支比率等に係る経年分析!H$49,"▲","-")),2),NA())</f>
        <v>-2.59</v>
      </c>
      <c r="E21" s="179">
        <f>IF(ISNUMBER(VALUE(SUBSTITUTE(実質収支比率等に係る経年分析!I$49,"▲","-"))),ROUND(VALUE(SUBSTITUTE(実質収支比率等に係る経年分析!I$49,"▲","-")),2),NA())</f>
        <v>0.4</v>
      </c>
      <c r="F21" s="179">
        <f>IF(ISNUMBER(VALUE(SUBSTITUTE(実質収支比率等に係る経年分析!J$49,"▲","-"))),ROUND(VALUE(SUBSTITUTE(実質収支比率等に係る経年分析!J$49,"▲","-")),2),NA())</f>
        <v>-5.57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9.6300000000000008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9.6999999999999993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8.74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1489</v>
      </c>
      <c r="E42" s="181"/>
      <c r="F42" s="181"/>
      <c r="G42" s="181">
        <f>'実質公債費比率（分子）の構造'!L$52</f>
        <v>1510</v>
      </c>
      <c r="H42" s="181"/>
      <c r="I42" s="181"/>
      <c r="J42" s="181">
        <f>'実質公債費比率（分子）の構造'!M$52</f>
        <v>1599</v>
      </c>
      <c r="K42" s="181"/>
      <c r="L42" s="181"/>
      <c r="M42" s="181">
        <f>'実質公債費比率（分子）の構造'!N$52</f>
        <v>1532</v>
      </c>
      <c r="N42" s="181"/>
      <c r="O42" s="181"/>
      <c r="P42" s="181">
        <f>'実質公債費比率（分子）の構造'!O$52</f>
        <v>1499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9</v>
      </c>
      <c r="C44" s="181"/>
      <c r="D44" s="181"/>
      <c r="E44" s="181">
        <f>'実質公債費比率（分子）の構造'!L$50</f>
        <v>6</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15">
      <c r="A45" s="181" t="s">
        <v>65</v>
      </c>
      <c r="B45" s="181">
        <f>'実質公債費比率（分子）の構造'!K$49</f>
        <v>163</v>
      </c>
      <c r="C45" s="181"/>
      <c r="D45" s="181"/>
      <c r="E45" s="181">
        <f>'実質公債費比率（分子）の構造'!L$49</f>
        <v>169</v>
      </c>
      <c r="F45" s="181"/>
      <c r="G45" s="181"/>
      <c r="H45" s="181">
        <f>'実質公債費比率（分子）の構造'!M$49</f>
        <v>155</v>
      </c>
      <c r="I45" s="181"/>
      <c r="J45" s="181"/>
      <c r="K45" s="181">
        <f>'実質公債費比率（分子）の構造'!N$49</f>
        <v>155</v>
      </c>
      <c r="L45" s="181"/>
      <c r="M45" s="181"/>
      <c r="N45" s="181">
        <f>'実質公債費比率（分子）の構造'!O$49</f>
        <v>200</v>
      </c>
      <c r="O45" s="181"/>
      <c r="P45" s="181"/>
    </row>
    <row r="46" spans="1:16" x14ac:dyDescent="0.15">
      <c r="A46" s="181" t="s">
        <v>66</v>
      </c>
      <c r="B46" s="181">
        <f>'実質公債費比率（分子）の構造'!K$48</f>
        <v>228</v>
      </c>
      <c r="C46" s="181"/>
      <c r="D46" s="181"/>
      <c r="E46" s="181">
        <f>'実質公債費比率（分子）の構造'!L$48</f>
        <v>225</v>
      </c>
      <c r="F46" s="181"/>
      <c r="G46" s="181"/>
      <c r="H46" s="181">
        <f>'実質公債費比率（分子）の構造'!M$48</f>
        <v>234</v>
      </c>
      <c r="I46" s="181"/>
      <c r="J46" s="181"/>
      <c r="K46" s="181">
        <f>'実質公債費比率（分子）の構造'!N$48</f>
        <v>215</v>
      </c>
      <c r="L46" s="181"/>
      <c r="M46" s="181"/>
      <c r="N46" s="181">
        <f>'実質公債費比率（分子）の構造'!O$48</f>
        <v>151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1865</v>
      </c>
      <c r="C49" s="181"/>
      <c r="D49" s="181"/>
      <c r="E49" s="181">
        <f>'実質公債費比率（分子）の構造'!L$45</f>
        <v>1973</v>
      </c>
      <c r="F49" s="181"/>
      <c r="G49" s="181"/>
      <c r="H49" s="181">
        <f>'実質公債費比率（分子）の構造'!M$45</f>
        <v>2013</v>
      </c>
      <c r="I49" s="181"/>
      <c r="J49" s="181"/>
      <c r="K49" s="181">
        <f>'実質公債費比率（分子）の構造'!N$45</f>
        <v>1916</v>
      </c>
      <c r="L49" s="181"/>
      <c r="M49" s="181"/>
      <c r="N49" s="181">
        <f>'実質公債費比率（分子）の構造'!O$45</f>
        <v>1854</v>
      </c>
      <c r="O49" s="181"/>
      <c r="P49" s="181"/>
    </row>
    <row r="50" spans="1:16" x14ac:dyDescent="0.15">
      <c r="A50" s="181" t="s">
        <v>70</v>
      </c>
      <c r="B50" s="181" t="e">
        <f>NA()</f>
        <v>#N/A</v>
      </c>
      <c r="C50" s="181">
        <f>IF(ISNUMBER('実質公債費比率（分子）の構造'!K$53),'実質公債費比率（分子）の構造'!K$53,NA())</f>
        <v>776</v>
      </c>
      <c r="D50" s="181" t="e">
        <f>NA()</f>
        <v>#N/A</v>
      </c>
      <c r="E50" s="181" t="e">
        <f>NA()</f>
        <v>#N/A</v>
      </c>
      <c r="F50" s="181">
        <f>IF(ISNUMBER('実質公債費比率（分子）の構造'!L$53),'実質公債費比率（分子）の構造'!L$53,NA())</f>
        <v>863</v>
      </c>
      <c r="G50" s="181" t="e">
        <f>NA()</f>
        <v>#N/A</v>
      </c>
      <c r="H50" s="181" t="e">
        <f>NA()</f>
        <v>#N/A</v>
      </c>
      <c r="I50" s="181">
        <f>IF(ISNUMBER('実質公債費比率（分子）の構造'!M$53),'実質公債費比率（分子）の構造'!M$53,NA())</f>
        <v>807</v>
      </c>
      <c r="J50" s="181" t="e">
        <f>NA()</f>
        <v>#N/A</v>
      </c>
      <c r="K50" s="181" t="e">
        <f>NA()</f>
        <v>#N/A</v>
      </c>
      <c r="L50" s="181">
        <f>IF(ISNUMBER('実質公債費比率（分子）の構造'!N$53),'実質公債費比率（分子）の構造'!N$53,NA())</f>
        <v>758</v>
      </c>
      <c r="M50" s="181" t="e">
        <f>NA()</f>
        <v>#N/A</v>
      </c>
      <c r="N50" s="181" t="e">
        <f>NA()</f>
        <v>#N/A</v>
      </c>
      <c r="O50" s="181">
        <f>IF(ISNUMBER('実質公債費比率（分子）の構造'!O$53),'実質公債費比率（分子）の構造'!O$53,NA())</f>
        <v>710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16242</v>
      </c>
      <c r="E56" s="180"/>
      <c r="F56" s="180"/>
      <c r="G56" s="180">
        <f>'将来負担比率（分子）の構造'!J$52</f>
        <v>15878</v>
      </c>
      <c r="H56" s="180"/>
      <c r="I56" s="180"/>
      <c r="J56" s="180">
        <f>'将来負担比率（分子）の構造'!K$52</f>
        <v>15274</v>
      </c>
      <c r="K56" s="180"/>
      <c r="L56" s="180"/>
      <c r="M56" s="180">
        <f>'将来負担比率（分子）の構造'!L$52</f>
        <v>15031</v>
      </c>
      <c r="N56" s="180"/>
      <c r="O56" s="180"/>
      <c r="P56" s="180">
        <f>'将来負担比率（分子）の構造'!M$52</f>
        <v>15087</v>
      </c>
    </row>
    <row r="57" spans="1:16" x14ac:dyDescent="0.15">
      <c r="A57" s="180" t="s">
        <v>41</v>
      </c>
      <c r="B57" s="180"/>
      <c r="C57" s="180"/>
      <c r="D57" s="180">
        <f>'将来負担比率（分子）の構造'!I$51</f>
        <v>250</v>
      </c>
      <c r="E57" s="180"/>
      <c r="F57" s="180"/>
      <c r="G57" s="180">
        <f>'将来負担比率（分子）の構造'!J$51</f>
        <v>224</v>
      </c>
      <c r="H57" s="180"/>
      <c r="I57" s="180"/>
      <c r="J57" s="180">
        <f>'将来負担比率（分子）の構造'!K$51</f>
        <v>199</v>
      </c>
      <c r="K57" s="180"/>
      <c r="L57" s="180"/>
      <c r="M57" s="180">
        <f>'将来負担比率（分子）の構造'!L$51</f>
        <v>176</v>
      </c>
      <c r="N57" s="180"/>
      <c r="O57" s="180"/>
      <c r="P57" s="180">
        <f>'将来負担比率（分子）の構造'!M$51</f>
        <v>147</v>
      </c>
    </row>
    <row r="58" spans="1:16" x14ac:dyDescent="0.15">
      <c r="A58" s="180" t="s">
        <v>40</v>
      </c>
      <c r="B58" s="180"/>
      <c r="C58" s="180"/>
      <c r="D58" s="180">
        <f>'将来負担比率（分子）の構造'!I$50</f>
        <v>3577</v>
      </c>
      <c r="E58" s="180"/>
      <c r="F58" s="180"/>
      <c r="G58" s="180">
        <f>'将来負担比率（分子）の構造'!J$50</f>
        <v>4767</v>
      </c>
      <c r="H58" s="180"/>
      <c r="I58" s="180"/>
      <c r="J58" s="180">
        <f>'将来負担比率（分子）の構造'!K$50</f>
        <v>5879</v>
      </c>
      <c r="K58" s="180"/>
      <c r="L58" s="180"/>
      <c r="M58" s="180">
        <f>'将来負担比率（分子）の構造'!L$50</f>
        <v>5964</v>
      </c>
      <c r="N58" s="180"/>
      <c r="O58" s="180"/>
      <c r="P58" s="180">
        <f>'将来負担比率（分子）の構造'!M$50</f>
        <v>5815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4876</v>
      </c>
      <c r="C62" s="180"/>
      <c r="D62" s="180"/>
      <c r="E62" s="180">
        <f>'将来負担比率（分子）の構造'!J$45</f>
        <v>4568</v>
      </c>
      <c r="F62" s="180"/>
      <c r="G62" s="180"/>
      <c r="H62" s="180">
        <f>'将来負担比率（分子）の構造'!K$45</f>
        <v>4521</v>
      </c>
      <c r="I62" s="180"/>
      <c r="J62" s="180"/>
      <c r="K62" s="180">
        <f>'将来負担比率（分子）の構造'!L$45</f>
        <v>4348</v>
      </c>
      <c r="L62" s="180"/>
      <c r="M62" s="180"/>
      <c r="N62" s="180">
        <f>'将来負担比率（分子）の構造'!M$45</f>
        <v>4092</v>
      </c>
      <c r="O62" s="180"/>
      <c r="P62" s="180"/>
    </row>
    <row r="63" spans="1:16" x14ac:dyDescent="0.15">
      <c r="A63" s="180" t="s">
        <v>33</v>
      </c>
      <c r="B63" s="180">
        <f>'将来負担比率（分子）の構造'!I$44</f>
        <v>3550</v>
      </c>
      <c r="C63" s="180"/>
      <c r="D63" s="180"/>
      <c r="E63" s="180">
        <f>'将来負担比率（分子）の構造'!J$44</f>
        <v>3563</v>
      </c>
      <c r="F63" s="180"/>
      <c r="G63" s="180"/>
      <c r="H63" s="180">
        <f>'将来負担比率（分子）の構造'!K$44</f>
        <v>3560</v>
      </c>
      <c r="I63" s="180"/>
      <c r="J63" s="180"/>
      <c r="K63" s="180">
        <f>'将来負担比率（分子）の構造'!L$44</f>
        <v>3408</v>
      </c>
      <c r="L63" s="180"/>
      <c r="M63" s="180"/>
      <c r="N63" s="180">
        <f>'将来負担比率（分子）の構造'!M$44</f>
        <v>3130</v>
      </c>
      <c r="O63" s="180"/>
      <c r="P63" s="180"/>
    </row>
    <row r="64" spans="1:16" x14ac:dyDescent="0.15">
      <c r="A64" s="180" t="s">
        <v>32</v>
      </c>
      <c r="B64" s="180">
        <f>'将来負担比率（分子）の構造'!I$43</f>
        <v>1424</v>
      </c>
      <c r="C64" s="180"/>
      <c r="D64" s="180"/>
      <c r="E64" s="180">
        <f>'将来負担比率（分子）の構造'!J$43</f>
        <v>1167</v>
      </c>
      <c r="F64" s="180"/>
      <c r="G64" s="180"/>
      <c r="H64" s="180">
        <f>'将来負担比率（分子）の構造'!K$43</f>
        <v>955</v>
      </c>
      <c r="I64" s="180"/>
      <c r="J64" s="180"/>
      <c r="K64" s="180">
        <f>'将来負担比率（分子）の構造'!L$43</f>
        <v>814</v>
      </c>
      <c r="L64" s="180"/>
      <c r="M64" s="180"/>
      <c r="N64" s="180">
        <f>'将来負担比率（分子）の構造'!M$43</f>
        <v>650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19344</v>
      </c>
      <c r="C66" s="180"/>
      <c r="D66" s="180"/>
      <c r="E66" s="180">
        <f>'将来負担比率（分子）の構造'!J$41</f>
        <v>18650</v>
      </c>
      <c r="F66" s="180"/>
      <c r="G66" s="180"/>
      <c r="H66" s="180">
        <f>'将来負担比率（分子）の構造'!K$41</f>
        <v>17748</v>
      </c>
      <c r="I66" s="180"/>
      <c r="J66" s="180"/>
      <c r="K66" s="180">
        <f>'将来負担比率（分子）の構造'!L$41</f>
        <v>17362</v>
      </c>
      <c r="L66" s="180"/>
      <c r="M66" s="180"/>
      <c r="N66" s="180">
        <f>'将来負担比率（分子）の構造'!M$41</f>
        <v>17460</v>
      </c>
      <c r="O66" s="180"/>
      <c r="P66" s="180"/>
    </row>
    <row r="67" spans="1:16" x14ac:dyDescent="0.15">
      <c r="A67" s="180" t="s">
        <v>74</v>
      </c>
      <c r="B67" s="180" t="e">
        <f>NA()</f>
        <v>#N/A</v>
      </c>
      <c r="C67" s="180">
        <f>IF(ISNUMBER('将来負担比率（分子）の構造'!I$53), IF('将来負担比率（分子）の構造'!I$53 &lt; 0, 0, '将来負担比率（分子）の構造'!I$53), NA())</f>
        <v>9125</v>
      </c>
      <c r="D67" s="180" t="e">
        <f>NA()</f>
        <v>#N/A</v>
      </c>
      <c r="E67" s="180" t="e">
        <f>NA()</f>
        <v>#N/A</v>
      </c>
      <c r="F67" s="180">
        <f>IF(ISNUMBER('将来負担比率（分子）の構造'!J$53), IF('将来負担比率（分子）の構造'!J$53 &lt; 0, 0, '将来負担比率（分子）の構造'!J$53), NA())</f>
        <v>7077</v>
      </c>
      <c r="G67" s="180" t="e">
        <f>NA()</f>
        <v>#N/A</v>
      </c>
      <c r="H67" s="180" t="e">
        <f>NA()</f>
        <v>#N/A</v>
      </c>
      <c r="I67" s="180">
        <f>IF(ISNUMBER('将来負担比率（分子）の構造'!K$53), IF('将来負担比率（分子）の構造'!K$53 &lt; 0, 0, '将来負担比率（分子）の構造'!K$53), NA())</f>
        <v>5432</v>
      </c>
      <c r="J67" s="180" t="e">
        <f>NA()</f>
        <v>#N/A</v>
      </c>
      <c r="K67" s="180" t="e">
        <f>NA()</f>
        <v>#N/A</v>
      </c>
      <c r="L67" s="180">
        <f>IF(ISNUMBER('将来負担比率（分子）の構造'!L$53), IF('将来負担比率（分子）の構造'!L$53 &lt; 0, 0, '将来負担比率（分子）の構造'!L$53), NA())</f>
        <v>4760</v>
      </c>
      <c r="M67" s="180" t="e">
        <f>NA()</f>
        <v>#N/A</v>
      </c>
      <c r="N67" s="180" t="e">
        <f>NA()</f>
        <v>#N/A</v>
      </c>
      <c r="O67" s="180">
        <f>IF(ISNUMBER('将来負担比率（分子）の構造'!M$53), IF('将来負担比率（分子）の構造'!M$53 &lt; 0, 0, '将来負担比率（分子）の構造'!M$53), NA())</f>
        <v>4283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4258</v>
      </c>
      <c r="C72" s="184">
        <f>基金残高に係る経年分析!G55</f>
        <v>4412</v>
      </c>
      <c r="D72" s="184">
        <f>基金残高に係る経年分析!H55</f>
        <v>4264</v>
      </c>
    </row>
    <row r="73" spans="1:16" x14ac:dyDescent="0.15">
      <c r="A73" s="183" t="s">
        <v>77</v>
      </c>
      <c r="B73" s="184">
        <f>基金残高に係る経年分析!F56</f>
        <v>11</v>
      </c>
      <c r="C73" s="184">
        <f>基金残高に係る経年分析!G56</f>
        <v>11</v>
      </c>
      <c r="D73" s="184">
        <f>基金残高に係る経年分析!H56</f>
        <v>11</v>
      </c>
    </row>
    <row r="74" spans="1:16" x14ac:dyDescent="0.15">
      <c r="A74" s="183" t="s">
        <v>78</v>
      </c>
      <c r="B74" s="184">
        <f>基金残高に係る経年分析!F57</f>
        <v>3388</v>
      </c>
      <c r="C74" s="184">
        <f>基金残高に係る経年分析!G57</f>
        <v>3331</v>
      </c>
      <c r="D74" s="184">
        <f>基金残高に係る経年分析!H57</f>
        <v>3139</v>
      </c>
    </row>
  </sheetData>
  <sheetProtection algorithmName="SHA-512" hashValue="1IeXsFY8YzsGoUg0AE9JX/nM0r3+lJLK9+8plDixq8QHa9sLgP+p9XEH7zToOVj1xIrfyyBCgkWG0atORzqCKg==" saltValue="yOnLTJ8FKRgBpH7uFgsC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3817685</v>
      </c>
      <c r="S5" s="727"/>
      <c r="T5" s="727"/>
      <c r="U5" s="727"/>
      <c r="V5" s="727"/>
      <c r="W5" s="727"/>
      <c r="X5" s="727"/>
      <c r="Y5" s="773"/>
      <c r="Z5" s="791">
        <v>21</v>
      </c>
      <c r="AA5" s="791"/>
      <c r="AB5" s="791"/>
      <c r="AC5" s="791"/>
      <c r="AD5" s="792">
        <v>3817685</v>
      </c>
      <c r="AE5" s="792"/>
      <c r="AF5" s="792"/>
      <c r="AG5" s="792"/>
      <c r="AH5" s="792"/>
      <c r="AI5" s="792"/>
      <c r="AJ5" s="792"/>
      <c r="AK5" s="792"/>
      <c r="AL5" s="774">
        <v>36.9</v>
      </c>
      <c r="AM5" s="743"/>
      <c r="AN5" s="743"/>
      <c r="AO5" s="775"/>
      <c r="AP5" s="760" t="s">
        <v>222</v>
      </c>
      <c r="AQ5" s="761"/>
      <c r="AR5" s="761"/>
      <c r="AS5" s="761"/>
      <c r="AT5" s="761"/>
      <c r="AU5" s="761"/>
      <c r="AV5" s="761"/>
      <c r="AW5" s="761"/>
      <c r="AX5" s="761"/>
      <c r="AY5" s="761"/>
      <c r="AZ5" s="761"/>
      <c r="BA5" s="761"/>
      <c r="BB5" s="761"/>
      <c r="BC5" s="761"/>
      <c r="BD5" s="761"/>
      <c r="BE5" s="761"/>
      <c r="BF5" s="762"/>
      <c r="BG5" s="661">
        <v>3817685</v>
      </c>
      <c r="BH5" s="664"/>
      <c r="BI5" s="664"/>
      <c r="BJ5" s="664"/>
      <c r="BK5" s="664"/>
      <c r="BL5" s="664"/>
      <c r="BM5" s="664"/>
      <c r="BN5" s="665"/>
      <c r="BO5" s="723">
        <v>100</v>
      </c>
      <c r="BP5" s="723"/>
      <c r="BQ5" s="723"/>
      <c r="BR5" s="723"/>
      <c r="BS5" s="724" t="s">
        <v>223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215</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224398</v>
      </c>
      <c r="S6" s="664"/>
      <c r="T6" s="664"/>
      <c r="U6" s="664"/>
      <c r="V6" s="664"/>
      <c r="W6" s="664"/>
      <c r="X6" s="664"/>
      <c r="Y6" s="665"/>
      <c r="Z6" s="723">
        <v>1.2</v>
      </c>
      <c r="AA6" s="723"/>
      <c r="AB6" s="723"/>
      <c r="AC6" s="723"/>
      <c r="AD6" s="724">
        <v>224398</v>
      </c>
      <c r="AE6" s="724"/>
      <c r="AF6" s="724"/>
      <c r="AG6" s="724"/>
      <c r="AH6" s="724"/>
      <c r="AI6" s="724"/>
      <c r="AJ6" s="724"/>
      <c r="AK6" s="724"/>
      <c r="AL6" s="666">
        <v>2.2000000000000002</v>
      </c>
      <c r="AM6" s="667"/>
      <c r="AN6" s="667"/>
      <c r="AO6" s="725"/>
      <c r="AP6" s="658" t="s">
        <v>228</v>
      </c>
      <c r="AQ6" s="659"/>
      <c r="AR6" s="659"/>
      <c r="AS6" s="659"/>
      <c r="AT6" s="659"/>
      <c r="AU6" s="659"/>
      <c r="AV6" s="659"/>
      <c r="AW6" s="659"/>
      <c r="AX6" s="659"/>
      <c r="AY6" s="659"/>
      <c r="AZ6" s="659"/>
      <c r="BA6" s="659"/>
      <c r="BB6" s="659"/>
      <c r="BC6" s="659"/>
      <c r="BD6" s="659"/>
      <c r="BE6" s="659"/>
      <c r="BF6" s="660"/>
      <c r="BG6" s="661">
        <v>3817685</v>
      </c>
      <c r="BH6" s="664"/>
      <c r="BI6" s="664"/>
      <c r="BJ6" s="664"/>
      <c r="BK6" s="664"/>
      <c r="BL6" s="664"/>
      <c r="BM6" s="664"/>
      <c r="BN6" s="665"/>
      <c r="BO6" s="723">
        <v>100</v>
      </c>
      <c r="BP6" s="723"/>
      <c r="BQ6" s="723"/>
      <c r="BR6" s="723"/>
      <c r="BS6" s="724" t="s">
        <v>223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163835</v>
      </c>
      <c r="CS6" s="664"/>
      <c r="CT6" s="664"/>
      <c r="CU6" s="664"/>
      <c r="CV6" s="664"/>
      <c r="CW6" s="664"/>
      <c r="CX6" s="664"/>
      <c r="CY6" s="665"/>
      <c r="CZ6" s="774">
        <v>0.9</v>
      </c>
      <c r="DA6" s="743"/>
      <c r="DB6" s="743"/>
      <c r="DC6" s="777"/>
      <c r="DD6" s="669" t="s">
        <v>223</v>
      </c>
      <c r="DE6" s="664"/>
      <c r="DF6" s="664"/>
      <c r="DG6" s="664"/>
      <c r="DH6" s="664"/>
      <c r="DI6" s="664"/>
      <c r="DJ6" s="664"/>
      <c r="DK6" s="664"/>
      <c r="DL6" s="664"/>
      <c r="DM6" s="664"/>
      <c r="DN6" s="664"/>
      <c r="DO6" s="664"/>
      <c r="DP6" s="665"/>
      <c r="DQ6" s="669">
        <v>163835</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5237</v>
      </c>
      <c r="S7" s="664"/>
      <c r="T7" s="664"/>
      <c r="U7" s="664"/>
      <c r="V7" s="664"/>
      <c r="W7" s="664"/>
      <c r="X7" s="664"/>
      <c r="Y7" s="665"/>
      <c r="Z7" s="723">
        <v>0</v>
      </c>
      <c r="AA7" s="723"/>
      <c r="AB7" s="723"/>
      <c r="AC7" s="723"/>
      <c r="AD7" s="724">
        <v>5237</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1692229</v>
      </c>
      <c r="BH7" s="664"/>
      <c r="BI7" s="664"/>
      <c r="BJ7" s="664"/>
      <c r="BK7" s="664"/>
      <c r="BL7" s="664"/>
      <c r="BM7" s="664"/>
      <c r="BN7" s="665"/>
      <c r="BO7" s="723">
        <v>44.3</v>
      </c>
      <c r="BP7" s="723"/>
      <c r="BQ7" s="723"/>
      <c r="BR7" s="723"/>
      <c r="BS7" s="724" t="s">
        <v>223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2173859</v>
      </c>
      <c r="CS7" s="664"/>
      <c r="CT7" s="664"/>
      <c r="CU7" s="664"/>
      <c r="CV7" s="664"/>
      <c r="CW7" s="664"/>
      <c r="CX7" s="664"/>
      <c r="CY7" s="665"/>
      <c r="CZ7" s="723">
        <v>12.6</v>
      </c>
      <c r="DA7" s="723"/>
      <c r="DB7" s="723"/>
      <c r="DC7" s="723"/>
      <c r="DD7" s="669">
        <v>142022</v>
      </c>
      <c r="DE7" s="664"/>
      <c r="DF7" s="664"/>
      <c r="DG7" s="664"/>
      <c r="DH7" s="664"/>
      <c r="DI7" s="664"/>
      <c r="DJ7" s="664"/>
      <c r="DK7" s="664"/>
      <c r="DL7" s="664"/>
      <c r="DM7" s="664"/>
      <c r="DN7" s="664"/>
      <c r="DO7" s="664"/>
      <c r="DP7" s="665"/>
      <c r="DQ7" s="669">
        <v>1774815</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17157</v>
      </c>
      <c r="S8" s="664"/>
      <c r="T8" s="664"/>
      <c r="U8" s="664"/>
      <c r="V8" s="664"/>
      <c r="W8" s="664"/>
      <c r="X8" s="664"/>
      <c r="Y8" s="665"/>
      <c r="Z8" s="723">
        <v>0.1</v>
      </c>
      <c r="AA8" s="723"/>
      <c r="AB8" s="723"/>
      <c r="AC8" s="723"/>
      <c r="AD8" s="724">
        <v>17157</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68848</v>
      </c>
      <c r="BH8" s="664"/>
      <c r="BI8" s="664"/>
      <c r="BJ8" s="664"/>
      <c r="BK8" s="664"/>
      <c r="BL8" s="664"/>
      <c r="BM8" s="664"/>
      <c r="BN8" s="665"/>
      <c r="BO8" s="723">
        <v>1.8</v>
      </c>
      <c r="BP8" s="723"/>
      <c r="BQ8" s="723"/>
      <c r="BR8" s="723"/>
      <c r="BS8" s="669" t="s">
        <v>223</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5321623</v>
      </c>
      <c r="CS8" s="664"/>
      <c r="CT8" s="664"/>
      <c r="CU8" s="664"/>
      <c r="CV8" s="664"/>
      <c r="CW8" s="664"/>
      <c r="CX8" s="664"/>
      <c r="CY8" s="665"/>
      <c r="CZ8" s="723">
        <v>30.8</v>
      </c>
      <c r="DA8" s="723"/>
      <c r="DB8" s="723"/>
      <c r="DC8" s="723"/>
      <c r="DD8" s="669">
        <v>42525</v>
      </c>
      <c r="DE8" s="664"/>
      <c r="DF8" s="664"/>
      <c r="DG8" s="664"/>
      <c r="DH8" s="664"/>
      <c r="DI8" s="664"/>
      <c r="DJ8" s="664"/>
      <c r="DK8" s="664"/>
      <c r="DL8" s="664"/>
      <c r="DM8" s="664"/>
      <c r="DN8" s="664"/>
      <c r="DO8" s="664"/>
      <c r="DP8" s="665"/>
      <c r="DQ8" s="669">
        <v>3026668</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15736</v>
      </c>
      <c r="S9" s="664"/>
      <c r="T9" s="664"/>
      <c r="U9" s="664"/>
      <c r="V9" s="664"/>
      <c r="W9" s="664"/>
      <c r="X9" s="664"/>
      <c r="Y9" s="665"/>
      <c r="Z9" s="723">
        <v>0.1</v>
      </c>
      <c r="AA9" s="723"/>
      <c r="AB9" s="723"/>
      <c r="AC9" s="723"/>
      <c r="AD9" s="724">
        <v>15736</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1448094</v>
      </c>
      <c r="BH9" s="664"/>
      <c r="BI9" s="664"/>
      <c r="BJ9" s="664"/>
      <c r="BK9" s="664"/>
      <c r="BL9" s="664"/>
      <c r="BM9" s="664"/>
      <c r="BN9" s="665"/>
      <c r="BO9" s="723">
        <v>37.9</v>
      </c>
      <c r="BP9" s="723"/>
      <c r="BQ9" s="723"/>
      <c r="BR9" s="723"/>
      <c r="BS9" s="669" t="s">
        <v>223</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1883293</v>
      </c>
      <c r="CS9" s="664"/>
      <c r="CT9" s="664"/>
      <c r="CU9" s="664"/>
      <c r="CV9" s="664"/>
      <c r="CW9" s="664"/>
      <c r="CX9" s="664"/>
      <c r="CY9" s="665"/>
      <c r="CZ9" s="723">
        <v>10.9</v>
      </c>
      <c r="DA9" s="723"/>
      <c r="DB9" s="723"/>
      <c r="DC9" s="723"/>
      <c r="DD9" s="669">
        <v>148041</v>
      </c>
      <c r="DE9" s="664"/>
      <c r="DF9" s="664"/>
      <c r="DG9" s="664"/>
      <c r="DH9" s="664"/>
      <c r="DI9" s="664"/>
      <c r="DJ9" s="664"/>
      <c r="DK9" s="664"/>
      <c r="DL9" s="664"/>
      <c r="DM9" s="664"/>
      <c r="DN9" s="664"/>
      <c r="DO9" s="664"/>
      <c r="DP9" s="665"/>
      <c r="DQ9" s="669">
        <v>1544583</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223</v>
      </c>
      <c r="S10" s="664"/>
      <c r="T10" s="664"/>
      <c r="U10" s="664"/>
      <c r="V10" s="664"/>
      <c r="W10" s="664"/>
      <c r="X10" s="664"/>
      <c r="Y10" s="665"/>
      <c r="Z10" s="723" t="s">
        <v>223</v>
      </c>
      <c r="AA10" s="723"/>
      <c r="AB10" s="723"/>
      <c r="AC10" s="723"/>
      <c r="AD10" s="724" t="s">
        <v>223</v>
      </c>
      <c r="AE10" s="724"/>
      <c r="AF10" s="724"/>
      <c r="AG10" s="724"/>
      <c r="AH10" s="724"/>
      <c r="AI10" s="724"/>
      <c r="AJ10" s="724"/>
      <c r="AK10" s="724"/>
      <c r="AL10" s="666" t="s">
        <v>223</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85233</v>
      </c>
      <c r="BH10" s="664"/>
      <c r="BI10" s="664"/>
      <c r="BJ10" s="664"/>
      <c r="BK10" s="664"/>
      <c r="BL10" s="664"/>
      <c r="BM10" s="664"/>
      <c r="BN10" s="665"/>
      <c r="BO10" s="723">
        <v>2.2000000000000002</v>
      </c>
      <c r="BP10" s="723"/>
      <c r="BQ10" s="723"/>
      <c r="BR10" s="723"/>
      <c r="BS10" s="669" t="s">
        <v>223</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t="s">
        <v>223</v>
      </c>
      <c r="CS10" s="664"/>
      <c r="CT10" s="664"/>
      <c r="CU10" s="664"/>
      <c r="CV10" s="664"/>
      <c r="CW10" s="664"/>
      <c r="CX10" s="664"/>
      <c r="CY10" s="665"/>
      <c r="CZ10" s="723" t="s">
        <v>223</v>
      </c>
      <c r="DA10" s="723"/>
      <c r="DB10" s="723"/>
      <c r="DC10" s="723"/>
      <c r="DD10" s="669" t="s">
        <v>223</v>
      </c>
      <c r="DE10" s="664"/>
      <c r="DF10" s="664"/>
      <c r="DG10" s="664"/>
      <c r="DH10" s="664"/>
      <c r="DI10" s="664"/>
      <c r="DJ10" s="664"/>
      <c r="DK10" s="664"/>
      <c r="DL10" s="664"/>
      <c r="DM10" s="664"/>
      <c r="DN10" s="664"/>
      <c r="DO10" s="664"/>
      <c r="DP10" s="665"/>
      <c r="DQ10" s="669" t="s">
        <v>223</v>
      </c>
      <c r="DR10" s="664"/>
      <c r="DS10" s="664"/>
      <c r="DT10" s="664"/>
      <c r="DU10" s="664"/>
      <c r="DV10" s="664"/>
      <c r="DW10" s="664"/>
      <c r="DX10" s="664"/>
      <c r="DY10" s="664"/>
      <c r="DZ10" s="664"/>
      <c r="EA10" s="664"/>
      <c r="EB10" s="664"/>
      <c r="EC10" s="704"/>
    </row>
    <row r="11" spans="2:143" ht="11.25" customHeight="1" x14ac:dyDescent="0.15">
      <c r="B11" s="658" t="s">
        <v>242</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223</v>
      </c>
      <c r="AE11" s="724"/>
      <c r="AF11" s="724"/>
      <c r="AG11" s="724"/>
      <c r="AH11" s="724"/>
      <c r="AI11" s="724"/>
      <c r="AJ11" s="724"/>
      <c r="AK11" s="724"/>
      <c r="AL11" s="666" t="s">
        <v>223</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90054</v>
      </c>
      <c r="BH11" s="664"/>
      <c r="BI11" s="664"/>
      <c r="BJ11" s="664"/>
      <c r="BK11" s="664"/>
      <c r="BL11" s="664"/>
      <c r="BM11" s="664"/>
      <c r="BN11" s="665"/>
      <c r="BO11" s="723">
        <v>2.4</v>
      </c>
      <c r="BP11" s="723"/>
      <c r="BQ11" s="723"/>
      <c r="BR11" s="723"/>
      <c r="BS11" s="669" t="s">
        <v>223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648315</v>
      </c>
      <c r="CS11" s="664"/>
      <c r="CT11" s="664"/>
      <c r="CU11" s="664"/>
      <c r="CV11" s="664"/>
      <c r="CW11" s="664"/>
      <c r="CX11" s="664"/>
      <c r="CY11" s="665"/>
      <c r="CZ11" s="723">
        <v>3.8</v>
      </c>
      <c r="DA11" s="723"/>
      <c r="DB11" s="723"/>
      <c r="DC11" s="723"/>
      <c r="DD11" s="669">
        <v>100334</v>
      </c>
      <c r="DE11" s="664"/>
      <c r="DF11" s="664"/>
      <c r="DG11" s="664"/>
      <c r="DH11" s="664"/>
      <c r="DI11" s="664"/>
      <c r="DJ11" s="664"/>
      <c r="DK11" s="664"/>
      <c r="DL11" s="664"/>
      <c r="DM11" s="664"/>
      <c r="DN11" s="664"/>
      <c r="DO11" s="664"/>
      <c r="DP11" s="665"/>
      <c r="DQ11" s="669">
        <v>339682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684725</v>
      </c>
      <c r="S12" s="664"/>
      <c r="T12" s="664"/>
      <c r="U12" s="664"/>
      <c r="V12" s="664"/>
      <c r="W12" s="664"/>
      <c r="X12" s="664"/>
      <c r="Y12" s="665"/>
      <c r="Z12" s="723">
        <v>3.8</v>
      </c>
      <c r="AA12" s="723"/>
      <c r="AB12" s="723"/>
      <c r="AC12" s="723"/>
      <c r="AD12" s="724">
        <v>684725</v>
      </c>
      <c r="AE12" s="724"/>
      <c r="AF12" s="724"/>
      <c r="AG12" s="724"/>
      <c r="AH12" s="724"/>
      <c r="AI12" s="724"/>
      <c r="AJ12" s="724"/>
      <c r="AK12" s="724"/>
      <c r="AL12" s="666">
        <v>6.6</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1790890</v>
      </c>
      <c r="BH12" s="664"/>
      <c r="BI12" s="664"/>
      <c r="BJ12" s="664"/>
      <c r="BK12" s="664"/>
      <c r="BL12" s="664"/>
      <c r="BM12" s="664"/>
      <c r="BN12" s="665"/>
      <c r="BO12" s="723">
        <v>46.9</v>
      </c>
      <c r="BP12" s="723"/>
      <c r="BQ12" s="723"/>
      <c r="BR12" s="723"/>
      <c r="BS12" s="669" t="s">
        <v>223</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387179</v>
      </c>
      <c r="CS12" s="664"/>
      <c r="CT12" s="664"/>
      <c r="CU12" s="664"/>
      <c r="CV12" s="664"/>
      <c r="CW12" s="664"/>
      <c r="CX12" s="664"/>
      <c r="CY12" s="665"/>
      <c r="CZ12" s="723">
        <v>2.2000000000000002</v>
      </c>
      <c r="DA12" s="723"/>
      <c r="DB12" s="723"/>
      <c r="DC12" s="723"/>
      <c r="DD12" s="669">
        <v>24791</v>
      </c>
      <c r="DE12" s="664"/>
      <c r="DF12" s="664"/>
      <c r="DG12" s="664"/>
      <c r="DH12" s="664"/>
      <c r="DI12" s="664"/>
      <c r="DJ12" s="664"/>
      <c r="DK12" s="664"/>
      <c r="DL12" s="664"/>
      <c r="DM12" s="664"/>
      <c r="DN12" s="664"/>
      <c r="DO12" s="664"/>
      <c r="DP12" s="665"/>
      <c r="DQ12" s="669">
        <v>340611</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41844</v>
      </c>
      <c r="S13" s="664"/>
      <c r="T13" s="664"/>
      <c r="U13" s="664"/>
      <c r="V13" s="664"/>
      <c r="W13" s="664"/>
      <c r="X13" s="664"/>
      <c r="Y13" s="665"/>
      <c r="Z13" s="723">
        <v>0.2</v>
      </c>
      <c r="AA13" s="723"/>
      <c r="AB13" s="723"/>
      <c r="AC13" s="723"/>
      <c r="AD13" s="724">
        <v>41844</v>
      </c>
      <c r="AE13" s="724"/>
      <c r="AF13" s="724"/>
      <c r="AG13" s="724"/>
      <c r="AH13" s="724"/>
      <c r="AI13" s="724"/>
      <c r="AJ13" s="724"/>
      <c r="AK13" s="724"/>
      <c r="AL13" s="666">
        <v>0.4</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1789819</v>
      </c>
      <c r="BH13" s="664"/>
      <c r="BI13" s="664"/>
      <c r="BJ13" s="664"/>
      <c r="BK13" s="664"/>
      <c r="BL13" s="664"/>
      <c r="BM13" s="664"/>
      <c r="BN13" s="665"/>
      <c r="BO13" s="723">
        <v>46.9</v>
      </c>
      <c r="BP13" s="723"/>
      <c r="BQ13" s="723"/>
      <c r="BR13" s="723"/>
      <c r="BS13" s="669" t="s">
        <v>223</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719529</v>
      </c>
      <c r="CS13" s="664"/>
      <c r="CT13" s="664"/>
      <c r="CU13" s="664"/>
      <c r="CV13" s="664"/>
      <c r="CW13" s="664"/>
      <c r="CX13" s="664"/>
      <c r="CY13" s="665"/>
      <c r="CZ13" s="723">
        <v>4.2</v>
      </c>
      <c r="DA13" s="723"/>
      <c r="DB13" s="723"/>
      <c r="DC13" s="723"/>
      <c r="DD13" s="669">
        <v>524135</v>
      </c>
      <c r="DE13" s="664"/>
      <c r="DF13" s="664"/>
      <c r="DG13" s="664"/>
      <c r="DH13" s="664"/>
      <c r="DI13" s="664"/>
      <c r="DJ13" s="664"/>
      <c r="DK13" s="664"/>
      <c r="DL13" s="664"/>
      <c r="DM13" s="664"/>
      <c r="DN13" s="664"/>
      <c r="DO13" s="664"/>
      <c r="DP13" s="665"/>
      <c r="DQ13" s="669">
        <v>309876</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223</v>
      </c>
      <c r="S14" s="664"/>
      <c r="T14" s="664"/>
      <c r="U14" s="664"/>
      <c r="V14" s="664"/>
      <c r="W14" s="664"/>
      <c r="X14" s="664"/>
      <c r="Y14" s="665"/>
      <c r="Z14" s="723" t="s">
        <v>223</v>
      </c>
      <c r="AA14" s="723"/>
      <c r="AB14" s="723"/>
      <c r="AC14" s="723"/>
      <c r="AD14" s="724" t="s">
        <v>243</v>
      </c>
      <c r="AE14" s="724"/>
      <c r="AF14" s="724"/>
      <c r="AG14" s="724"/>
      <c r="AH14" s="724"/>
      <c r="AI14" s="724"/>
      <c r="AJ14" s="724"/>
      <c r="AK14" s="724"/>
      <c r="AL14" s="666" t="s">
        <v>223</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117145</v>
      </c>
      <c r="BH14" s="664"/>
      <c r="BI14" s="664"/>
      <c r="BJ14" s="664"/>
      <c r="BK14" s="664"/>
      <c r="BL14" s="664"/>
      <c r="BM14" s="664"/>
      <c r="BN14" s="665"/>
      <c r="BO14" s="723">
        <v>3.1</v>
      </c>
      <c r="BP14" s="723"/>
      <c r="BQ14" s="723"/>
      <c r="BR14" s="723"/>
      <c r="BS14" s="669" t="s">
        <v>223</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1079693</v>
      </c>
      <c r="CS14" s="664"/>
      <c r="CT14" s="664"/>
      <c r="CU14" s="664"/>
      <c r="CV14" s="664"/>
      <c r="CW14" s="664"/>
      <c r="CX14" s="664"/>
      <c r="CY14" s="665"/>
      <c r="CZ14" s="723">
        <v>6.3</v>
      </c>
      <c r="DA14" s="723"/>
      <c r="DB14" s="723"/>
      <c r="DC14" s="723"/>
      <c r="DD14" s="669">
        <v>49868</v>
      </c>
      <c r="DE14" s="664"/>
      <c r="DF14" s="664"/>
      <c r="DG14" s="664"/>
      <c r="DH14" s="664"/>
      <c r="DI14" s="664"/>
      <c r="DJ14" s="664"/>
      <c r="DK14" s="664"/>
      <c r="DL14" s="664"/>
      <c r="DM14" s="664"/>
      <c r="DN14" s="664"/>
      <c r="DO14" s="664"/>
      <c r="DP14" s="665"/>
      <c r="DQ14" s="669">
        <v>1027523</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80872</v>
      </c>
      <c r="S15" s="664"/>
      <c r="T15" s="664"/>
      <c r="U15" s="664"/>
      <c r="V15" s="664"/>
      <c r="W15" s="664"/>
      <c r="X15" s="664"/>
      <c r="Y15" s="665"/>
      <c r="Z15" s="723">
        <v>0.4</v>
      </c>
      <c r="AA15" s="723"/>
      <c r="AB15" s="723"/>
      <c r="AC15" s="723"/>
      <c r="AD15" s="724">
        <v>80872</v>
      </c>
      <c r="AE15" s="724"/>
      <c r="AF15" s="724"/>
      <c r="AG15" s="724"/>
      <c r="AH15" s="724"/>
      <c r="AI15" s="724"/>
      <c r="AJ15" s="724"/>
      <c r="AK15" s="724"/>
      <c r="AL15" s="666">
        <v>0.8</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212010</v>
      </c>
      <c r="BH15" s="664"/>
      <c r="BI15" s="664"/>
      <c r="BJ15" s="664"/>
      <c r="BK15" s="664"/>
      <c r="BL15" s="664"/>
      <c r="BM15" s="664"/>
      <c r="BN15" s="665"/>
      <c r="BO15" s="723">
        <v>5.6</v>
      </c>
      <c r="BP15" s="723"/>
      <c r="BQ15" s="723"/>
      <c r="BR15" s="723"/>
      <c r="BS15" s="669" t="s">
        <v>223</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2983524</v>
      </c>
      <c r="CS15" s="664"/>
      <c r="CT15" s="664"/>
      <c r="CU15" s="664"/>
      <c r="CV15" s="664"/>
      <c r="CW15" s="664"/>
      <c r="CX15" s="664"/>
      <c r="CY15" s="665"/>
      <c r="CZ15" s="723">
        <v>17.3</v>
      </c>
      <c r="DA15" s="723"/>
      <c r="DB15" s="723"/>
      <c r="DC15" s="723"/>
      <c r="DD15" s="669">
        <v>1752803</v>
      </c>
      <c r="DE15" s="664"/>
      <c r="DF15" s="664"/>
      <c r="DG15" s="664"/>
      <c r="DH15" s="664"/>
      <c r="DI15" s="664"/>
      <c r="DJ15" s="664"/>
      <c r="DK15" s="664"/>
      <c r="DL15" s="664"/>
      <c r="DM15" s="664"/>
      <c r="DN15" s="664"/>
      <c r="DO15" s="664"/>
      <c r="DP15" s="665"/>
      <c r="DQ15" s="669">
        <v>1111470</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223</v>
      </c>
      <c r="AA16" s="723"/>
      <c r="AB16" s="723"/>
      <c r="AC16" s="723"/>
      <c r="AD16" s="724" t="s">
        <v>243</v>
      </c>
      <c r="AE16" s="724"/>
      <c r="AF16" s="724"/>
      <c r="AG16" s="724"/>
      <c r="AH16" s="724"/>
      <c r="AI16" s="724"/>
      <c r="AJ16" s="724"/>
      <c r="AK16" s="724"/>
      <c r="AL16" s="666" t="s">
        <v>223</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v>5395</v>
      </c>
      <c r="BH16" s="664"/>
      <c r="BI16" s="664"/>
      <c r="BJ16" s="664"/>
      <c r="BK16" s="664"/>
      <c r="BL16" s="664"/>
      <c r="BM16" s="664"/>
      <c r="BN16" s="665"/>
      <c r="BO16" s="723">
        <v>0.1</v>
      </c>
      <c r="BP16" s="723"/>
      <c r="BQ16" s="723"/>
      <c r="BR16" s="723"/>
      <c r="BS16" s="669" t="s">
        <v>223</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43349</v>
      </c>
      <c r="CS16" s="664"/>
      <c r="CT16" s="664"/>
      <c r="CU16" s="664"/>
      <c r="CV16" s="664"/>
      <c r="CW16" s="664"/>
      <c r="CX16" s="664"/>
      <c r="CY16" s="665"/>
      <c r="CZ16" s="723">
        <v>0.3</v>
      </c>
      <c r="DA16" s="723"/>
      <c r="DB16" s="723"/>
      <c r="DC16" s="723"/>
      <c r="DD16" s="669" t="s">
        <v>243</v>
      </c>
      <c r="DE16" s="664"/>
      <c r="DF16" s="664"/>
      <c r="DG16" s="664"/>
      <c r="DH16" s="664"/>
      <c r="DI16" s="664"/>
      <c r="DJ16" s="664"/>
      <c r="DK16" s="664"/>
      <c r="DL16" s="664"/>
      <c r="DM16" s="664"/>
      <c r="DN16" s="664"/>
      <c r="DO16" s="664"/>
      <c r="DP16" s="665"/>
      <c r="DQ16" s="669">
        <v>2936</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14806</v>
      </c>
      <c r="S17" s="664"/>
      <c r="T17" s="664"/>
      <c r="U17" s="664"/>
      <c r="V17" s="664"/>
      <c r="W17" s="664"/>
      <c r="X17" s="664"/>
      <c r="Y17" s="665"/>
      <c r="Z17" s="723">
        <v>0.1</v>
      </c>
      <c r="AA17" s="723"/>
      <c r="AB17" s="723"/>
      <c r="AC17" s="723"/>
      <c r="AD17" s="724">
        <v>14806</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v>16</v>
      </c>
      <c r="BH17" s="664"/>
      <c r="BI17" s="664"/>
      <c r="BJ17" s="664"/>
      <c r="BK17" s="664"/>
      <c r="BL17" s="664"/>
      <c r="BM17" s="664"/>
      <c r="BN17" s="665"/>
      <c r="BO17" s="723">
        <v>0</v>
      </c>
      <c r="BP17" s="723"/>
      <c r="BQ17" s="723"/>
      <c r="BR17" s="723"/>
      <c r="BS17" s="669" t="s">
        <v>223</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1853649</v>
      </c>
      <c r="CS17" s="664"/>
      <c r="CT17" s="664"/>
      <c r="CU17" s="664"/>
      <c r="CV17" s="664"/>
      <c r="CW17" s="664"/>
      <c r="CX17" s="664"/>
      <c r="CY17" s="665"/>
      <c r="CZ17" s="723">
        <v>10.7</v>
      </c>
      <c r="DA17" s="723"/>
      <c r="DB17" s="723"/>
      <c r="DC17" s="723"/>
      <c r="DD17" s="669" t="s">
        <v>223</v>
      </c>
      <c r="DE17" s="664"/>
      <c r="DF17" s="664"/>
      <c r="DG17" s="664"/>
      <c r="DH17" s="664"/>
      <c r="DI17" s="664"/>
      <c r="DJ17" s="664"/>
      <c r="DK17" s="664"/>
      <c r="DL17" s="664"/>
      <c r="DM17" s="664"/>
      <c r="DN17" s="664"/>
      <c r="DO17" s="664"/>
      <c r="DP17" s="665"/>
      <c r="DQ17" s="669">
        <v>1828454</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5944665</v>
      </c>
      <c r="S18" s="664"/>
      <c r="T18" s="664"/>
      <c r="U18" s="664"/>
      <c r="V18" s="664"/>
      <c r="W18" s="664"/>
      <c r="X18" s="664"/>
      <c r="Y18" s="665"/>
      <c r="Z18" s="723">
        <v>32.700000000000003</v>
      </c>
      <c r="AA18" s="723"/>
      <c r="AB18" s="723"/>
      <c r="AC18" s="723"/>
      <c r="AD18" s="724">
        <v>5398843</v>
      </c>
      <c r="AE18" s="724"/>
      <c r="AF18" s="724"/>
      <c r="AG18" s="724"/>
      <c r="AH18" s="724"/>
      <c r="AI18" s="724"/>
      <c r="AJ18" s="724"/>
      <c r="AK18" s="724"/>
      <c r="AL18" s="666">
        <v>52.2</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223</v>
      </c>
      <c r="BH18" s="664"/>
      <c r="BI18" s="664"/>
      <c r="BJ18" s="664"/>
      <c r="BK18" s="664"/>
      <c r="BL18" s="664"/>
      <c r="BM18" s="664"/>
      <c r="BN18" s="665"/>
      <c r="BO18" s="723" t="s">
        <v>223</v>
      </c>
      <c r="BP18" s="723"/>
      <c r="BQ18" s="723"/>
      <c r="BR18" s="723"/>
      <c r="BS18" s="669" t="s">
        <v>223</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223</v>
      </c>
      <c r="CS18" s="664"/>
      <c r="CT18" s="664"/>
      <c r="CU18" s="664"/>
      <c r="CV18" s="664"/>
      <c r="CW18" s="664"/>
      <c r="CX18" s="664"/>
      <c r="CY18" s="665"/>
      <c r="CZ18" s="723" t="s">
        <v>243</v>
      </c>
      <c r="DA18" s="723"/>
      <c r="DB18" s="723"/>
      <c r="DC18" s="723"/>
      <c r="DD18" s="669" t="s">
        <v>223</v>
      </c>
      <c r="DE18" s="664"/>
      <c r="DF18" s="664"/>
      <c r="DG18" s="664"/>
      <c r="DH18" s="664"/>
      <c r="DI18" s="664"/>
      <c r="DJ18" s="664"/>
      <c r="DK18" s="664"/>
      <c r="DL18" s="664"/>
      <c r="DM18" s="664"/>
      <c r="DN18" s="664"/>
      <c r="DO18" s="664"/>
      <c r="DP18" s="665"/>
      <c r="DQ18" s="669" t="s">
        <v>223</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5398843</v>
      </c>
      <c r="S19" s="664"/>
      <c r="T19" s="664"/>
      <c r="U19" s="664"/>
      <c r="V19" s="664"/>
      <c r="W19" s="664"/>
      <c r="X19" s="664"/>
      <c r="Y19" s="665"/>
      <c r="Z19" s="723">
        <v>29.7</v>
      </c>
      <c r="AA19" s="723"/>
      <c r="AB19" s="723"/>
      <c r="AC19" s="723"/>
      <c r="AD19" s="724">
        <v>5398843</v>
      </c>
      <c r="AE19" s="724"/>
      <c r="AF19" s="724"/>
      <c r="AG19" s="724"/>
      <c r="AH19" s="724"/>
      <c r="AI19" s="724"/>
      <c r="AJ19" s="724"/>
      <c r="AK19" s="724"/>
      <c r="AL19" s="666">
        <v>52.2</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223</v>
      </c>
      <c r="BH19" s="664"/>
      <c r="BI19" s="664"/>
      <c r="BJ19" s="664"/>
      <c r="BK19" s="664"/>
      <c r="BL19" s="664"/>
      <c r="BM19" s="664"/>
      <c r="BN19" s="665"/>
      <c r="BO19" s="723" t="s">
        <v>223</v>
      </c>
      <c r="BP19" s="723"/>
      <c r="BQ19" s="723"/>
      <c r="BR19" s="723"/>
      <c r="BS19" s="669" t="s">
        <v>223</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223</v>
      </c>
      <c r="CS19" s="664"/>
      <c r="CT19" s="664"/>
      <c r="CU19" s="664"/>
      <c r="CV19" s="664"/>
      <c r="CW19" s="664"/>
      <c r="CX19" s="664"/>
      <c r="CY19" s="665"/>
      <c r="CZ19" s="723" t="s">
        <v>223</v>
      </c>
      <c r="DA19" s="723"/>
      <c r="DB19" s="723"/>
      <c r="DC19" s="723"/>
      <c r="DD19" s="669" t="s">
        <v>223</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545732</v>
      </c>
      <c r="S20" s="664"/>
      <c r="T20" s="664"/>
      <c r="U20" s="664"/>
      <c r="V20" s="664"/>
      <c r="W20" s="664"/>
      <c r="X20" s="664"/>
      <c r="Y20" s="665"/>
      <c r="Z20" s="723">
        <v>3</v>
      </c>
      <c r="AA20" s="723"/>
      <c r="AB20" s="723"/>
      <c r="AC20" s="723"/>
      <c r="AD20" s="724" t="s">
        <v>223</v>
      </c>
      <c r="AE20" s="724"/>
      <c r="AF20" s="724"/>
      <c r="AG20" s="724"/>
      <c r="AH20" s="724"/>
      <c r="AI20" s="724"/>
      <c r="AJ20" s="724"/>
      <c r="AK20" s="724"/>
      <c r="AL20" s="666" t="s">
        <v>223</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243</v>
      </c>
      <c r="BH20" s="664"/>
      <c r="BI20" s="664"/>
      <c r="BJ20" s="664"/>
      <c r="BK20" s="664"/>
      <c r="BL20" s="664"/>
      <c r="BM20" s="664"/>
      <c r="BN20" s="665"/>
      <c r="BO20" s="723" t="s">
        <v>223</v>
      </c>
      <c r="BP20" s="723"/>
      <c r="BQ20" s="723"/>
      <c r="BR20" s="723"/>
      <c r="BS20" s="669" t="s">
        <v>223</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17257848</v>
      </c>
      <c r="CS20" s="664"/>
      <c r="CT20" s="664"/>
      <c r="CU20" s="664"/>
      <c r="CV20" s="664"/>
      <c r="CW20" s="664"/>
      <c r="CX20" s="664"/>
      <c r="CY20" s="665"/>
      <c r="CZ20" s="723">
        <v>100</v>
      </c>
      <c r="DA20" s="723"/>
      <c r="DB20" s="723"/>
      <c r="DC20" s="723"/>
      <c r="DD20" s="669">
        <v>2784519</v>
      </c>
      <c r="DE20" s="664"/>
      <c r="DF20" s="664"/>
      <c r="DG20" s="664"/>
      <c r="DH20" s="664"/>
      <c r="DI20" s="664"/>
      <c r="DJ20" s="664"/>
      <c r="DK20" s="664"/>
      <c r="DL20" s="664"/>
      <c r="DM20" s="664"/>
      <c r="DN20" s="664"/>
      <c r="DO20" s="664"/>
      <c r="DP20" s="665"/>
      <c r="DQ20" s="669">
        <v>11470453</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90</v>
      </c>
      <c r="S21" s="664"/>
      <c r="T21" s="664"/>
      <c r="U21" s="664"/>
      <c r="V21" s="664"/>
      <c r="W21" s="664"/>
      <c r="X21" s="664"/>
      <c r="Y21" s="665"/>
      <c r="Z21" s="723">
        <v>0</v>
      </c>
      <c r="AA21" s="723"/>
      <c r="AB21" s="723"/>
      <c r="AC21" s="723"/>
      <c r="AD21" s="724" t="s">
        <v>223</v>
      </c>
      <c r="AE21" s="724"/>
      <c r="AF21" s="724"/>
      <c r="AG21" s="724"/>
      <c r="AH21" s="724"/>
      <c r="AI21" s="724"/>
      <c r="AJ21" s="724"/>
      <c r="AK21" s="724"/>
      <c r="AL21" s="666" t="s">
        <v>243</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243</v>
      </c>
      <c r="BH21" s="664"/>
      <c r="BI21" s="664"/>
      <c r="BJ21" s="664"/>
      <c r="BK21" s="664"/>
      <c r="BL21" s="664"/>
      <c r="BM21" s="664"/>
      <c r="BN21" s="665"/>
      <c r="BO21" s="723" t="s">
        <v>223</v>
      </c>
      <c r="BP21" s="723"/>
      <c r="BQ21" s="723"/>
      <c r="BR21" s="723"/>
      <c r="BS21" s="669" t="s">
        <v>223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10847125</v>
      </c>
      <c r="S22" s="664"/>
      <c r="T22" s="664"/>
      <c r="U22" s="664"/>
      <c r="V22" s="664"/>
      <c r="W22" s="664"/>
      <c r="X22" s="664"/>
      <c r="Y22" s="665"/>
      <c r="Z22" s="723">
        <v>59.6</v>
      </c>
      <c r="AA22" s="723"/>
      <c r="AB22" s="723"/>
      <c r="AC22" s="723"/>
      <c r="AD22" s="724">
        <v>10301303</v>
      </c>
      <c r="AE22" s="724"/>
      <c r="AF22" s="724"/>
      <c r="AG22" s="724"/>
      <c r="AH22" s="724"/>
      <c r="AI22" s="724"/>
      <c r="AJ22" s="724"/>
      <c r="AK22" s="724"/>
      <c r="AL22" s="666">
        <v>99.5</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223</v>
      </c>
      <c r="BP22" s="723"/>
      <c r="BQ22" s="723"/>
      <c r="BR22" s="723"/>
      <c r="BS22" s="669" t="s">
        <v>223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5556</v>
      </c>
      <c r="S23" s="664"/>
      <c r="T23" s="664"/>
      <c r="U23" s="664"/>
      <c r="V23" s="664"/>
      <c r="W23" s="664"/>
      <c r="X23" s="664"/>
      <c r="Y23" s="665"/>
      <c r="Z23" s="723">
        <v>0</v>
      </c>
      <c r="AA23" s="723"/>
      <c r="AB23" s="723"/>
      <c r="AC23" s="723"/>
      <c r="AD23" s="724">
        <v>5556</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223</v>
      </c>
      <c r="BH23" s="664"/>
      <c r="BI23" s="664"/>
      <c r="BJ23" s="664"/>
      <c r="BK23" s="664"/>
      <c r="BL23" s="664"/>
      <c r="BM23" s="664"/>
      <c r="BN23" s="665"/>
      <c r="BO23" s="723" t="s">
        <v>223</v>
      </c>
      <c r="BP23" s="723"/>
      <c r="BQ23" s="723"/>
      <c r="BR23" s="723"/>
      <c r="BS23" s="669" t="s">
        <v>223</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139631</v>
      </c>
      <c r="S24" s="664"/>
      <c r="T24" s="664"/>
      <c r="U24" s="664"/>
      <c r="V24" s="664"/>
      <c r="W24" s="664"/>
      <c r="X24" s="664"/>
      <c r="Y24" s="665"/>
      <c r="Z24" s="723">
        <v>0.8</v>
      </c>
      <c r="AA24" s="723"/>
      <c r="AB24" s="723"/>
      <c r="AC24" s="723"/>
      <c r="AD24" s="724">
        <v>3115</v>
      </c>
      <c r="AE24" s="724"/>
      <c r="AF24" s="724"/>
      <c r="AG24" s="724"/>
      <c r="AH24" s="724"/>
      <c r="AI24" s="724"/>
      <c r="AJ24" s="724"/>
      <c r="AK24" s="724"/>
      <c r="AL24" s="666">
        <v>0</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223</v>
      </c>
      <c r="BH24" s="664"/>
      <c r="BI24" s="664"/>
      <c r="BJ24" s="664"/>
      <c r="BK24" s="664"/>
      <c r="BL24" s="664"/>
      <c r="BM24" s="664"/>
      <c r="BN24" s="665"/>
      <c r="BO24" s="723" t="s">
        <v>243</v>
      </c>
      <c r="BP24" s="723"/>
      <c r="BQ24" s="723"/>
      <c r="BR24" s="723"/>
      <c r="BS24" s="669" t="s">
        <v>223</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7174940</v>
      </c>
      <c r="CS24" s="727"/>
      <c r="CT24" s="727"/>
      <c r="CU24" s="727"/>
      <c r="CV24" s="727"/>
      <c r="CW24" s="727"/>
      <c r="CX24" s="727"/>
      <c r="CY24" s="773"/>
      <c r="CZ24" s="774">
        <v>41.6</v>
      </c>
      <c r="DA24" s="743"/>
      <c r="DB24" s="743"/>
      <c r="DC24" s="777"/>
      <c r="DD24" s="772">
        <v>5258068</v>
      </c>
      <c r="DE24" s="727"/>
      <c r="DF24" s="727"/>
      <c r="DG24" s="727"/>
      <c r="DH24" s="727"/>
      <c r="DI24" s="727"/>
      <c r="DJ24" s="727"/>
      <c r="DK24" s="773"/>
      <c r="DL24" s="772">
        <v>5197399</v>
      </c>
      <c r="DM24" s="727"/>
      <c r="DN24" s="727"/>
      <c r="DO24" s="727"/>
      <c r="DP24" s="727"/>
      <c r="DQ24" s="727"/>
      <c r="DR24" s="727"/>
      <c r="DS24" s="727"/>
      <c r="DT24" s="727"/>
      <c r="DU24" s="727"/>
      <c r="DV24" s="773"/>
      <c r="DW24" s="774">
        <v>47.8</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202103</v>
      </c>
      <c r="S25" s="664"/>
      <c r="T25" s="664"/>
      <c r="U25" s="664"/>
      <c r="V25" s="664"/>
      <c r="W25" s="664"/>
      <c r="X25" s="664"/>
      <c r="Y25" s="665"/>
      <c r="Z25" s="723">
        <v>1.1000000000000001</v>
      </c>
      <c r="AA25" s="723"/>
      <c r="AB25" s="723"/>
      <c r="AC25" s="723"/>
      <c r="AD25" s="724">
        <v>26379</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223</v>
      </c>
      <c r="BH25" s="664"/>
      <c r="BI25" s="664"/>
      <c r="BJ25" s="664"/>
      <c r="BK25" s="664"/>
      <c r="BL25" s="664"/>
      <c r="BM25" s="664"/>
      <c r="BN25" s="665"/>
      <c r="BO25" s="723" t="s">
        <v>223</v>
      </c>
      <c r="BP25" s="723"/>
      <c r="BQ25" s="723"/>
      <c r="BR25" s="723"/>
      <c r="BS25" s="669" t="s">
        <v>243</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2996027</v>
      </c>
      <c r="CS25" s="662"/>
      <c r="CT25" s="662"/>
      <c r="CU25" s="662"/>
      <c r="CV25" s="662"/>
      <c r="CW25" s="662"/>
      <c r="CX25" s="662"/>
      <c r="CY25" s="663"/>
      <c r="CZ25" s="666">
        <v>17.399999999999999</v>
      </c>
      <c r="DA25" s="695"/>
      <c r="DB25" s="695"/>
      <c r="DC25" s="696"/>
      <c r="DD25" s="669">
        <v>2741064</v>
      </c>
      <c r="DE25" s="662"/>
      <c r="DF25" s="662"/>
      <c r="DG25" s="662"/>
      <c r="DH25" s="662"/>
      <c r="DI25" s="662"/>
      <c r="DJ25" s="662"/>
      <c r="DK25" s="663"/>
      <c r="DL25" s="669">
        <v>2681680</v>
      </c>
      <c r="DM25" s="662"/>
      <c r="DN25" s="662"/>
      <c r="DO25" s="662"/>
      <c r="DP25" s="662"/>
      <c r="DQ25" s="662"/>
      <c r="DR25" s="662"/>
      <c r="DS25" s="662"/>
      <c r="DT25" s="662"/>
      <c r="DU25" s="662"/>
      <c r="DV25" s="663"/>
      <c r="DW25" s="666">
        <v>24.6</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156597</v>
      </c>
      <c r="S26" s="664"/>
      <c r="T26" s="664"/>
      <c r="U26" s="664"/>
      <c r="V26" s="664"/>
      <c r="W26" s="664"/>
      <c r="X26" s="664"/>
      <c r="Y26" s="665"/>
      <c r="Z26" s="723">
        <v>0.9</v>
      </c>
      <c r="AA26" s="723"/>
      <c r="AB26" s="723"/>
      <c r="AC26" s="723"/>
      <c r="AD26" s="724" t="s">
        <v>223</v>
      </c>
      <c r="AE26" s="724"/>
      <c r="AF26" s="724"/>
      <c r="AG26" s="724"/>
      <c r="AH26" s="724"/>
      <c r="AI26" s="724"/>
      <c r="AJ26" s="724"/>
      <c r="AK26" s="724"/>
      <c r="AL26" s="666" t="s">
        <v>243</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243</v>
      </c>
      <c r="BP26" s="723"/>
      <c r="BQ26" s="723"/>
      <c r="BR26" s="723"/>
      <c r="BS26" s="669" t="s">
        <v>223</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1927122</v>
      </c>
      <c r="CS26" s="664"/>
      <c r="CT26" s="664"/>
      <c r="CU26" s="664"/>
      <c r="CV26" s="664"/>
      <c r="CW26" s="664"/>
      <c r="CX26" s="664"/>
      <c r="CY26" s="665"/>
      <c r="CZ26" s="666">
        <v>11.2</v>
      </c>
      <c r="DA26" s="695"/>
      <c r="DB26" s="695"/>
      <c r="DC26" s="696"/>
      <c r="DD26" s="669">
        <v>1681762</v>
      </c>
      <c r="DE26" s="664"/>
      <c r="DF26" s="664"/>
      <c r="DG26" s="664"/>
      <c r="DH26" s="664"/>
      <c r="DI26" s="664"/>
      <c r="DJ26" s="664"/>
      <c r="DK26" s="665"/>
      <c r="DL26" s="669" t="s">
        <v>223</v>
      </c>
      <c r="DM26" s="664"/>
      <c r="DN26" s="664"/>
      <c r="DO26" s="664"/>
      <c r="DP26" s="664"/>
      <c r="DQ26" s="664"/>
      <c r="DR26" s="664"/>
      <c r="DS26" s="664"/>
      <c r="DT26" s="664"/>
      <c r="DU26" s="664"/>
      <c r="DV26" s="665"/>
      <c r="DW26" s="666" t="s">
        <v>223</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1949377</v>
      </c>
      <c r="S27" s="664"/>
      <c r="T27" s="664"/>
      <c r="U27" s="664"/>
      <c r="V27" s="664"/>
      <c r="W27" s="664"/>
      <c r="X27" s="664"/>
      <c r="Y27" s="665"/>
      <c r="Z27" s="723">
        <v>10.7</v>
      </c>
      <c r="AA27" s="723"/>
      <c r="AB27" s="723"/>
      <c r="AC27" s="723"/>
      <c r="AD27" s="724" t="s">
        <v>223</v>
      </c>
      <c r="AE27" s="724"/>
      <c r="AF27" s="724"/>
      <c r="AG27" s="724"/>
      <c r="AH27" s="724"/>
      <c r="AI27" s="724"/>
      <c r="AJ27" s="724"/>
      <c r="AK27" s="724"/>
      <c r="AL27" s="666" t="s">
        <v>223</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3817685</v>
      </c>
      <c r="BH27" s="664"/>
      <c r="BI27" s="664"/>
      <c r="BJ27" s="664"/>
      <c r="BK27" s="664"/>
      <c r="BL27" s="664"/>
      <c r="BM27" s="664"/>
      <c r="BN27" s="665"/>
      <c r="BO27" s="723">
        <v>100</v>
      </c>
      <c r="BP27" s="723"/>
      <c r="BQ27" s="723"/>
      <c r="BR27" s="723"/>
      <c r="BS27" s="669" t="s">
        <v>223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2325264</v>
      </c>
      <c r="CS27" s="662"/>
      <c r="CT27" s="662"/>
      <c r="CU27" s="662"/>
      <c r="CV27" s="662"/>
      <c r="CW27" s="662"/>
      <c r="CX27" s="662"/>
      <c r="CY27" s="663"/>
      <c r="CZ27" s="666">
        <v>13.5</v>
      </c>
      <c r="DA27" s="695"/>
      <c r="DB27" s="695"/>
      <c r="DC27" s="696"/>
      <c r="DD27" s="669">
        <v>688550</v>
      </c>
      <c r="DE27" s="662"/>
      <c r="DF27" s="662"/>
      <c r="DG27" s="662"/>
      <c r="DH27" s="662"/>
      <c r="DI27" s="662"/>
      <c r="DJ27" s="662"/>
      <c r="DK27" s="663"/>
      <c r="DL27" s="669">
        <v>687265</v>
      </c>
      <c r="DM27" s="662"/>
      <c r="DN27" s="662"/>
      <c r="DO27" s="662"/>
      <c r="DP27" s="662"/>
      <c r="DQ27" s="662"/>
      <c r="DR27" s="662"/>
      <c r="DS27" s="662"/>
      <c r="DT27" s="662"/>
      <c r="DU27" s="662"/>
      <c r="DV27" s="663"/>
      <c r="DW27" s="666">
        <v>6.3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223</v>
      </c>
      <c r="S28" s="664"/>
      <c r="T28" s="664"/>
      <c r="U28" s="664"/>
      <c r="V28" s="664"/>
      <c r="W28" s="664"/>
      <c r="X28" s="664"/>
      <c r="Y28" s="665"/>
      <c r="Z28" s="723" t="s">
        <v>223</v>
      </c>
      <c r="AA28" s="723"/>
      <c r="AB28" s="723"/>
      <c r="AC28" s="723"/>
      <c r="AD28" s="724" t="s">
        <v>223</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1853649</v>
      </c>
      <c r="CS28" s="664"/>
      <c r="CT28" s="664"/>
      <c r="CU28" s="664"/>
      <c r="CV28" s="664"/>
      <c r="CW28" s="664"/>
      <c r="CX28" s="664"/>
      <c r="CY28" s="665"/>
      <c r="CZ28" s="666">
        <v>10.7</v>
      </c>
      <c r="DA28" s="695"/>
      <c r="DB28" s="695"/>
      <c r="DC28" s="696"/>
      <c r="DD28" s="669">
        <v>1828454</v>
      </c>
      <c r="DE28" s="664"/>
      <c r="DF28" s="664"/>
      <c r="DG28" s="664"/>
      <c r="DH28" s="664"/>
      <c r="DI28" s="664"/>
      <c r="DJ28" s="664"/>
      <c r="DK28" s="665"/>
      <c r="DL28" s="669">
        <v>1828454</v>
      </c>
      <c r="DM28" s="664"/>
      <c r="DN28" s="664"/>
      <c r="DO28" s="664"/>
      <c r="DP28" s="664"/>
      <c r="DQ28" s="664"/>
      <c r="DR28" s="664"/>
      <c r="DS28" s="664"/>
      <c r="DT28" s="664"/>
      <c r="DU28" s="664"/>
      <c r="DV28" s="665"/>
      <c r="DW28" s="666">
        <v>16.8</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1005542</v>
      </c>
      <c r="S29" s="664"/>
      <c r="T29" s="664"/>
      <c r="U29" s="664"/>
      <c r="V29" s="664"/>
      <c r="W29" s="664"/>
      <c r="X29" s="664"/>
      <c r="Y29" s="665"/>
      <c r="Z29" s="723">
        <v>5.5</v>
      </c>
      <c r="AA29" s="723"/>
      <c r="AB29" s="723"/>
      <c r="AC29" s="723"/>
      <c r="AD29" s="724" t="s">
        <v>223</v>
      </c>
      <c r="AE29" s="724"/>
      <c r="AF29" s="724"/>
      <c r="AG29" s="724"/>
      <c r="AH29" s="724"/>
      <c r="AI29" s="724"/>
      <c r="AJ29" s="724"/>
      <c r="AK29" s="724"/>
      <c r="AL29" s="666" t="s">
        <v>223</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1853649</v>
      </c>
      <c r="CS29" s="662"/>
      <c r="CT29" s="662"/>
      <c r="CU29" s="662"/>
      <c r="CV29" s="662"/>
      <c r="CW29" s="662"/>
      <c r="CX29" s="662"/>
      <c r="CY29" s="663"/>
      <c r="CZ29" s="666">
        <v>10.7</v>
      </c>
      <c r="DA29" s="695"/>
      <c r="DB29" s="695"/>
      <c r="DC29" s="696"/>
      <c r="DD29" s="669">
        <v>1828454</v>
      </c>
      <c r="DE29" s="662"/>
      <c r="DF29" s="662"/>
      <c r="DG29" s="662"/>
      <c r="DH29" s="662"/>
      <c r="DI29" s="662"/>
      <c r="DJ29" s="662"/>
      <c r="DK29" s="663"/>
      <c r="DL29" s="669">
        <v>1828454</v>
      </c>
      <c r="DM29" s="662"/>
      <c r="DN29" s="662"/>
      <c r="DO29" s="662"/>
      <c r="DP29" s="662"/>
      <c r="DQ29" s="662"/>
      <c r="DR29" s="662"/>
      <c r="DS29" s="662"/>
      <c r="DT29" s="662"/>
      <c r="DU29" s="662"/>
      <c r="DV29" s="663"/>
      <c r="DW29" s="666">
        <v>16.8</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38604</v>
      </c>
      <c r="S30" s="664"/>
      <c r="T30" s="664"/>
      <c r="U30" s="664"/>
      <c r="V30" s="664"/>
      <c r="W30" s="664"/>
      <c r="X30" s="664"/>
      <c r="Y30" s="665"/>
      <c r="Z30" s="723">
        <v>0.2</v>
      </c>
      <c r="AA30" s="723"/>
      <c r="AB30" s="723"/>
      <c r="AC30" s="723"/>
      <c r="AD30" s="724">
        <v>12313</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97.7</v>
      </c>
      <c r="BH30" s="742"/>
      <c r="BI30" s="742"/>
      <c r="BJ30" s="742"/>
      <c r="BK30" s="742"/>
      <c r="BL30" s="742"/>
      <c r="BM30" s="743">
        <v>90.7</v>
      </c>
      <c r="BN30" s="742"/>
      <c r="BO30" s="742"/>
      <c r="BP30" s="742"/>
      <c r="BQ30" s="744"/>
      <c r="BR30" s="741">
        <v>97.7</v>
      </c>
      <c r="BS30" s="742"/>
      <c r="BT30" s="742"/>
      <c r="BU30" s="742"/>
      <c r="BV30" s="742"/>
      <c r="BW30" s="742"/>
      <c r="BX30" s="743">
        <v>90.2</v>
      </c>
      <c r="BY30" s="742"/>
      <c r="BZ30" s="742"/>
      <c r="CA30" s="742"/>
      <c r="CB30" s="744"/>
      <c r="CD30" s="747"/>
      <c r="CE30" s="748"/>
      <c r="CF30" s="705" t="s">
        <v>307</v>
      </c>
      <c r="CG30" s="702"/>
      <c r="CH30" s="702"/>
      <c r="CI30" s="702"/>
      <c r="CJ30" s="702"/>
      <c r="CK30" s="702"/>
      <c r="CL30" s="702"/>
      <c r="CM30" s="702"/>
      <c r="CN30" s="702"/>
      <c r="CO30" s="702"/>
      <c r="CP30" s="702"/>
      <c r="CQ30" s="703"/>
      <c r="CR30" s="661">
        <v>1687039</v>
      </c>
      <c r="CS30" s="664"/>
      <c r="CT30" s="664"/>
      <c r="CU30" s="664"/>
      <c r="CV30" s="664"/>
      <c r="CW30" s="664"/>
      <c r="CX30" s="664"/>
      <c r="CY30" s="665"/>
      <c r="CZ30" s="666">
        <v>9.8000000000000007</v>
      </c>
      <c r="DA30" s="695"/>
      <c r="DB30" s="695"/>
      <c r="DC30" s="696"/>
      <c r="DD30" s="669">
        <v>1665650</v>
      </c>
      <c r="DE30" s="664"/>
      <c r="DF30" s="664"/>
      <c r="DG30" s="664"/>
      <c r="DH30" s="664"/>
      <c r="DI30" s="664"/>
      <c r="DJ30" s="664"/>
      <c r="DK30" s="665"/>
      <c r="DL30" s="669">
        <v>1665650</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106946</v>
      </c>
      <c r="S31" s="664"/>
      <c r="T31" s="664"/>
      <c r="U31" s="664"/>
      <c r="V31" s="664"/>
      <c r="W31" s="664"/>
      <c r="X31" s="664"/>
      <c r="Y31" s="665"/>
      <c r="Z31" s="723">
        <v>0.6</v>
      </c>
      <c r="AA31" s="723"/>
      <c r="AB31" s="723"/>
      <c r="AC31" s="723"/>
      <c r="AD31" s="724" t="s">
        <v>223</v>
      </c>
      <c r="AE31" s="724"/>
      <c r="AF31" s="724"/>
      <c r="AG31" s="724"/>
      <c r="AH31" s="724"/>
      <c r="AI31" s="724"/>
      <c r="AJ31" s="724"/>
      <c r="AK31" s="724"/>
      <c r="AL31" s="666" t="s">
        <v>223</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v>
      </c>
      <c r="BH31" s="662"/>
      <c r="BI31" s="662"/>
      <c r="BJ31" s="662"/>
      <c r="BK31" s="662"/>
      <c r="BL31" s="662"/>
      <c r="BM31" s="667">
        <v>91.5</v>
      </c>
      <c r="BN31" s="740"/>
      <c r="BO31" s="740"/>
      <c r="BP31" s="740"/>
      <c r="BQ31" s="701"/>
      <c r="BR31" s="739">
        <v>98.2</v>
      </c>
      <c r="BS31" s="662"/>
      <c r="BT31" s="662"/>
      <c r="BU31" s="662"/>
      <c r="BV31" s="662"/>
      <c r="BW31" s="662"/>
      <c r="BX31" s="667">
        <v>90.4</v>
      </c>
      <c r="BY31" s="740"/>
      <c r="BZ31" s="740"/>
      <c r="CA31" s="740"/>
      <c r="CB31" s="701"/>
      <c r="CD31" s="747"/>
      <c r="CE31" s="748"/>
      <c r="CF31" s="705" t="s">
        <v>311</v>
      </c>
      <c r="CG31" s="702"/>
      <c r="CH31" s="702"/>
      <c r="CI31" s="702"/>
      <c r="CJ31" s="702"/>
      <c r="CK31" s="702"/>
      <c r="CL31" s="702"/>
      <c r="CM31" s="702"/>
      <c r="CN31" s="702"/>
      <c r="CO31" s="702"/>
      <c r="CP31" s="702"/>
      <c r="CQ31" s="703"/>
      <c r="CR31" s="661">
        <v>166610</v>
      </c>
      <c r="CS31" s="662"/>
      <c r="CT31" s="662"/>
      <c r="CU31" s="662"/>
      <c r="CV31" s="662"/>
      <c r="CW31" s="662"/>
      <c r="CX31" s="662"/>
      <c r="CY31" s="663"/>
      <c r="CZ31" s="666">
        <v>1</v>
      </c>
      <c r="DA31" s="695"/>
      <c r="DB31" s="695"/>
      <c r="DC31" s="696"/>
      <c r="DD31" s="669">
        <v>162804</v>
      </c>
      <c r="DE31" s="662"/>
      <c r="DF31" s="662"/>
      <c r="DG31" s="662"/>
      <c r="DH31" s="662"/>
      <c r="DI31" s="662"/>
      <c r="DJ31" s="662"/>
      <c r="DK31" s="663"/>
      <c r="DL31" s="669">
        <v>162804</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940046</v>
      </c>
      <c r="S32" s="664"/>
      <c r="T32" s="664"/>
      <c r="U32" s="664"/>
      <c r="V32" s="664"/>
      <c r="W32" s="664"/>
      <c r="X32" s="664"/>
      <c r="Y32" s="665"/>
      <c r="Z32" s="723">
        <v>5.2</v>
      </c>
      <c r="AA32" s="723"/>
      <c r="AB32" s="723"/>
      <c r="AC32" s="723"/>
      <c r="AD32" s="724" t="s">
        <v>243</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97.2</v>
      </c>
      <c r="BH32" s="677"/>
      <c r="BI32" s="677"/>
      <c r="BJ32" s="677"/>
      <c r="BK32" s="677"/>
      <c r="BL32" s="677"/>
      <c r="BM32" s="721">
        <v>89.3</v>
      </c>
      <c r="BN32" s="677"/>
      <c r="BO32" s="677"/>
      <c r="BP32" s="677"/>
      <c r="BQ32" s="714"/>
      <c r="BR32" s="738">
        <v>97.1</v>
      </c>
      <c r="BS32" s="677"/>
      <c r="BT32" s="677"/>
      <c r="BU32" s="677"/>
      <c r="BV32" s="677"/>
      <c r="BW32" s="677"/>
      <c r="BX32" s="721">
        <v>89.2</v>
      </c>
      <c r="BY32" s="677"/>
      <c r="BZ32" s="677"/>
      <c r="CA32" s="677"/>
      <c r="CB32" s="714"/>
      <c r="CD32" s="749"/>
      <c r="CE32" s="750"/>
      <c r="CF32" s="705" t="s">
        <v>314</v>
      </c>
      <c r="CG32" s="702"/>
      <c r="CH32" s="702"/>
      <c r="CI32" s="702"/>
      <c r="CJ32" s="702"/>
      <c r="CK32" s="702"/>
      <c r="CL32" s="702"/>
      <c r="CM32" s="702"/>
      <c r="CN32" s="702"/>
      <c r="CO32" s="702"/>
      <c r="CP32" s="702"/>
      <c r="CQ32" s="703"/>
      <c r="CR32" s="661" t="s">
        <v>223</v>
      </c>
      <c r="CS32" s="664"/>
      <c r="CT32" s="664"/>
      <c r="CU32" s="664"/>
      <c r="CV32" s="664"/>
      <c r="CW32" s="664"/>
      <c r="CX32" s="664"/>
      <c r="CY32" s="665"/>
      <c r="CZ32" s="666" t="s">
        <v>243</v>
      </c>
      <c r="DA32" s="695"/>
      <c r="DB32" s="695"/>
      <c r="DC32" s="696"/>
      <c r="DD32" s="669" t="s">
        <v>223</v>
      </c>
      <c r="DE32" s="664"/>
      <c r="DF32" s="664"/>
      <c r="DG32" s="664"/>
      <c r="DH32" s="664"/>
      <c r="DI32" s="664"/>
      <c r="DJ32" s="664"/>
      <c r="DK32" s="665"/>
      <c r="DL32" s="669" t="s">
        <v>243</v>
      </c>
      <c r="DM32" s="664"/>
      <c r="DN32" s="664"/>
      <c r="DO32" s="664"/>
      <c r="DP32" s="664"/>
      <c r="DQ32" s="664"/>
      <c r="DR32" s="664"/>
      <c r="DS32" s="664"/>
      <c r="DT32" s="664"/>
      <c r="DU32" s="664"/>
      <c r="DV32" s="665"/>
      <c r="DW32" s="666" t="s">
        <v>223</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693591</v>
      </c>
      <c r="S33" s="664"/>
      <c r="T33" s="664"/>
      <c r="U33" s="664"/>
      <c r="V33" s="664"/>
      <c r="W33" s="664"/>
      <c r="X33" s="664"/>
      <c r="Y33" s="665"/>
      <c r="Z33" s="723">
        <v>3.8</v>
      </c>
      <c r="AA33" s="723"/>
      <c r="AB33" s="723"/>
      <c r="AC33" s="723"/>
      <c r="AD33" s="724" t="s">
        <v>223</v>
      </c>
      <c r="AE33" s="724"/>
      <c r="AF33" s="724"/>
      <c r="AG33" s="724"/>
      <c r="AH33" s="724"/>
      <c r="AI33" s="724"/>
      <c r="AJ33" s="724"/>
      <c r="AK33" s="724"/>
      <c r="AL33" s="666" t="s">
        <v>223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7255040</v>
      </c>
      <c r="CS33" s="662"/>
      <c r="CT33" s="662"/>
      <c r="CU33" s="662"/>
      <c r="CV33" s="662"/>
      <c r="CW33" s="662"/>
      <c r="CX33" s="662"/>
      <c r="CY33" s="663"/>
      <c r="CZ33" s="666">
        <v>42</v>
      </c>
      <c r="DA33" s="695"/>
      <c r="DB33" s="695"/>
      <c r="DC33" s="696"/>
      <c r="DD33" s="669">
        <v>5786351</v>
      </c>
      <c r="DE33" s="662"/>
      <c r="DF33" s="662"/>
      <c r="DG33" s="662"/>
      <c r="DH33" s="662"/>
      <c r="DI33" s="662"/>
      <c r="DJ33" s="662"/>
      <c r="DK33" s="663"/>
      <c r="DL33" s="669">
        <v>4769359</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327473</v>
      </c>
      <c r="S34" s="664"/>
      <c r="T34" s="664"/>
      <c r="U34" s="664"/>
      <c r="V34" s="664"/>
      <c r="W34" s="664"/>
      <c r="X34" s="664"/>
      <c r="Y34" s="665"/>
      <c r="Z34" s="723">
        <v>1.8</v>
      </c>
      <c r="AA34" s="723"/>
      <c r="AB34" s="723"/>
      <c r="AC34" s="723"/>
      <c r="AD34" s="724">
        <v>60</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2583563</v>
      </c>
      <c r="CS34" s="664"/>
      <c r="CT34" s="664"/>
      <c r="CU34" s="664"/>
      <c r="CV34" s="664"/>
      <c r="CW34" s="664"/>
      <c r="CX34" s="664"/>
      <c r="CY34" s="665"/>
      <c r="CZ34" s="666">
        <v>15</v>
      </c>
      <c r="DA34" s="695"/>
      <c r="DB34" s="695"/>
      <c r="DC34" s="696"/>
      <c r="DD34" s="669">
        <v>1838232</v>
      </c>
      <c r="DE34" s="664"/>
      <c r="DF34" s="664"/>
      <c r="DG34" s="664"/>
      <c r="DH34" s="664"/>
      <c r="DI34" s="664"/>
      <c r="DJ34" s="664"/>
      <c r="DK34" s="665"/>
      <c r="DL34" s="669">
        <v>1174222</v>
      </c>
      <c r="DM34" s="664"/>
      <c r="DN34" s="664"/>
      <c r="DO34" s="664"/>
      <c r="DP34" s="664"/>
      <c r="DQ34" s="664"/>
      <c r="DR34" s="664"/>
      <c r="DS34" s="664"/>
      <c r="DT34" s="664"/>
      <c r="DU34" s="664"/>
      <c r="DV34" s="665"/>
      <c r="DW34" s="666">
        <v>10.8</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1785600</v>
      </c>
      <c r="S35" s="664"/>
      <c r="T35" s="664"/>
      <c r="U35" s="664"/>
      <c r="V35" s="664"/>
      <c r="W35" s="664"/>
      <c r="X35" s="664"/>
      <c r="Y35" s="665"/>
      <c r="Z35" s="723">
        <v>9.8000000000000007</v>
      </c>
      <c r="AA35" s="723"/>
      <c r="AB35" s="723"/>
      <c r="AC35" s="723"/>
      <c r="AD35" s="724" t="s">
        <v>243</v>
      </c>
      <c r="AE35" s="724"/>
      <c r="AF35" s="724"/>
      <c r="AG35" s="724"/>
      <c r="AH35" s="724"/>
      <c r="AI35" s="724"/>
      <c r="AJ35" s="724"/>
      <c r="AK35" s="724"/>
      <c r="AL35" s="666" t="s">
        <v>243</v>
      </c>
      <c r="AM35" s="667"/>
      <c r="AN35" s="667"/>
      <c r="AO35" s="725"/>
      <c r="AP35" s="234"/>
      <c r="AQ35" s="729" t="s">
        <v>322</v>
      </c>
      <c r="AR35" s="730"/>
      <c r="AS35" s="730"/>
      <c r="AT35" s="730"/>
      <c r="AU35" s="730"/>
      <c r="AV35" s="730"/>
      <c r="AW35" s="730"/>
      <c r="AX35" s="730"/>
      <c r="AY35" s="731"/>
      <c r="AZ35" s="726">
        <v>2314993</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412230</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32647</v>
      </c>
      <c r="CS35" s="662"/>
      <c r="CT35" s="662"/>
      <c r="CU35" s="662"/>
      <c r="CV35" s="662"/>
      <c r="CW35" s="662"/>
      <c r="CX35" s="662"/>
      <c r="CY35" s="663"/>
      <c r="CZ35" s="666">
        <v>0.2</v>
      </c>
      <c r="DA35" s="695"/>
      <c r="DB35" s="695"/>
      <c r="DC35" s="696"/>
      <c r="DD35" s="669">
        <v>25790</v>
      </c>
      <c r="DE35" s="662"/>
      <c r="DF35" s="662"/>
      <c r="DG35" s="662"/>
      <c r="DH35" s="662"/>
      <c r="DI35" s="662"/>
      <c r="DJ35" s="662"/>
      <c r="DK35" s="663"/>
      <c r="DL35" s="669">
        <v>25790</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223</v>
      </c>
      <c r="S36" s="664"/>
      <c r="T36" s="664"/>
      <c r="U36" s="664"/>
      <c r="V36" s="664"/>
      <c r="W36" s="664"/>
      <c r="X36" s="664"/>
      <c r="Y36" s="665"/>
      <c r="Z36" s="723" t="s">
        <v>223</v>
      </c>
      <c r="AA36" s="723"/>
      <c r="AB36" s="723"/>
      <c r="AC36" s="723"/>
      <c r="AD36" s="724" t="s">
        <v>223</v>
      </c>
      <c r="AE36" s="724"/>
      <c r="AF36" s="724"/>
      <c r="AG36" s="724"/>
      <c r="AH36" s="724"/>
      <c r="AI36" s="724"/>
      <c r="AJ36" s="724"/>
      <c r="AK36" s="724"/>
      <c r="AL36" s="666" t="s">
        <v>243</v>
      </c>
      <c r="AM36" s="667"/>
      <c r="AN36" s="667"/>
      <c r="AO36" s="725"/>
      <c r="AQ36" s="698" t="s">
        <v>326</v>
      </c>
      <c r="AR36" s="699"/>
      <c r="AS36" s="699"/>
      <c r="AT36" s="699"/>
      <c r="AU36" s="699"/>
      <c r="AV36" s="699"/>
      <c r="AW36" s="699"/>
      <c r="AX36" s="699"/>
      <c r="AY36" s="700"/>
      <c r="AZ36" s="661">
        <v>443102</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371794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2760112</v>
      </c>
      <c r="CS36" s="664"/>
      <c r="CT36" s="664"/>
      <c r="CU36" s="664"/>
      <c r="CV36" s="664"/>
      <c r="CW36" s="664"/>
      <c r="CX36" s="664"/>
      <c r="CY36" s="665"/>
      <c r="CZ36" s="666">
        <v>16</v>
      </c>
      <c r="DA36" s="695"/>
      <c r="DB36" s="695"/>
      <c r="DC36" s="696"/>
      <c r="DD36" s="669">
        <v>2534071</v>
      </c>
      <c r="DE36" s="664"/>
      <c r="DF36" s="664"/>
      <c r="DG36" s="664"/>
      <c r="DH36" s="664"/>
      <c r="DI36" s="664"/>
      <c r="DJ36" s="664"/>
      <c r="DK36" s="665"/>
      <c r="DL36" s="669">
        <v>2233395</v>
      </c>
      <c r="DM36" s="664"/>
      <c r="DN36" s="664"/>
      <c r="DO36" s="664"/>
      <c r="DP36" s="664"/>
      <c r="DQ36" s="664"/>
      <c r="DR36" s="664"/>
      <c r="DS36" s="664"/>
      <c r="DT36" s="664"/>
      <c r="DU36" s="664"/>
      <c r="DV36" s="665"/>
      <c r="DW36" s="666">
        <v>20.5</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534300</v>
      </c>
      <c r="S37" s="664"/>
      <c r="T37" s="664"/>
      <c r="U37" s="664"/>
      <c r="V37" s="664"/>
      <c r="W37" s="664"/>
      <c r="X37" s="664"/>
      <c r="Y37" s="665"/>
      <c r="Z37" s="723">
        <v>2.9</v>
      </c>
      <c r="AA37" s="723"/>
      <c r="AB37" s="723"/>
      <c r="AC37" s="723"/>
      <c r="AD37" s="724" t="s">
        <v>223</v>
      </c>
      <c r="AE37" s="724"/>
      <c r="AF37" s="724"/>
      <c r="AG37" s="724"/>
      <c r="AH37" s="724"/>
      <c r="AI37" s="724"/>
      <c r="AJ37" s="724"/>
      <c r="AK37" s="724"/>
      <c r="AL37" s="666" t="s">
        <v>223</v>
      </c>
      <c r="AM37" s="667"/>
      <c r="AN37" s="667"/>
      <c r="AO37" s="725"/>
      <c r="AQ37" s="698" t="s">
        <v>330</v>
      </c>
      <c r="AR37" s="699"/>
      <c r="AS37" s="699"/>
      <c r="AT37" s="699"/>
      <c r="AU37" s="699"/>
      <c r="AV37" s="699"/>
      <c r="AW37" s="699"/>
      <c r="AX37" s="699"/>
      <c r="AY37" s="700"/>
      <c r="AZ37" s="661">
        <v>153727</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7357</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1178887</v>
      </c>
      <c r="CS37" s="662"/>
      <c r="CT37" s="662"/>
      <c r="CU37" s="662"/>
      <c r="CV37" s="662"/>
      <c r="CW37" s="662"/>
      <c r="CX37" s="662"/>
      <c r="CY37" s="663"/>
      <c r="CZ37" s="666">
        <v>6.8</v>
      </c>
      <c r="DA37" s="695"/>
      <c r="DB37" s="695"/>
      <c r="DC37" s="696"/>
      <c r="DD37" s="669">
        <v>1178887</v>
      </c>
      <c r="DE37" s="662"/>
      <c r="DF37" s="662"/>
      <c r="DG37" s="662"/>
      <c r="DH37" s="662"/>
      <c r="DI37" s="662"/>
      <c r="DJ37" s="662"/>
      <c r="DK37" s="663"/>
      <c r="DL37" s="669">
        <v>1178794</v>
      </c>
      <c r="DM37" s="662"/>
      <c r="DN37" s="662"/>
      <c r="DO37" s="662"/>
      <c r="DP37" s="662"/>
      <c r="DQ37" s="662"/>
      <c r="DR37" s="662"/>
      <c r="DS37" s="662"/>
      <c r="DT37" s="662"/>
      <c r="DU37" s="662"/>
      <c r="DV37" s="663"/>
      <c r="DW37" s="666">
        <v>10.8</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18198191</v>
      </c>
      <c r="S38" s="713"/>
      <c r="T38" s="713"/>
      <c r="U38" s="713"/>
      <c r="V38" s="713"/>
      <c r="W38" s="713"/>
      <c r="X38" s="713"/>
      <c r="Y38" s="718"/>
      <c r="Z38" s="719">
        <v>100</v>
      </c>
      <c r="AA38" s="719"/>
      <c r="AB38" s="719"/>
      <c r="AC38" s="719"/>
      <c r="AD38" s="720">
        <v>10348726</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223</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11794</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1718164</v>
      </c>
      <c r="CS38" s="664"/>
      <c r="CT38" s="664"/>
      <c r="CU38" s="664"/>
      <c r="CV38" s="664"/>
      <c r="CW38" s="664"/>
      <c r="CX38" s="664"/>
      <c r="CY38" s="665"/>
      <c r="CZ38" s="666">
        <v>10</v>
      </c>
      <c r="DA38" s="695"/>
      <c r="DB38" s="695"/>
      <c r="DC38" s="696"/>
      <c r="DD38" s="669">
        <v>1387838</v>
      </c>
      <c r="DE38" s="664"/>
      <c r="DF38" s="664"/>
      <c r="DG38" s="664"/>
      <c r="DH38" s="664"/>
      <c r="DI38" s="664"/>
      <c r="DJ38" s="664"/>
      <c r="DK38" s="665"/>
      <c r="DL38" s="669">
        <v>1335952</v>
      </c>
      <c r="DM38" s="664"/>
      <c r="DN38" s="664"/>
      <c r="DO38" s="664"/>
      <c r="DP38" s="664"/>
      <c r="DQ38" s="664"/>
      <c r="DR38" s="664"/>
      <c r="DS38" s="664"/>
      <c r="DT38" s="664"/>
      <c r="DU38" s="664"/>
      <c r="DV38" s="665"/>
      <c r="DW38" s="666">
        <v>12.3</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223</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92</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144474</v>
      </c>
      <c r="CS39" s="662"/>
      <c r="CT39" s="662"/>
      <c r="CU39" s="662"/>
      <c r="CV39" s="662"/>
      <c r="CW39" s="662"/>
      <c r="CX39" s="662"/>
      <c r="CY39" s="663"/>
      <c r="CZ39" s="666">
        <v>0.8</v>
      </c>
      <c r="DA39" s="695"/>
      <c r="DB39" s="695"/>
      <c r="DC39" s="696"/>
      <c r="DD39" s="669" t="s">
        <v>223</v>
      </c>
      <c r="DE39" s="662"/>
      <c r="DF39" s="662"/>
      <c r="DG39" s="662"/>
      <c r="DH39" s="662"/>
      <c r="DI39" s="662"/>
      <c r="DJ39" s="662"/>
      <c r="DK39" s="663"/>
      <c r="DL39" s="669" t="s">
        <v>223</v>
      </c>
      <c r="DM39" s="662"/>
      <c r="DN39" s="662"/>
      <c r="DO39" s="662"/>
      <c r="DP39" s="662"/>
      <c r="DQ39" s="662"/>
      <c r="DR39" s="662"/>
      <c r="DS39" s="662"/>
      <c r="DT39" s="662"/>
      <c r="DU39" s="662"/>
      <c r="DV39" s="663"/>
      <c r="DW39" s="666" t="s">
        <v>223</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423588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223</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16080</v>
      </c>
      <c r="CS40" s="664"/>
      <c r="CT40" s="664"/>
      <c r="CU40" s="664"/>
      <c r="CV40" s="664"/>
      <c r="CW40" s="664"/>
      <c r="CX40" s="664"/>
      <c r="CY40" s="665"/>
      <c r="CZ40" s="666">
        <v>0.1</v>
      </c>
      <c r="DA40" s="695"/>
      <c r="DB40" s="695"/>
      <c r="DC40" s="696"/>
      <c r="DD40" s="669">
        <v>420</v>
      </c>
      <c r="DE40" s="664"/>
      <c r="DF40" s="664"/>
      <c r="DG40" s="664"/>
      <c r="DH40" s="664"/>
      <c r="DI40" s="664"/>
      <c r="DJ40" s="664"/>
      <c r="DK40" s="665"/>
      <c r="DL40" s="669" t="s">
        <v>223</v>
      </c>
      <c r="DM40" s="664"/>
      <c r="DN40" s="664"/>
      <c r="DO40" s="664"/>
      <c r="DP40" s="664"/>
      <c r="DQ40" s="664"/>
      <c r="DR40" s="664"/>
      <c r="DS40" s="664"/>
      <c r="DT40" s="664"/>
      <c r="DU40" s="664"/>
      <c r="DV40" s="665"/>
      <c r="DW40" s="666" t="s">
        <v>223</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1294576</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313</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223</v>
      </c>
      <c r="CS41" s="662"/>
      <c r="CT41" s="662"/>
      <c r="CU41" s="662"/>
      <c r="CV41" s="662"/>
      <c r="CW41" s="662"/>
      <c r="CX41" s="662"/>
      <c r="CY41" s="663"/>
      <c r="CZ41" s="666" t="s">
        <v>223</v>
      </c>
      <c r="DA41" s="695"/>
      <c r="DB41" s="695"/>
      <c r="DC41" s="696"/>
      <c r="DD41" s="669" t="s">
        <v>223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2827868</v>
      </c>
      <c r="CS42" s="664"/>
      <c r="CT42" s="664"/>
      <c r="CU42" s="664"/>
      <c r="CV42" s="664"/>
      <c r="CW42" s="664"/>
      <c r="CX42" s="664"/>
      <c r="CY42" s="665"/>
      <c r="CZ42" s="666">
        <v>16.399999999999999</v>
      </c>
      <c r="DA42" s="667"/>
      <c r="DB42" s="667"/>
      <c r="DC42" s="668"/>
      <c r="DD42" s="669">
        <v>426034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29741</v>
      </c>
      <c r="CS43" s="662"/>
      <c r="CT43" s="662"/>
      <c r="CU43" s="662"/>
      <c r="CV43" s="662"/>
      <c r="CW43" s="662"/>
      <c r="CX43" s="662"/>
      <c r="CY43" s="663"/>
      <c r="CZ43" s="666">
        <v>0.2</v>
      </c>
      <c r="DA43" s="695"/>
      <c r="DB43" s="695"/>
      <c r="DC43" s="696"/>
      <c r="DD43" s="669">
        <v>29741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2784519</v>
      </c>
      <c r="CS44" s="664"/>
      <c r="CT44" s="664"/>
      <c r="CU44" s="664"/>
      <c r="CV44" s="664"/>
      <c r="CW44" s="664"/>
      <c r="CX44" s="664"/>
      <c r="CY44" s="665"/>
      <c r="CZ44" s="666">
        <v>16.100000000000001</v>
      </c>
      <c r="DA44" s="667"/>
      <c r="DB44" s="667"/>
      <c r="DC44" s="668"/>
      <c r="DD44" s="669">
        <v>423098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1210661</v>
      </c>
      <c r="CS45" s="662"/>
      <c r="CT45" s="662"/>
      <c r="CU45" s="662"/>
      <c r="CV45" s="662"/>
      <c r="CW45" s="662"/>
      <c r="CX45" s="662"/>
      <c r="CY45" s="663"/>
      <c r="CZ45" s="666">
        <v>7</v>
      </c>
      <c r="DA45" s="695"/>
      <c r="DB45" s="695"/>
      <c r="DC45" s="696"/>
      <c r="DD45" s="669">
        <v>64772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1516458</v>
      </c>
      <c r="CS46" s="664"/>
      <c r="CT46" s="664"/>
      <c r="CU46" s="664"/>
      <c r="CV46" s="664"/>
      <c r="CW46" s="664"/>
      <c r="CX46" s="664"/>
      <c r="CY46" s="665"/>
      <c r="CZ46" s="666">
        <v>8.8000000000000007</v>
      </c>
      <c r="DA46" s="667"/>
      <c r="DB46" s="667"/>
      <c r="DC46" s="668"/>
      <c r="DD46" s="669">
        <v>350469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43349</v>
      </c>
      <c r="CS47" s="662"/>
      <c r="CT47" s="662"/>
      <c r="CU47" s="662"/>
      <c r="CV47" s="662"/>
      <c r="CW47" s="662"/>
      <c r="CX47" s="662"/>
      <c r="CY47" s="663"/>
      <c r="CZ47" s="666">
        <v>0.3</v>
      </c>
      <c r="DA47" s="695"/>
      <c r="DB47" s="695"/>
      <c r="DC47" s="696"/>
      <c r="DD47" s="669">
        <v>2936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223</v>
      </c>
      <c r="CS48" s="664"/>
      <c r="CT48" s="664"/>
      <c r="CU48" s="664"/>
      <c r="CV48" s="664"/>
      <c r="CW48" s="664"/>
      <c r="CX48" s="664"/>
      <c r="CY48" s="665"/>
      <c r="CZ48" s="666" t="s">
        <v>223</v>
      </c>
      <c r="DA48" s="667"/>
      <c r="DB48" s="667"/>
      <c r="DC48" s="668"/>
      <c r="DD48" s="669" t="s">
        <v>223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17257848</v>
      </c>
      <c r="CS49" s="677"/>
      <c r="CT49" s="677"/>
      <c r="CU49" s="677"/>
      <c r="CV49" s="677"/>
      <c r="CW49" s="677"/>
      <c r="CX49" s="677"/>
      <c r="CY49" s="678"/>
      <c r="CZ49" s="679">
        <v>100</v>
      </c>
      <c r="DA49" s="680"/>
      <c r="DB49" s="680"/>
      <c r="DC49" s="681"/>
      <c r="DD49" s="682">
        <v>11470453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DhW5PNF9fTQgZUkO0uh6ihVy+EejN966rXkfvn0FF+u/2dap8HnPyS1JibBUbNU2HqJKIr5i+bd7nZ8cwG6pw==" saltValue="92zGo22d77NNRMC/aUPt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18210</v>
      </c>
      <c r="R7" s="1194"/>
      <c r="S7" s="1194"/>
      <c r="T7" s="1194"/>
      <c r="U7" s="1194"/>
      <c r="V7" s="1194">
        <v>17270</v>
      </c>
      <c r="W7" s="1194"/>
      <c r="X7" s="1194"/>
      <c r="Y7" s="1194"/>
      <c r="Z7" s="1194"/>
      <c r="AA7" s="1194">
        <v>940</v>
      </c>
      <c r="AB7" s="1194"/>
      <c r="AC7" s="1194"/>
      <c r="AD7" s="1194"/>
      <c r="AE7" s="1195"/>
      <c r="AF7" s="1196">
        <v>706</v>
      </c>
      <c r="AG7" s="1197"/>
      <c r="AH7" s="1197"/>
      <c r="AI7" s="1197"/>
      <c r="AJ7" s="1198"/>
      <c r="AK7" s="1180">
        <v>910</v>
      </c>
      <c r="AL7" s="1181"/>
      <c r="AM7" s="1181"/>
      <c r="AN7" s="1181"/>
      <c r="AO7" s="1181"/>
      <c r="AP7" s="1181">
        <v>17460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18198</v>
      </c>
      <c r="R23" s="1158"/>
      <c r="S23" s="1158"/>
      <c r="T23" s="1158"/>
      <c r="U23" s="1158"/>
      <c r="V23" s="1158">
        <v>17258</v>
      </c>
      <c r="W23" s="1158"/>
      <c r="X23" s="1158"/>
      <c r="Y23" s="1158"/>
      <c r="Z23" s="1158"/>
      <c r="AA23" s="1158">
        <v>940</v>
      </c>
      <c r="AB23" s="1158"/>
      <c r="AC23" s="1158"/>
      <c r="AD23" s="1158"/>
      <c r="AE23" s="1159"/>
      <c r="AF23" s="1160">
        <v>706</v>
      </c>
      <c r="AG23" s="1158"/>
      <c r="AH23" s="1158"/>
      <c r="AI23" s="1158"/>
      <c r="AJ23" s="1161"/>
      <c r="AK23" s="1162"/>
      <c r="AL23" s="1163"/>
      <c r="AM23" s="1163"/>
      <c r="AN23" s="1163"/>
      <c r="AO23" s="1163"/>
      <c r="AP23" s="1158">
        <v>17460</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5709</v>
      </c>
      <c r="R28" s="1143"/>
      <c r="S28" s="1143"/>
      <c r="T28" s="1143"/>
      <c r="U28" s="1143"/>
      <c r="V28" s="1143">
        <v>5297</v>
      </c>
      <c r="W28" s="1143"/>
      <c r="X28" s="1143"/>
      <c r="Y28" s="1143"/>
      <c r="Z28" s="1143"/>
      <c r="AA28" s="1143">
        <v>412</v>
      </c>
      <c r="AB28" s="1143"/>
      <c r="AC28" s="1143"/>
      <c r="AD28" s="1143"/>
      <c r="AE28" s="1144"/>
      <c r="AF28" s="1145">
        <v>412</v>
      </c>
      <c r="AG28" s="1143"/>
      <c r="AH28" s="1143"/>
      <c r="AI28" s="1143"/>
      <c r="AJ28" s="1146"/>
      <c r="AK28" s="1147">
        <v>371</v>
      </c>
      <c r="AL28" s="1135"/>
      <c r="AM28" s="1135"/>
      <c r="AN28" s="1135"/>
      <c r="AO28" s="1135"/>
      <c r="AP28" s="1135" t="s">
        <v>571</v>
      </c>
      <c r="AQ28" s="1135"/>
      <c r="AR28" s="1135"/>
      <c r="AS28" s="1135"/>
      <c r="AT28" s="1135"/>
      <c r="AU28" s="1135" t="s">
        <v>571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4368</v>
      </c>
      <c r="R29" s="1133"/>
      <c r="S29" s="1133"/>
      <c r="T29" s="1133"/>
      <c r="U29" s="1133"/>
      <c r="V29" s="1133">
        <v>4198</v>
      </c>
      <c r="W29" s="1133"/>
      <c r="X29" s="1133"/>
      <c r="Y29" s="1133"/>
      <c r="Z29" s="1133"/>
      <c r="AA29" s="1133">
        <v>170</v>
      </c>
      <c r="AB29" s="1133"/>
      <c r="AC29" s="1133"/>
      <c r="AD29" s="1133"/>
      <c r="AE29" s="1134"/>
      <c r="AF29" s="1108">
        <v>170</v>
      </c>
      <c r="AG29" s="1109"/>
      <c r="AH29" s="1109"/>
      <c r="AI29" s="1109"/>
      <c r="AJ29" s="1110"/>
      <c r="AK29" s="1069">
        <v>559</v>
      </c>
      <c r="AL29" s="1060"/>
      <c r="AM29" s="1060"/>
      <c r="AN29" s="1060"/>
      <c r="AO29" s="1060"/>
      <c r="AP29" s="1060" t="s">
        <v>571</v>
      </c>
      <c r="AQ29" s="1060"/>
      <c r="AR29" s="1060"/>
      <c r="AS29" s="1060"/>
      <c r="AT29" s="1060"/>
      <c r="AU29" s="1060" t="s">
        <v>571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523</v>
      </c>
      <c r="R30" s="1133"/>
      <c r="S30" s="1133"/>
      <c r="T30" s="1133"/>
      <c r="U30" s="1133"/>
      <c r="V30" s="1133">
        <v>522</v>
      </c>
      <c r="W30" s="1133"/>
      <c r="X30" s="1133"/>
      <c r="Y30" s="1133"/>
      <c r="Z30" s="1133"/>
      <c r="AA30" s="1133">
        <v>1</v>
      </c>
      <c r="AB30" s="1133"/>
      <c r="AC30" s="1133"/>
      <c r="AD30" s="1133"/>
      <c r="AE30" s="1134"/>
      <c r="AF30" s="1108">
        <v>1</v>
      </c>
      <c r="AG30" s="1109"/>
      <c r="AH30" s="1109"/>
      <c r="AI30" s="1109"/>
      <c r="AJ30" s="1110"/>
      <c r="AK30" s="1069">
        <v>140</v>
      </c>
      <c r="AL30" s="1060"/>
      <c r="AM30" s="1060"/>
      <c r="AN30" s="1060"/>
      <c r="AO30" s="1060"/>
      <c r="AP30" s="1060" t="s">
        <v>571</v>
      </c>
      <c r="AQ30" s="1060"/>
      <c r="AR30" s="1060"/>
      <c r="AS30" s="1060"/>
      <c r="AT30" s="1060"/>
      <c r="AU30" s="1060" t="s">
        <v>571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1301</v>
      </c>
      <c r="R31" s="1133"/>
      <c r="S31" s="1133"/>
      <c r="T31" s="1133"/>
      <c r="U31" s="1133"/>
      <c r="V31" s="1133">
        <v>1479</v>
      </c>
      <c r="W31" s="1133"/>
      <c r="X31" s="1133"/>
      <c r="Y31" s="1133"/>
      <c r="Z31" s="1133"/>
      <c r="AA31" s="1133">
        <v>-178</v>
      </c>
      <c r="AB31" s="1133"/>
      <c r="AC31" s="1133"/>
      <c r="AD31" s="1133"/>
      <c r="AE31" s="1134"/>
      <c r="AF31" s="1108">
        <v>945</v>
      </c>
      <c r="AG31" s="1109"/>
      <c r="AH31" s="1109"/>
      <c r="AI31" s="1109"/>
      <c r="AJ31" s="1110"/>
      <c r="AK31" s="1069">
        <v>155</v>
      </c>
      <c r="AL31" s="1060"/>
      <c r="AM31" s="1060"/>
      <c r="AN31" s="1060"/>
      <c r="AO31" s="1060"/>
      <c r="AP31" s="1060">
        <v>1012</v>
      </c>
      <c r="AQ31" s="1060"/>
      <c r="AR31" s="1060"/>
      <c r="AS31" s="1060"/>
      <c r="AT31" s="1060"/>
      <c r="AU31" s="1060">
        <v>650</v>
      </c>
      <c r="AV31" s="1060"/>
      <c r="AW31" s="1060"/>
      <c r="AX31" s="1060"/>
      <c r="AY31" s="1060"/>
      <c r="AZ31" s="1131" t="s">
        <v>571</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1529</v>
      </c>
      <c r="AG63" s="1048"/>
      <c r="AH63" s="1048"/>
      <c r="AI63" s="1048"/>
      <c r="AJ63" s="1119"/>
      <c r="AK63" s="1120"/>
      <c r="AL63" s="1052"/>
      <c r="AM63" s="1052"/>
      <c r="AN63" s="1052"/>
      <c r="AO63" s="1052"/>
      <c r="AP63" s="1048">
        <v>1012</v>
      </c>
      <c r="AQ63" s="1048"/>
      <c r="AR63" s="1048"/>
      <c r="AS63" s="1048"/>
      <c r="AT63" s="1048"/>
      <c r="AU63" s="1048">
        <v>650</v>
      </c>
      <c r="AV63" s="1048"/>
      <c r="AW63" s="1048"/>
      <c r="AX63" s="1048"/>
      <c r="AY63" s="1048"/>
      <c r="AZ63" s="1114"/>
      <c r="BA63" s="1114"/>
      <c r="BB63" s="1114"/>
      <c r="BC63" s="1114"/>
      <c r="BD63" s="1114"/>
      <c r="BE63" s="1049"/>
      <c r="BF63" s="1049"/>
      <c r="BG63" s="1049"/>
      <c r="BH63" s="1049"/>
      <c r="BI63" s="1050"/>
      <c r="BJ63" s="1115" t="s">
        <v>402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404</v>
      </c>
      <c r="B66" s="1085"/>
      <c r="C66" s="1085"/>
      <c r="D66" s="1085"/>
      <c r="E66" s="1085"/>
      <c r="F66" s="1085"/>
      <c r="G66" s="1085"/>
      <c r="H66" s="1085"/>
      <c r="I66" s="1085"/>
      <c r="J66" s="1085"/>
      <c r="K66" s="1085"/>
      <c r="L66" s="1085"/>
      <c r="M66" s="1085"/>
      <c r="N66" s="1085"/>
      <c r="O66" s="1085"/>
      <c r="P66" s="1086"/>
      <c r="Q66" s="1090" t="s">
        <v>405</v>
      </c>
      <c r="R66" s="1091"/>
      <c r="S66" s="1091"/>
      <c r="T66" s="1091"/>
      <c r="U66" s="1092"/>
      <c r="V66" s="1090" t="s">
        <v>406</v>
      </c>
      <c r="W66" s="1091"/>
      <c r="X66" s="1091"/>
      <c r="Y66" s="1091"/>
      <c r="Z66" s="1092"/>
      <c r="AA66" s="1090" t="s">
        <v>407</v>
      </c>
      <c r="AB66" s="1091"/>
      <c r="AC66" s="1091"/>
      <c r="AD66" s="1091"/>
      <c r="AE66" s="1092"/>
      <c r="AF66" s="1096" t="s">
        <v>408</v>
      </c>
      <c r="AG66" s="1097"/>
      <c r="AH66" s="1097"/>
      <c r="AI66" s="1097"/>
      <c r="AJ66" s="1098"/>
      <c r="AK66" s="1090" t="s">
        <v>391</v>
      </c>
      <c r="AL66" s="1085"/>
      <c r="AM66" s="1085"/>
      <c r="AN66" s="1085"/>
      <c r="AO66" s="1086"/>
      <c r="AP66" s="1090" t="s">
        <v>392</v>
      </c>
      <c r="AQ66" s="1091"/>
      <c r="AR66" s="1091"/>
      <c r="AS66" s="1091"/>
      <c r="AT66" s="1092"/>
      <c r="AU66" s="1090" t="s">
        <v>409</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583</v>
      </c>
      <c r="AQ68" s="1071"/>
      <c r="AR68" s="1071"/>
      <c r="AS68" s="1071"/>
      <c r="AT68" s="1071"/>
      <c r="AU68" s="1071" t="s">
        <v>583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583</v>
      </c>
      <c r="AL69" s="1060"/>
      <c r="AM69" s="1060"/>
      <c r="AN69" s="1060"/>
      <c r="AO69" s="1060"/>
      <c r="AP69" s="1060" t="s">
        <v>583</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583</v>
      </c>
      <c r="AQ70" s="1060"/>
      <c r="AR70" s="1060"/>
      <c r="AS70" s="1060"/>
      <c r="AT70" s="1060"/>
      <c r="AU70" s="1060" t="s">
        <v>583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583</v>
      </c>
      <c r="AL71" s="1060"/>
      <c r="AM71" s="1060"/>
      <c r="AN71" s="1060"/>
      <c r="AO71" s="1060"/>
      <c r="AP71" s="1060" t="s">
        <v>583</v>
      </c>
      <c r="AQ71" s="1060"/>
      <c r="AR71" s="1060"/>
      <c r="AS71" s="1060"/>
      <c r="AT71" s="1060"/>
      <c r="AU71" s="1060" t="s">
        <v>583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2128</v>
      </c>
      <c r="R72" s="1060"/>
      <c r="S72" s="1060"/>
      <c r="T72" s="1060"/>
      <c r="U72" s="1060"/>
      <c r="V72" s="1060">
        <v>2004</v>
      </c>
      <c r="W72" s="1060"/>
      <c r="X72" s="1060"/>
      <c r="Y72" s="1060"/>
      <c r="Z72" s="1060"/>
      <c r="AA72" s="1060">
        <v>124</v>
      </c>
      <c r="AB72" s="1060"/>
      <c r="AC72" s="1060"/>
      <c r="AD72" s="1060"/>
      <c r="AE72" s="1060"/>
      <c r="AF72" s="1060">
        <v>124</v>
      </c>
      <c r="AG72" s="1060"/>
      <c r="AH72" s="1060"/>
      <c r="AI72" s="1060"/>
      <c r="AJ72" s="1060"/>
      <c r="AK72" s="1060" t="s">
        <v>583</v>
      </c>
      <c r="AL72" s="1060"/>
      <c r="AM72" s="1060"/>
      <c r="AN72" s="1060"/>
      <c r="AO72" s="1060"/>
      <c r="AP72" s="1060">
        <v>422</v>
      </c>
      <c r="AQ72" s="1060"/>
      <c r="AR72" s="1060"/>
      <c r="AS72" s="1060"/>
      <c r="AT72" s="1060"/>
      <c r="AU72" s="1060">
        <v>218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3804</v>
      </c>
      <c r="R73" s="1060"/>
      <c r="S73" s="1060"/>
      <c r="T73" s="1060"/>
      <c r="U73" s="1060"/>
      <c r="V73" s="1060">
        <v>3445</v>
      </c>
      <c r="W73" s="1060"/>
      <c r="X73" s="1060"/>
      <c r="Y73" s="1060"/>
      <c r="Z73" s="1060"/>
      <c r="AA73" s="1060">
        <v>359</v>
      </c>
      <c r="AB73" s="1060"/>
      <c r="AC73" s="1060"/>
      <c r="AD73" s="1060"/>
      <c r="AE73" s="1060"/>
      <c r="AF73" s="1060">
        <v>4470</v>
      </c>
      <c r="AG73" s="1060"/>
      <c r="AH73" s="1060"/>
      <c r="AI73" s="1060"/>
      <c r="AJ73" s="1060"/>
      <c r="AK73" s="1060" t="s">
        <v>583</v>
      </c>
      <c r="AL73" s="1060"/>
      <c r="AM73" s="1060"/>
      <c r="AN73" s="1060"/>
      <c r="AO73" s="1060"/>
      <c r="AP73" s="1060">
        <v>3397</v>
      </c>
      <c r="AQ73" s="1060"/>
      <c r="AR73" s="1060"/>
      <c r="AS73" s="1060"/>
      <c r="AT73" s="1060"/>
      <c r="AU73" s="1060">
        <v>7</v>
      </c>
      <c r="AV73" s="1060"/>
      <c r="AW73" s="1060"/>
      <c r="AX73" s="1060"/>
      <c r="AY73" s="1060"/>
      <c r="AZ73" s="1061" t="s">
        <v>584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v>2573</v>
      </c>
      <c r="R74" s="1060"/>
      <c r="S74" s="1060"/>
      <c r="T74" s="1060"/>
      <c r="U74" s="1060"/>
      <c r="V74" s="1060">
        <v>2891</v>
      </c>
      <c r="W74" s="1060"/>
      <c r="X74" s="1060"/>
      <c r="Y74" s="1060"/>
      <c r="Z74" s="1060"/>
      <c r="AA74" s="1060">
        <v>-318</v>
      </c>
      <c r="AB74" s="1060"/>
      <c r="AC74" s="1060"/>
      <c r="AD74" s="1060"/>
      <c r="AE74" s="1060"/>
      <c r="AF74" s="1060">
        <v>784</v>
      </c>
      <c r="AG74" s="1060"/>
      <c r="AH74" s="1060"/>
      <c r="AI74" s="1060"/>
      <c r="AJ74" s="1060"/>
      <c r="AK74" s="1060">
        <v>553</v>
      </c>
      <c r="AL74" s="1060"/>
      <c r="AM74" s="1060"/>
      <c r="AN74" s="1060"/>
      <c r="AO74" s="1060"/>
      <c r="AP74" s="1060">
        <v>3271</v>
      </c>
      <c r="AQ74" s="1060"/>
      <c r="AR74" s="1060"/>
      <c r="AS74" s="1060"/>
      <c r="AT74" s="1060"/>
      <c r="AU74" s="1060">
        <v>2593</v>
      </c>
      <c r="AV74" s="1060"/>
      <c r="AW74" s="1060"/>
      <c r="AX74" s="1060"/>
      <c r="AY74" s="1060"/>
      <c r="AZ74" s="1061" t="s">
        <v>584</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579</v>
      </c>
      <c r="C75" s="1064"/>
      <c r="D75" s="1064"/>
      <c r="E75" s="1064"/>
      <c r="F75" s="1064"/>
      <c r="G75" s="1064"/>
      <c r="H75" s="1064"/>
      <c r="I75" s="1064"/>
      <c r="J75" s="1064"/>
      <c r="K75" s="1064"/>
      <c r="L75" s="1064"/>
      <c r="M75" s="1064"/>
      <c r="N75" s="1064"/>
      <c r="O75" s="1064"/>
      <c r="P75" s="1065"/>
      <c r="Q75" s="1067">
        <v>33</v>
      </c>
      <c r="R75" s="1068"/>
      <c r="S75" s="1068"/>
      <c r="T75" s="1068"/>
      <c r="U75" s="1069"/>
      <c r="V75" s="1070">
        <v>31</v>
      </c>
      <c r="W75" s="1068"/>
      <c r="X75" s="1068"/>
      <c r="Y75" s="1068"/>
      <c r="Z75" s="1069"/>
      <c r="AA75" s="1070">
        <v>2</v>
      </c>
      <c r="AB75" s="1068"/>
      <c r="AC75" s="1068"/>
      <c r="AD75" s="1068"/>
      <c r="AE75" s="1069"/>
      <c r="AF75" s="1070">
        <v>2</v>
      </c>
      <c r="AG75" s="1068"/>
      <c r="AH75" s="1068"/>
      <c r="AI75" s="1068"/>
      <c r="AJ75" s="1069"/>
      <c r="AK75" s="1070" t="s">
        <v>583</v>
      </c>
      <c r="AL75" s="1068"/>
      <c r="AM75" s="1068"/>
      <c r="AN75" s="1068"/>
      <c r="AO75" s="1069"/>
      <c r="AP75" s="1070">
        <v>121</v>
      </c>
      <c r="AQ75" s="1068"/>
      <c r="AR75" s="1068"/>
      <c r="AS75" s="1068"/>
      <c r="AT75" s="1069"/>
      <c r="AU75" s="1070">
        <v>60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580</v>
      </c>
      <c r="C76" s="1064"/>
      <c r="D76" s="1064"/>
      <c r="E76" s="1064"/>
      <c r="F76" s="1064"/>
      <c r="G76" s="1064"/>
      <c r="H76" s="1064"/>
      <c r="I76" s="1064"/>
      <c r="J76" s="1064"/>
      <c r="K76" s="1064"/>
      <c r="L76" s="1064"/>
      <c r="M76" s="1064"/>
      <c r="N76" s="1064"/>
      <c r="O76" s="1064"/>
      <c r="P76" s="1065"/>
      <c r="Q76" s="1067">
        <v>574</v>
      </c>
      <c r="R76" s="1068"/>
      <c r="S76" s="1068"/>
      <c r="T76" s="1068"/>
      <c r="U76" s="1069"/>
      <c r="V76" s="1070">
        <v>513</v>
      </c>
      <c r="W76" s="1068"/>
      <c r="X76" s="1068"/>
      <c r="Y76" s="1068"/>
      <c r="Z76" s="1069"/>
      <c r="AA76" s="1070">
        <v>61</v>
      </c>
      <c r="AB76" s="1068"/>
      <c r="AC76" s="1068"/>
      <c r="AD76" s="1068"/>
      <c r="AE76" s="1069"/>
      <c r="AF76" s="1070">
        <v>61</v>
      </c>
      <c r="AG76" s="1068"/>
      <c r="AH76" s="1068"/>
      <c r="AI76" s="1068"/>
      <c r="AJ76" s="1069"/>
      <c r="AK76" s="1070">
        <v>23</v>
      </c>
      <c r="AL76" s="1068"/>
      <c r="AM76" s="1068"/>
      <c r="AN76" s="1068"/>
      <c r="AO76" s="1069"/>
      <c r="AP76" s="1070">
        <v>372</v>
      </c>
      <c r="AQ76" s="1068"/>
      <c r="AR76" s="1068"/>
      <c r="AS76" s="1068"/>
      <c r="AT76" s="1069"/>
      <c r="AU76" s="1070">
        <v>251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581</v>
      </c>
      <c r="C77" s="1064"/>
      <c r="D77" s="1064"/>
      <c r="E77" s="1064"/>
      <c r="F77" s="1064"/>
      <c r="G77" s="1064"/>
      <c r="H77" s="1064"/>
      <c r="I77" s="1064"/>
      <c r="J77" s="1064"/>
      <c r="K77" s="1064"/>
      <c r="L77" s="1064"/>
      <c r="M77" s="1064"/>
      <c r="N77" s="1064"/>
      <c r="O77" s="1064"/>
      <c r="P77" s="1065"/>
      <c r="Q77" s="1067">
        <v>2810</v>
      </c>
      <c r="R77" s="1068"/>
      <c r="S77" s="1068"/>
      <c r="T77" s="1068"/>
      <c r="U77" s="1069"/>
      <c r="V77" s="1070">
        <v>2577</v>
      </c>
      <c r="W77" s="1068"/>
      <c r="X77" s="1068"/>
      <c r="Y77" s="1068"/>
      <c r="Z77" s="1069"/>
      <c r="AA77" s="1070">
        <v>233</v>
      </c>
      <c r="AB77" s="1068"/>
      <c r="AC77" s="1068"/>
      <c r="AD77" s="1068"/>
      <c r="AE77" s="1069"/>
      <c r="AF77" s="1070">
        <v>233</v>
      </c>
      <c r="AG77" s="1068"/>
      <c r="AH77" s="1068"/>
      <c r="AI77" s="1068"/>
      <c r="AJ77" s="1069"/>
      <c r="AK77" s="1070">
        <v>317</v>
      </c>
      <c r="AL77" s="1068"/>
      <c r="AM77" s="1068"/>
      <c r="AN77" s="1068"/>
      <c r="AO77" s="1069"/>
      <c r="AP77" s="1070" t="s">
        <v>583</v>
      </c>
      <c r="AQ77" s="1068"/>
      <c r="AR77" s="1068"/>
      <c r="AS77" s="1068"/>
      <c r="AT77" s="1069"/>
      <c r="AU77" s="1070" t="s">
        <v>583</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582</v>
      </c>
      <c r="C78" s="1064"/>
      <c r="D78" s="1064"/>
      <c r="E78" s="1064"/>
      <c r="F78" s="1064"/>
      <c r="G78" s="1064"/>
      <c r="H78" s="1064"/>
      <c r="I78" s="1064"/>
      <c r="J78" s="1064"/>
      <c r="K78" s="1064"/>
      <c r="L78" s="1064"/>
      <c r="M78" s="1064"/>
      <c r="N78" s="1064"/>
      <c r="O78" s="1064"/>
      <c r="P78" s="1065"/>
      <c r="Q78" s="1066">
        <v>620140</v>
      </c>
      <c r="R78" s="1060"/>
      <c r="S78" s="1060"/>
      <c r="T78" s="1060"/>
      <c r="U78" s="1060"/>
      <c r="V78" s="1060">
        <v>610214</v>
      </c>
      <c r="W78" s="1060"/>
      <c r="X78" s="1060"/>
      <c r="Y78" s="1060"/>
      <c r="Z78" s="1060"/>
      <c r="AA78" s="1060">
        <v>9926</v>
      </c>
      <c r="AB78" s="1060"/>
      <c r="AC78" s="1060"/>
      <c r="AD78" s="1060"/>
      <c r="AE78" s="1060"/>
      <c r="AF78" s="1060">
        <v>9926</v>
      </c>
      <c r="AG78" s="1060"/>
      <c r="AH78" s="1060"/>
      <c r="AI78" s="1060"/>
      <c r="AJ78" s="1060"/>
      <c r="AK78" s="1060">
        <v>3973</v>
      </c>
      <c r="AL78" s="1060"/>
      <c r="AM78" s="1060"/>
      <c r="AN78" s="1060"/>
      <c r="AO78" s="1060"/>
      <c r="AP78" s="1060" t="s">
        <v>583</v>
      </c>
      <c r="AQ78" s="1060"/>
      <c r="AR78" s="1060"/>
      <c r="AS78" s="1060"/>
      <c r="AT78" s="1060"/>
      <c r="AU78" s="1060" t="s">
        <v>583</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16740</v>
      </c>
      <c r="AG88" s="1048"/>
      <c r="AH88" s="1048"/>
      <c r="AI88" s="1048"/>
      <c r="AJ88" s="1048"/>
      <c r="AK88" s="1052"/>
      <c r="AL88" s="1052"/>
      <c r="AM88" s="1052"/>
      <c r="AN88" s="1052"/>
      <c r="AO88" s="1052"/>
      <c r="AP88" s="1048">
        <v>7583</v>
      </c>
      <c r="AQ88" s="1048"/>
      <c r="AR88" s="1048"/>
      <c r="AS88" s="1048"/>
      <c r="AT88" s="1048"/>
      <c r="AU88" s="1048">
        <v>3129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301</v>
      </c>
      <c r="AG109" s="983"/>
      <c r="AH109" s="983"/>
      <c r="AI109" s="983"/>
      <c r="AJ109" s="984"/>
      <c r="AK109" s="985" t="s">
        <v>300</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301</v>
      </c>
      <c r="BW109" s="983"/>
      <c r="BX109" s="983"/>
      <c r="BY109" s="983"/>
      <c r="BZ109" s="984"/>
      <c r="CA109" s="985" t="s">
        <v>300</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301</v>
      </c>
      <c r="DM109" s="983"/>
      <c r="DN109" s="983"/>
      <c r="DO109" s="983"/>
      <c r="DP109" s="984"/>
      <c r="DQ109" s="985" t="s">
        <v>300</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2013401</v>
      </c>
      <c r="AB110" s="976"/>
      <c r="AC110" s="976"/>
      <c r="AD110" s="976"/>
      <c r="AE110" s="977"/>
      <c r="AF110" s="978">
        <v>1915582</v>
      </c>
      <c r="AG110" s="976"/>
      <c r="AH110" s="976"/>
      <c r="AI110" s="976"/>
      <c r="AJ110" s="977"/>
      <c r="AK110" s="978">
        <v>1853649</v>
      </c>
      <c r="AL110" s="976"/>
      <c r="AM110" s="976"/>
      <c r="AN110" s="976"/>
      <c r="AO110" s="977"/>
      <c r="AP110" s="979">
        <v>19.899999999999999</v>
      </c>
      <c r="AQ110" s="980"/>
      <c r="AR110" s="980"/>
      <c r="AS110" s="980"/>
      <c r="AT110" s="981"/>
      <c r="AU110" s="1015" t="s">
        <v>72</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17748365</v>
      </c>
      <c r="BR110" s="923"/>
      <c r="BS110" s="923"/>
      <c r="BT110" s="923"/>
      <c r="BU110" s="923"/>
      <c r="BV110" s="923">
        <v>17361511</v>
      </c>
      <c r="BW110" s="923"/>
      <c r="BX110" s="923"/>
      <c r="BY110" s="923"/>
      <c r="BZ110" s="923"/>
      <c r="CA110" s="923">
        <v>17460072</v>
      </c>
      <c r="CB110" s="923"/>
      <c r="CC110" s="923"/>
      <c r="CD110" s="923"/>
      <c r="CE110" s="923"/>
      <c r="CF110" s="947">
        <v>187.2</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427</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426</v>
      </c>
      <c r="AG111" s="1004"/>
      <c r="AH111" s="1004"/>
      <c r="AI111" s="1004"/>
      <c r="AJ111" s="1005"/>
      <c r="AK111" s="1006" t="s">
        <v>426</v>
      </c>
      <c r="AL111" s="1004"/>
      <c r="AM111" s="1004"/>
      <c r="AN111" s="1004"/>
      <c r="AO111" s="1005"/>
      <c r="AP111" s="1007" t="s">
        <v>431</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431</v>
      </c>
      <c r="BW111" s="895"/>
      <c r="BX111" s="895"/>
      <c r="BY111" s="895"/>
      <c r="BZ111" s="895"/>
      <c r="CA111" s="895" t="s">
        <v>427</v>
      </c>
      <c r="CB111" s="895"/>
      <c r="CC111" s="895"/>
      <c r="CD111" s="895"/>
      <c r="CE111" s="895"/>
      <c r="CF111" s="956" t="s">
        <v>430</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426</v>
      </c>
      <c r="DM111" s="895"/>
      <c r="DN111" s="895"/>
      <c r="DO111" s="895"/>
      <c r="DP111" s="895"/>
      <c r="DQ111" s="895" t="s">
        <v>426</v>
      </c>
      <c r="DR111" s="895"/>
      <c r="DS111" s="895"/>
      <c r="DT111" s="895"/>
      <c r="DU111" s="895"/>
      <c r="DV111" s="872" t="s">
        <v>430</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426</v>
      </c>
      <c r="AG112" s="858"/>
      <c r="AH112" s="858"/>
      <c r="AI112" s="858"/>
      <c r="AJ112" s="859"/>
      <c r="AK112" s="860" t="s">
        <v>428</v>
      </c>
      <c r="AL112" s="858"/>
      <c r="AM112" s="858"/>
      <c r="AN112" s="858"/>
      <c r="AO112" s="859"/>
      <c r="AP112" s="905" t="s">
        <v>426</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954819</v>
      </c>
      <c r="BR112" s="895"/>
      <c r="BS112" s="895"/>
      <c r="BT112" s="895"/>
      <c r="BU112" s="895"/>
      <c r="BV112" s="895">
        <v>813628</v>
      </c>
      <c r="BW112" s="895"/>
      <c r="BX112" s="895"/>
      <c r="BY112" s="895"/>
      <c r="BZ112" s="895"/>
      <c r="CA112" s="895">
        <v>649620</v>
      </c>
      <c r="CB112" s="895"/>
      <c r="CC112" s="895"/>
      <c r="CD112" s="895"/>
      <c r="CE112" s="895"/>
      <c r="CF112" s="956">
        <v>7</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428</v>
      </c>
      <c r="DH112" s="895"/>
      <c r="DI112" s="895"/>
      <c r="DJ112" s="895"/>
      <c r="DK112" s="895"/>
      <c r="DL112" s="895" t="s">
        <v>426</v>
      </c>
      <c r="DM112" s="895"/>
      <c r="DN112" s="895"/>
      <c r="DO112" s="895"/>
      <c r="DP112" s="895"/>
      <c r="DQ112" s="895" t="s">
        <v>427</v>
      </c>
      <c r="DR112" s="895"/>
      <c r="DS112" s="895"/>
      <c r="DT112" s="895"/>
      <c r="DU112" s="895"/>
      <c r="DV112" s="872" t="s">
        <v>426</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234326</v>
      </c>
      <c r="AB113" s="1004"/>
      <c r="AC113" s="1004"/>
      <c r="AD113" s="1004"/>
      <c r="AE113" s="1005"/>
      <c r="AF113" s="1006">
        <v>215138</v>
      </c>
      <c r="AG113" s="1004"/>
      <c r="AH113" s="1004"/>
      <c r="AI113" s="1004"/>
      <c r="AJ113" s="1005"/>
      <c r="AK113" s="1006">
        <v>151045</v>
      </c>
      <c r="AL113" s="1004"/>
      <c r="AM113" s="1004"/>
      <c r="AN113" s="1004"/>
      <c r="AO113" s="1005"/>
      <c r="AP113" s="1007">
        <v>1.6</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3559589</v>
      </c>
      <c r="BR113" s="895"/>
      <c r="BS113" s="895"/>
      <c r="BT113" s="895"/>
      <c r="BU113" s="895"/>
      <c r="BV113" s="895">
        <v>3408428</v>
      </c>
      <c r="BW113" s="895"/>
      <c r="BX113" s="895"/>
      <c r="BY113" s="895"/>
      <c r="BZ113" s="895"/>
      <c r="CA113" s="895">
        <v>3129528</v>
      </c>
      <c r="CB113" s="895"/>
      <c r="CC113" s="895"/>
      <c r="CD113" s="895"/>
      <c r="CE113" s="895"/>
      <c r="CF113" s="956">
        <v>33.6</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430</v>
      </c>
      <c r="DM113" s="858"/>
      <c r="DN113" s="858"/>
      <c r="DO113" s="858"/>
      <c r="DP113" s="859"/>
      <c r="DQ113" s="860" t="s">
        <v>426</v>
      </c>
      <c r="DR113" s="858"/>
      <c r="DS113" s="858"/>
      <c r="DT113" s="858"/>
      <c r="DU113" s="859"/>
      <c r="DV113" s="905" t="s">
        <v>431</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154619</v>
      </c>
      <c r="AB114" s="858"/>
      <c r="AC114" s="858"/>
      <c r="AD114" s="858"/>
      <c r="AE114" s="859"/>
      <c r="AF114" s="860">
        <v>155061</v>
      </c>
      <c r="AG114" s="858"/>
      <c r="AH114" s="858"/>
      <c r="AI114" s="858"/>
      <c r="AJ114" s="859"/>
      <c r="AK114" s="860">
        <v>200381</v>
      </c>
      <c r="AL114" s="858"/>
      <c r="AM114" s="858"/>
      <c r="AN114" s="858"/>
      <c r="AO114" s="859"/>
      <c r="AP114" s="905">
        <v>2.1</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4521183</v>
      </c>
      <c r="BR114" s="895"/>
      <c r="BS114" s="895"/>
      <c r="BT114" s="895"/>
      <c r="BU114" s="895"/>
      <c r="BV114" s="895">
        <v>4347588</v>
      </c>
      <c r="BW114" s="895"/>
      <c r="BX114" s="895"/>
      <c r="BY114" s="895"/>
      <c r="BZ114" s="895"/>
      <c r="CA114" s="895">
        <v>4092486</v>
      </c>
      <c r="CB114" s="895"/>
      <c r="CC114" s="895"/>
      <c r="CD114" s="895"/>
      <c r="CE114" s="895"/>
      <c r="CF114" s="956">
        <v>43.9</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426</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4210</v>
      </c>
      <c r="AB115" s="1004"/>
      <c r="AC115" s="1004"/>
      <c r="AD115" s="1004"/>
      <c r="AE115" s="1005"/>
      <c r="AF115" s="1006">
        <v>4137</v>
      </c>
      <c r="AG115" s="1004"/>
      <c r="AH115" s="1004"/>
      <c r="AI115" s="1004"/>
      <c r="AJ115" s="1005"/>
      <c r="AK115" s="1006">
        <v>4237</v>
      </c>
      <c r="AL115" s="1004"/>
      <c r="AM115" s="1004"/>
      <c r="AN115" s="1004"/>
      <c r="AO115" s="1005"/>
      <c r="AP115" s="1007">
        <v>0</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426</v>
      </c>
      <c r="BR115" s="895"/>
      <c r="BS115" s="895"/>
      <c r="BT115" s="895"/>
      <c r="BU115" s="895"/>
      <c r="BV115" s="895" t="s">
        <v>431</v>
      </c>
      <c r="BW115" s="895"/>
      <c r="BX115" s="895"/>
      <c r="BY115" s="895"/>
      <c r="BZ115" s="895"/>
      <c r="CA115" s="895" t="s">
        <v>426</v>
      </c>
      <c r="CB115" s="895"/>
      <c r="CC115" s="895"/>
      <c r="CD115" s="895"/>
      <c r="CE115" s="895"/>
      <c r="CF115" s="956" t="s">
        <v>426</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447</v>
      </c>
      <c r="DH115" s="858"/>
      <c r="DI115" s="858"/>
      <c r="DJ115" s="858"/>
      <c r="DK115" s="859"/>
      <c r="DL115" s="860" t="s">
        <v>431</v>
      </c>
      <c r="DM115" s="858"/>
      <c r="DN115" s="858"/>
      <c r="DO115" s="858"/>
      <c r="DP115" s="859"/>
      <c r="DQ115" s="860" t="s">
        <v>448</v>
      </c>
      <c r="DR115" s="858"/>
      <c r="DS115" s="858"/>
      <c r="DT115" s="858"/>
      <c r="DU115" s="859"/>
      <c r="DV115" s="905" t="s">
        <v>428</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447</v>
      </c>
      <c r="AB116" s="858"/>
      <c r="AC116" s="858"/>
      <c r="AD116" s="858"/>
      <c r="AE116" s="859"/>
      <c r="AF116" s="860" t="s">
        <v>428</v>
      </c>
      <c r="AG116" s="858"/>
      <c r="AH116" s="858"/>
      <c r="AI116" s="858"/>
      <c r="AJ116" s="859"/>
      <c r="AK116" s="860" t="s">
        <v>426</v>
      </c>
      <c r="AL116" s="858"/>
      <c r="AM116" s="858"/>
      <c r="AN116" s="858"/>
      <c r="AO116" s="859"/>
      <c r="AP116" s="905" t="s">
        <v>426</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427</v>
      </c>
      <c r="BR116" s="895"/>
      <c r="BS116" s="895"/>
      <c r="BT116" s="895"/>
      <c r="BU116" s="895"/>
      <c r="BV116" s="895" t="s">
        <v>426</v>
      </c>
      <c r="BW116" s="895"/>
      <c r="BX116" s="895"/>
      <c r="BY116" s="895"/>
      <c r="BZ116" s="895"/>
      <c r="CA116" s="895" t="s">
        <v>431</v>
      </c>
      <c r="CB116" s="895"/>
      <c r="CC116" s="895"/>
      <c r="CD116" s="895"/>
      <c r="CE116" s="895"/>
      <c r="CF116" s="956" t="s">
        <v>431</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426</v>
      </c>
      <c r="DH116" s="858"/>
      <c r="DI116" s="858"/>
      <c r="DJ116" s="858"/>
      <c r="DK116" s="859"/>
      <c r="DL116" s="860" t="s">
        <v>452</v>
      </c>
      <c r="DM116" s="858"/>
      <c r="DN116" s="858"/>
      <c r="DO116" s="858"/>
      <c r="DP116" s="859"/>
      <c r="DQ116" s="860" t="s">
        <v>428</v>
      </c>
      <c r="DR116" s="858"/>
      <c r="DS116" s="858"/>
      <c r="DT116" s="858"/>
      <c r="DU116" s="859"/>
      <c r="DV116" s="905" t="s">
        <v>431</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2406556</v>
      </c>
      <c r="AB117" s="990"/>
      <c r="AC117" s="990"/>
      <c r="AD117" s="990"/>
      <c r="AE117" s="991"/>
      <c r="AF117" s="992">
        <v>2289918</v>
      </c>
      <c r="AG117" s="990"/>
      <c r="AH117" s="990"/>
      <c r="AI117" s="990"/>
      <c r="AJ117" s="991"/>
      <c r="AK117" s="992">
        <v>2209312</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431</v>
      </c>
      <c r="BW117" s="895"/>
      <c r="BX117" s="895"/>
      <c r="BY117" s="895"/>
      <c r="BZ117" s="895"/>
      <c r="CA117" s="895" t="s">
        <v>426</v>
      </c>
      <c r="CB117" s="895"/>
      <c r="CC117" s="895"/>
      <c r="CD117" s="895"/>
      <c r="CE117" s="895"/>
      <c r="CF117" s="956" t="s">
        <v>426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426</v>
      </c>
      <c r="DH117" s="858"/>
      <c r="DI117" s="858"/>
      <c r="DJ117" s="858"/>
      <c r="DK117" s="859"/>
      <c r="DL117" s="860" t="s">
        <v>428</v>
      </c>
      <c r="DM117" s="858"/>
      <c r="DN117" s="858"/>
      <c r="DO117" s="858"/>
      <c r="DP117" s="859"/>
      <c r="DQ117" s="860" t="s">
        <v>448</v>
      </c>
      <c r="DR117" s="858"/>
      <c r="DS117" s="858"/>
      <c r="DT117" s="858"/>
      <c r="DU117" s="859"/>
      <c r="DV117" s="905" t="s">
        <v>426</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301</v>
      </c>
      <c r="AG118" s="983"/>
      <c r="AH118" s="983"/>
      <c r="AI118" s="983"/>
      <c r="AJ118" s="984"/>
      <c r="AK118" s="985" t="s">
        <v>300</v>
      </c>
      <c r="AL118" s="983"/>
      <c r="AM118" s="983"/>
      <c r="AN118" s="983"/>
      <c r="AO118" s="984"/>
      <c r="AP118" s="986" t="s">
        <v>420</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427</v>
      </c>
      <c r="BW118" s="926"/>
      <c r="BX118" s="926"/>
      <c r="BY118" s="926"/>
      <c r="BZ118" s="926"/>
      <c r="CA118" s="926" t="s">
        <v>431</v>
      </c>
      <c r="CB118" s="926"/>
      <c r="CC118" s="926"/>
      <c r="CD118" s="926"/>
      <c r="CE118" s="926"/>
      <c r="CF118" s="956" t="s">
        <v>431</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448</v>
      </c>
      <c r="DM118" s="858"/>
      <c r="DN118" s="858"/>
      <c r="DO118" s="858"/>
      <c r="DP118" s="859"/>
      <c r="DQ118" s="860" t="s">
        <v>426</v>
      </c>
      <c r="DR118" s="858"/>
      <c r="DS118" s="858"/>
      <c r="DT118" s="858"/>
      <c r="DU118" s="859"/>
      <c r="DV118" s="905" t="s">
        <v>431</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431</v>
      </c>
      <c r="AB119" s="976"/>
      <c r="AC119" s="976"/>
      <c r="AD119" s="976"/>
      <c r="AE119" s="977"/>
      <c r="AF119" s="978" t="s">
        <v>447</v>
      </c>
      <c r="AG119" s="976"/>
      <c r="AH119" s="976"/>
      <c r="AI119" s="976"/>
      <c r="AJ119" s="977"/>
      <c r="AK119" s="978" t="s">
        <v>426</v>
      </c>
      <c r="AL119" s="976"/>
      <c r="AM119" s="976"/>
      <c r="AN119" s="976"/>
      <c r="AO119" s="977"/>
      <c r="AP119" s="979" t="s">
        <v>431</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458</v>
      </c>
      <c r="BP119" s="959"/>
      <c r="BQ119" s="963">
        <v>26783956</v>
      </c>
      <c r="BR119" s="926"/>
      <c r="BS119" s="926"/>
      <c r="BT119" s="926"/>
      <c r="BU119" s="926"/>
      <c r="BV119" s="926">
        <v>25931155</v>
      </c>
      <c r="BW119" s="926"/>
      <c r="BX119" s="926"/>
      <c r="BY119" s="926"/>
      <c r="BZ119" s="926"/>
      <c r="CA119" s="926">
        <v>25331706</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431</v>
      </c>
      <c r="DH119" s="841"/>
      <c r="DI119" s="841"/>
      <c r="DJ119" s="841"/>
      <c r="DK119" s="842"/>
      <c r="DL119" s="843" t="s">
        <v>431</v>
      </c>
      <c r="DM119" s="841"/>
      <c r="DN119" s="841"/>
      <c r="DO119" s="841"/>
      <c r="DP119" s="842"/>
      <c r="DQ119" s="843" t="s">
        <v>431</v>
      </c>
      <c r="DR119" s="841"/>
      <c r="DS119" s="841"/>
      <c r="DT119" s="841"/>
      <c r="DU119" s="842"/>
      <c r="DV119" s="929" t="s">
        <v>431</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427</v>
      </c>
      <c r="AB120" s="858"/>
      <c r="AC120" s="858"/>
      <c r="AD120" s="858"/>
      <c r="AE120" s="859"/>
      <c r="AF120" s="860" t="s">
        <v>428</v>
      </c>
      <c r="AG120" s="858"/>
      <c r="AH120" s="858"/>
      <c r="AI120" s="858"/>
      <c r="AJ120" s="859"/>
      <c r="AK120" s="860" t="s">
        <v>431</v>
      </c>
      <c r="AL120" s="858"/>
      <c r="AM120" s="858"/>
      <c r="AN120" s="858"/>
      <c r="AO120" s="859"/>
      <c r="AP120" s="905" t="s">
        <v>428</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5878640</v>
      </c>
      <c r="BR120" s="923"/>
      <c r="BS120" s="923"/>
      <c r="BT120" s="923"/>
      <c r="BU120" s="923"/>
      <c r="BV120" s="923">
        <v>5963883</v>
      </c>
      <c r="BW120" s="923"/>
      <c r="BX120" s="923"/>
      <c r="BY120" s="923"/>
      <c r="BZ120" s="923"/>
      <c r="CA120" s="923">
        <v>5814664</v>
      </c>
      <c r="CB120" s="923"/>
      <c r="CC120" s="923"/>
      <c r="CD120" s="923"/>
      <c r="CE120" s="923"/>
      <c r="CF120" s="947">
        <v>62.3</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954819</v>
      </c>
      <c r="DH120" s="923"/>
      <c r="DI120" s="923"/>
      <c r="DJ120" s="923"/>
      <c r="DK120" s="923"/>
      <c r="DL120" s="923">
        <v>813628</v>
      </c>
      <c r="DM120" s="923"/>
      <c r="DN120" s="923"/>
      <c r="DO120" s="923"/>
      <c r="DP120" s="923"/>
      <c r="DQ120" s="923">
        <v>649620</v>
      </c>
      <c r="DR120" s="923"/>
      <c r="DS120" s="923"/>
      <c r="DT120" s="923"/>
      <c r="DU120" s="923"/>
      <c r="DV120" s="924">
        <v>7</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427</v>
      </c>
      <c r="AB121" s="858"/>
      <c r="AC121" s="858"/>
      <c r="AD121" s="858"/>
      <c r="AE121" s="859"/>
      <c r="AF121" s="860" t="s">
        <v>427</v>
      </c>
      <c r="AG121" s="858"/>
      <c r="AH121" s="858"/>
      <c r="AI121" s="858"/>
      <c r="AJ121" s="859"/>
      <c r="AK121" s="860" t="s">
        <v>431</v>
      </c>
      <c r="AL121" s="858"/>
      <c r="AM121" s="858"/>
      <c r="AN121" s="858"/>
      <c r="AO121" s="859"/>
      <c r="AP121" s="905" t="s">
        <v>431</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199065</v>
      </c>
      <c r="BR121" s="895"/>
      <c r="BS121" s="895"/>
      <c r="BT121" s="895"/>
      <c r="BU121" s="895"/>
      <c r="BV121" s="895">
        <v>175853</v>
      </c>
      <c r="BW121" s="895"/>
      <c r="BX121" s="895"/>
      <c r="BY121" s="895"/>
      <c r="BZ121" s="895"/>
      <c r="CA121" s="895">
        <v>146929</v>
      </c>
      <c r="CB121" s="895"/>
      <c r="CC121" s="895"/>
      <c r="CD121" s="895"/>
      <c r="CE121" s="895"/>
      <c r="CF121" s="956">
        <v>1.6</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428</v>
      </c>
      <c r="DH121" s="895"/>
      <c r="DI121" s="895"/>
      <c r="DJ121" s="895"/>
      <c r="DK121" s="895"/>
      <c r="DL121" s="895" t="s">
        <v>431</v>
      </c>
      <c r="DM121" s="895"/>
      <c r="DN121" s="895"/>
      <c r="DO121" s="895"/>
      <c r="DP121" s="895"/>
      <c r="DQ121" s="895" t="s">
        <v>427</v>
      </c>
      <c r="DR121" s="895"/>
      <c r="DS121" s="895"/>
      <c r="DT121" s="895"/>
      <c r="DU121" s="895"/>
      <c r="DV121" s="872" t="s">
        <v>427</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431</v>
      </c>
      <c r="AG122" s="858"/>
      <c r="AH122" s="858"/>
      <c r="AI122" s="858"/>
      <c r="AJ122" s="859"/>
      <c r="AK122" s="860" t="s">
        <v>428</v>
      </c>
      <c r="AL122" s="858"/>
      <c r="AM122" s="858"/>
      <c r="AN122" s="858"/>
      <c r="AO122" s="859"/>
      <c r="AP122" s="905" t="s">
        <v>431</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15274231</v>
      </c>
      <c r="BR122" s="926"/>
      <c r="BS122" s="926"/>
      <c r="BT122" s="926"/>
      <c r="BU122" s="926"/>
      <c r="BV122" s="926">
        <v>15031370</v>
      </c>
      <c r="BW122" s="926"/>
      <c r="BX122" s="926"/>
      <c r="BY122" s="926"/>
      <c r="BZ122" s="926"/>
      <c r="CA122" s="926">
        <v>15086673</v>
      </c>
      <c r="CB122" s="926"/>
      <c r="CC122" s="926"/>
      <c r="CD122" s="926"/>
      <c r="CE122" s="926"/>
      <c r="CF122" s="927">
        <v>161.80000000000001</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427</v>
      </c>
      <c r="DH122" s="895"/>
      <c r="DI122" s="895"/>
      <c r="DJ122" s="895"/>
      <c r="DK122" s="895"/>
      <c r="DL122" s="895" t="s">
        <v>431</v>
      </c>
      <c r="DM122" s="895"/>
      <c r="DN122" s="895"/>
      <c r="DO122" s="895"/>
      <c r="DP122" s="895"/>
      <c r="DQ122" s="895" t="s">
        <v>427</v>
      </c>
      <c r="DR122" s="895"/>
      <c r="DS122" s="895"/>
      <c r="DT122" s="895"/>
      <c r="DU122" s="895"/>
      <c r="DV122" s="872" t="s">
        <v>431</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428</v>
      </c>
      <c r="AB123" s="858"/>
      <c r="AC123" s="858"/>
      <c r="AD123" s="858"/>
      <c r="AE123" s="859"/>
      <c r="AF123" s="860" t="s">
        <v>427</v>
      </c>
      <c r="AG123" s="858"/>
      <c r="AH123" s="858"/>
      <c r="AI123" s="858"/>
      <c r="AJ123" s="859"/>
      <c r="AK123" s="860" t="s">
        <v>431</v>
      </c>
      <c r="AL123" s="858"/>
      <c r="AM123" s="858"/>
      <c r="AN123" s="858"/>
      <c r="AO123" s="859"/>
      <c r="AP123" s="905" t="s">
        <v>427</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469</v>
      </c>
      <c r="BP123" s="959"/>
      <c r="BQ123" s="913">
        <v>21351936</v>
      </c>
      <c r="BR123" s="914"/>
      <c r="BS123" s="914"/>
      <c r="BT123" s="914"/>
      <c r="BU123" s="914"/>
      <c r="BV123" s="914">
        <v>21171106</v>
      </c>
      <c r="BW123" s="914"/>
      <c r="BX123" s="914"/>
      <c r="BY123" s="914"/>
      <c r="BZ123" s="914"/>
      <c r="CA123" s="914">
        <v>21048266</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428</v>
      </c>
      <c r="DH123" s="858"/>
      <c r="DI123" s="858"/>
      <c r="DJ123" s="858"/>
      <c r="DK123" s="859"/>
      <c r="DL123" s="860" t="s">
        <v>427</v>
      </c>
      <c r="DM123" s="858"/>
      <c r="DN123" s="858"/>
      <c r="DO123" s="858"/>
      <c r="DP123" s="859"/>
      <c r="DQ123" s="860" t="s">
        <v>426</v>
      </c>
      <c r="DR123" s="858"/>
      <c r="DS123" s="858"/>
      <c r="DT123" s="858"/>
      <c r="DU123" s="859"/>
      <c r="DV123" s="905" t="s">
        <v>426</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427</v>
      </c>
      <c r="AB124" s="858"/>
      <c r="AC124" s="858"/>
      <c r="AD124" s="858"/>
      <c r="AE124" s="859"/>
      <c r="AF124" s="860" t="s">
        <v>431</v>
      </c>
      <c r="AG124" s="858"/>
      <c r="AH124" s="858"/>
      <c r="AI124" s="858"/>
      <c r="AJ124" s="859"/>
      <c r="AK124" s="860" t="s">
        <v>426</v>
      </c>
      <c r="AL124" s="858"/>
      <c r="AM124" s="858"/>
      <c r="AN124" s="858"/>
      <c r="AO124" s="859"/>
      <c r="AP124" s="905" t="s">
        <v>427</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56.6</v>
      </c>
      <c r="BR124" s="912"/>
      <c r="BS124" s="912"/>
      <c r="BT124" s="912"/>
      <c r="BU124" s="912"/>
      <c r="BV124" s="912">
        <v>50.2</v>
      </c>
      <c r="BW124" s="912"/>
      <c r="BX124" s="912"/>
      <c r="BY124" s="912"/>
      <c r="BZ124" s="912"/>
      <c r="CA124" s="912">
        <v>45.9</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428</v>
      </c>
      <c r="DH124" s="841"/>
      <c r="DI124" s="841"/>
      <c r="DJ124" s="841"/>
      <c r="DK124" s="842"/>
      <c r="DL124" s="843" t="s">
        <v>426</v>
      </c>
      <c r="DM124" s="841"/>
      <c r="DN124" s="841"/>
      <c r="DO124" s="841"/>
      <c r="DP124" s="842"/>
      <c r="DQ124" s="843" t="s">
        <v>428</v>
      </c>
      <c r="DR124" s="841"/>
      <c r="DS124" s="841"/>
      <c r="DT124" s="841"/>
      <c r="DU124" s="842"/>
      <c r="DV124" s="929" t="s">
        <v>426</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428</v>
      </c>
      <c r="AB125" s="858"/>
      <c r="AC125" s="858"/>
      <c r="AD125" s="858"/>
      <c r="AE125" s="859"/>
      <c r="AF125" s="860" t="s">
        <v>427</v>
      </c>
      <c r="AG125" s="858"/>
      <c r="AH125" s="858"/>
      <c r="AI125" s="858"/>
      <c r="AJ125" s="859"/>
      <c r="AK125" s="860" t="s">
        <v>426</v>
      </c>
      <c r="AL125" s="858"/>
      <c r="AM125" s="858"/>
      <c r="AN125" s="858"/>
      <c r="AO125" s="859"/>
      <c r="AP125" s="905" t="s">
        <v>428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431</v>
      </c>
      <c r="DH125" s="923"/>
      <c r="DI125" s="923"/>
      <c r="DJ125" s="923"/>
      <c r="DK125" s="923"/>
      <c r="DL125" s="923" t="s">
        <v>427</v>
      </c>
      <c r="DM125" s="923"/>
      <c r="DN125" s="923"/>
      <c r="DO125" s="923"/>
      <c r="DP125" s="923"/>
      <c r="DQ125" s="923" t="s">
        <v>428</v>
      </c>
      <c r="DR125" s="923"/>
      <c r="DS125" s="923"/>
      <c r="DT125" s="923"/>
      <c r="DU125" s="923"/>
      <c r="DV125" s="924" t="s">
        <v>426</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428</v>
      </c>
      <c r="AB126" s="858"/>
      <c r="AC126" s="858"/>
      <c r="AD126" s="858"/>
      <c r="AE126" s="859"/>
      <c r="AF126" s="860" t="s">
        <v>426</v>
      </c>
      <c r="AG126" s="858"/>
      <c r="AH126" s="858"/>
      <c r="AI126" s="858"/>
      <c r="AJ126" s="859"/>
      <c r="AK126" s="860" t="s">
        <v>428</v>
      </c>
      <c r="AL126" s="858"/>
      <c r="AM126" s="858"/>
      <c r="AN126" s="858"/>
      <c r="AO126" s="859"/>
      <c r="AP126" s="905" t="s">
        <v>428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428</v>
      </c>
      <c r="DH126" s="895"/>
      <c r="DI126" s="895"/>
      <c r="DJ126" s="895"/>
      <c r="DK126" s="895"/>
      <c r="DL126" s="895" t="s">
        <v>427</v>
      </c>
      <c r="DM126" s="895"/>
      <c r="DN126" s="895"/>
      <c r="DO126" s="895"/>
      <c r="DP126" s="895"/>
      <c r="DQ126" s="895" t="s">
        <v>428</v>
      </c>
      <c r="DR126" s="895"/>
      <c r="DS126" s="895"/>
      <c r="DT126" s="895"/>
      <c r="DU126" s="895"/>
      <c r="DV126" s="872" t="s">
        <v>426</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4210</v>
      </c>
      <c r="AB127" s="858"/>
      <c r="AC127" s="858"/>
      <c r="AD127" s="858"/>
      <c r="AE127" s="859"/>
      <c r="AF127" s="860">
        <v>4137</v>
      </c>
      <c r="AG127" s="858"/>
      <c r="AH127" s="858"/>
      <c r="AI127" s="858"/>
      <c r="AJ127" s="859"/>
      <c r="AK127" s="860">
        <v>4237</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427</v>
      </c>
      <c r="DH127" s="895"/>
      <c r="DI127" s="895"/>
      <c r="DJ127" s="895"/>
      <c r="DK127" s="895"/>
      <c r="DL127" s="895" t="s">
        <v>426</v>
      </c>
      <c r="DM127" s="895"/>
      <c r="DN127" s="895"/>
      <c r="DO127" s="895"/>
      <c r="DP127" s="895"/>
      <c r="DQ127" s="895" t="s">
        <v>427</v>
      </c>
      <c r="DR127" s="895"/>
      <c r="DS127" s="895"/>
      <c r="DT127" s="895"/>
      <c r="DU127" s="895"/>
      <c r="DV127" s="872" t="s">
        <v>428</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27917</v>
      </c>
      <c r="AB128" s="879"/>
      <c r="AC128" s="879"/>
      <c r="AD128" s="879"/>
      <c r="AE128" s="880"/>
      <c r="AF128" s="881">
        <v>26731</v>
      </c>
      <c r="AG128" s="879"/>
      <c r="AH128" s="879"/>
      <c r="AI128" s="879"/>
      <c r="AJ128" s="880"/>
      <c r="AK128" s="881">
        <v>25195</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431</v>
      </c>
      <c r="BG128" s="865"/>
      <c r="BH128" s="865"/>
      <c r="BI128" s="865"/>
      <c r="BJ128" s="865"/>
      <c r="BK128" s="865"/>
      <c r="BL128" s="888"/>
      <c r="BM128" s="864">
        <v>13.21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431</v>
      </c>
      <c r="DH128" s="869"/>
      <c r="DI128" s="869"/>
      <c r="DJ128" s="869"/>
      <c r="DK128" s="869"/>
      <c r="DL128" s="869" t="s">
        <v>427</v>
      </c>
      <c r="DM128" s="869"/>
      <c r="DN128" s="869"/>
      <c r="DO128" s="869"/>
      <c r="DP128" s="869"/>
      <c r="DQ128" s="869" t="s">
        <v>428</v>
      </c>
      <c r="DR128" s="869"/>
      <c r="DS128" s="869"/>
      <c r="DT128" s="869"/>
      <c r="DU128" s="869"/>
      <c r="DV128" s="870" t="s">
        <v>428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11169177</v>
      </c>
      <c r="AB129" s="858"/>
      <c r="AC129" s="858"/>
      <c r="AD129" s="858"/>
      <c r="AE129" s="859"/>
      <c r="AF129" s="860">
        <v>10982120</v>
      </c>
      <c r="AG129" s="858"/>
      <c r="AH129" s="858"/>
      <c r="AI129" s="858"/>
      <c r="AJ129" s="859"/>
      <c r="AK129" s="860">
        <v>10800693</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427</v>
      </c>
      <c r="BG129" s="848"/>
      <c r="BH129" s="848"/>
      <c r="BI129" s="848"/>
      <c r="BJ129" s="848"/>
      <c r="BK129" s="848"/>
      <c r="BL129" s="849"/>
      <c r="BM129" s="847">
        <v>18.21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1571978</v>
      </c>
      <c r="AB130" s="858"/>
      <c r="AC130" s="858"/>
      <c r="AD130" s="858"/>
      <c r="AE130" s="859"/>
      <c r="AF130" s="860">
        <v>1504997</v>
      </c>
      <c r="AG130" s="858"/>
      <c r="AH130" s="858"/>
      <c r="AI130" s="858"/>
      <c r="AJ130" s="859"/>
      <c r="AK130" s="860">
        <v>1473999</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9597199</v>
      </c>
      <c r="AB131" s="841"/>
      <c r="AC131" s="841"/>
      <c r="AD131" s="841"/>
      <c r="AE131" s="842"/>
      <c r="AF131" s="843">
        <v>9477123</v>
      </c>
      <c r="AG131" s="841"/>
      <c r="AH131" s="841"/>
      <c r="AI131" s="841"/>
      <c r="AJ131" s="842"/>
      <c r="AK131" s="843">
        <v>9326694</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45.9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8.4051711339999997</v>
      </c>
      <c r="AB132" s="821"/>
      <c r="AC132" s="821"/>
      <c r="AD132" s="821"/>
      <c r="AE132" s="822"/>
      <c r="AF132" s="823">
        <v>8.0002127230000006</v>
      </c>
      <c r="AG132" s="821"/>
      <c r="AH132" s="821"/>
      <c r="AI132" s="821"/>
      <c r="AJ132" s="822"/>
      <c r="AK132" s="823">
        <v>7.61382329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8.4</v>
      </c>
      <c r="AB133" s="800"/>
      <c r="AC133" s="800"/>
      <c r="AD133" s="800"/>
      <c r="AE133" s="801"/>
      <c r="AF133" s="799">
        <v>8.3000000000000007</v>
      </c>
      <c r="AG133" s="800"/>
      <c r="AH133" s="800"/>
      <c r="AI133" s="800"/>
      <c r="AJ133" s="801"/>
      <c r="AK133" s="799">
        <v>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dJQ1SJ8VVjCEsV60lB5Dv/5fe0raHen2znI7GcJ1+Htq/uZXUbdXNPf92tzjpkKqUy+9k4aFvkbVxWUhBhfog==" saltValue="5RNnokaqjDQkh7sgLVZI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7OjlgUP2ZBl6G2KsuLNjLLGNsP6KRb66da7vRYvM+yHb9P2HzAnM3QbrefwfpjFS+uusYkjClp0+6WsTIN8eQ==" saltValue="t5kLJukh4GfXdL64+J7V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IPRPC7myS9c9gTuDnB+3JWCcBcJ6rstasZl3vuS7Ae5kx0oAENYVlhhiDXCZ9240ecXpuI/WYVY3uAHXLo8Ag==" saltValue="uAsSJOisg9Bz7IfCR3vY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2996027</v>
      </c>
      <c r="AP9" s="312">
        <v>78344</v>
      </c>
      <c r="AQ9" s="313">
        <v>90414</v>
      </c>
      <c r="AR9" s="314">
        <v>-13.3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370882</v>
      </c>
      <c r="AP10" s="315">
        <v>9698</v>
      </c>
      <c r="AQ10" s="316">
        <v>7325</v>
      </c>
      <c r="AR10" s="317">
        <v>32.4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853160</v>
      </c>
      <c r="AP11" s="315">
        <v>22310</v>
      </c>
      <c r="AQ11" s="316">
        <v>9426</v>
      </c>
      <c r="AR11" s="317">
        <v>136.69999999999999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t="s">
        <v>508</v>
      </c>
      <c r="AP12" s="315" t="s">
        <v>508</v>
      </c>
      <c r="AQ12" s="316">
        <v>1167</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508</v>
      </c>
      <c r="AP13" s="315" t="s">
        <v>508</v>
      </c>
      <c r="AQ13" s="316">
        <v>3</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119330</v>
      </c>
      <c r="AP14" s="315">
        <v>3120</v>
      </c>
      <c r="AQ14" s="316">
        <v>4078</v>
      </c>
      <c r="AR14" s="317">
        <v>-23.5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29741</v>
      </c>
      <c r="AP15" s="315">
        <v>778</v>
      </c>
      <c r="AQ15" s="316">
        <v>2195</v>
      </c>
      <c r="AR15" s="317">
        <v>-64.599999999999994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-438997</v>
      </c>
      <c r="AP16" s="315">
        <v>-11479</v>
      </c>
      <c r="AQ16" s="316">
        <v>-8893</v>
      </c>
      <c r="AR16" s="317">
        <v>29.1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3930143</v>
      </c>
      <c r="AP17" s="315">
        <v>102770</v>
      </c>
      <c r="AQ17" s="316">
        <v>105714</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8.4700000000000006</v>
      </c>
      <c r="AP21" s="328">
        <v>10.07</v>
      </c>
      <c r="AQ21" s="329">
        <v>-1.6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100.1</v>
      </c>
      <c r="AP22" s="333">
        <v>97.6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1853649</v>
      </c>
      <c r="AP32" s="342">
        <v>48472</v>
      </c>
      <c r="AQ32" s="343">
        <v>67110</v>
      </c>
      <c r="AR32" s="344">
        <v>-27.8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508</v>
      </c>
      <c r="AP34" s="342" t="s">
        <v>508</v>
      </c>
      <c r="AQ34" s="343">
        <v>6</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151045</v>
      </c>
      <c r="AP35" s="342">
        <v>3950</v>
      </c>
      <c r="AQ35" s="343">
        <v>17795</v>
      </c>
      <c r="AR35" s="344">
        <v>-77.8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200381</v>
      </c>
      <c r="AP36" s="342">
        <v>5240</v>
      </c>
      <c r="AQ36" s="343">
        <v>2500</v>
      </c>
      <c r="AR36" s="344">
        <v>109.6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4237</v>
      </c>
      <c r="AP37" s="342">
        <v>111</v>
      </c>
      <c r="AQ37" s="343">
        <v>1001</v>
      </c>
      <c r="AR37" s="344">
        <v>-88.9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508</v>
      </c>
      <c r="AP38" s="345" t="s">
        <v>508</v>
      </c>
      <c r="AQ38" s="346">
        <v>4</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-25195</v>
      </c>
      <c r="AP39" s="342">
        <v>-659</v>
      </c>
      <c r="AQ39" s="343">
        <v>-3748</v>
      </c>
      <c r="AR39" s="344">
        <v>-82.4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-1473999</v>
      </c>
      <c r="AP40" s="342">
        <v>-38544</v>
      </c>
      <c r="AQ40" s="343">
        <v>-58908</v>
      </c>
      <c r="AR40" s="344">
        <v>-34.6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710118</v>
      </c>
      <c r="AP41" s="342">
        <v>18569</v>
      </c>
      <c r="AQ41" s="343">
        <v>25761</v>
      </c>
      <c r="AR41" s="344">
        <v>-27.9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2794867</v>
      </c>
      <c r="AN51" s="364">
        <v>69006</v>
      </c>
      <c r="AO51" s="365">
        <v>40.299999999999997</v>
      </c>
      <c r="AP51" s="366">
        <v>106614</v>
      </c>
      <c r="AQ51" s="367">
        <v>17.2</v>
      </c>
      <c r="AR51" s="368">
        <v>23.1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337551</v>
      </c>
      <c r="AN52" s="372">
        <v>8334</v>
      </c>
      <c r="AO52" s="373">
        <v>-59.9</v>
      </c>
      <c r="AP52" s="374">
        <v>45545</v>
      </c>
      <c r="AQ52" s="375">
        <v>20.7</v>
      </c>
      <c r="AR52" s="376">
        <v>-80.599999999999994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741496</v>
      </c>
      <c r="AN53" s="364">
        <v>18531</v>
      </c>
      <c r="AO53" s="365">
        <v>-73.099999999999994</v>
      </c>
      <c r="AP53" s="366">
        <v>85459</v>
      </c>
      <c r="AQ53" s="367">
        <v>-19.8</v>
      </c>
      <c r="AR53" s="368">
        <v>-53.3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287278</v>
      </c>
      <c r="AN54" s="372">
        <v>7179</v>
      </c>
      <c r="AO54" s="373">
        <v>-13.9</v>
      </c>
      <c r="AP54" s="374">
        <v>44378</v>
      </c>
      <c r="AQ54" s="375">
        <v>-2.6</v>
      </c>
      <c r="AR54" s="376">
        <v>-11.3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913035</v>
      </c>
      <c r="AN55" s="364">
        <v>23197</v>
      </c>
      <c r="AO55" s="365">
        <v>25.2</v>
      </c>
      <c r="AP55" s="366">
        <v>83280</v>
      </c>
      <c r="AQ55" s="367">
        <v>-2.5</v>
      </c>
      <c r="AR55" s="368">
        <v>27.7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635005</v>
      </c>
      <c r="AN56" s="372">
        <v>16133</v>
      </c>
      <c r="AO56" s="373">
        <v>124.7</v>
      </c>
      <c r="AP56" s="374">
        <v>43123</v>
      </c>
      <c r="AQ56" s="375">
        <v>-2.8</v>
      </c>
      <c r="AR56" s="376">
        <v>127.5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1482759</v>
      </c>
      <c r="AN57" s="364">
        <v>38228</v>
      </c>
      <c r="AO57" s="365">
        <v>64.8</v>
      </c>
      <c r="AP57" s="366">
        <v>88968</v>
      </c>
      <c r="AQ57" s="367">
        <v>6.8</v>
      </c>
      <c r="AR57" s="368">
        <v>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859767</v>
      </c>
      <c r="AN58" s="372">
        <v>22166</v>
      </c>
      <c r="AO58" s="373">
        <v>37.4</v>
      </c>
      <c r="AP58" s="374">
        <v>45482</v>
      </c>
      <c r="AQ58" s="375">
        <v>5.5</v>
      </c>
      <c r="AR58" s="376">
        <v>31.9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2784519</v>
      </c>
      <c r="AN59" s="364">
        <v>72813</v>
      </c>
      <c r="AO59" s="365">
        <v>90.5</v>
      </c>
      <c r="AP59" s="366">
        <v>85173</v>
      </c>
      <c r="AQ59" s="367">
        <v>-4.3</v>
      </c>
      <c r="AR59" s="368">
        <v>94.8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1516458</v>
      </c>
      <c r="AN60" s="372">
        <v>39654</v>
      </c>
      <c r="AO60" s="373">
        <v>78.900000000000006</v>
      </c>
      <c r="AP60" s="374">
        <v>43913</v>
      </c>
      <c r="AQ60" s="375">
        <v>-3.4</v>
      </c>
      <c r="AR60" s="376">
        <v>82.3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1743335</v>
      </c>
      <c r="AN61" s="379">
        <v>44355</v>
      </c>
      <c r="AO61" s="380">
        <v>29.5</v>
      </c>
      <c r="AP61" s="381">
        <v>89899</v>
      </c>
      <c r="AQ61" s="382">
        <v>-0.5</v>
      </c>
      <c r="AR61" s="368">
        <v>30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727212</v>
      </c>
      <c r="AN62" s="372">
        <v>18693</v>
      </c>
      <c r="AO62" s="373">
        <v>33.4</v>
      </c>
      <c r="AP62" s="374">
        <v>44488</v>
      </c>
      <c r="AQ62" s="375">
        <v>3.5</v>
      </c>
      <c r="AR62" s="376">
        <v>29.9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wNFKoDzyCtSDNeJ4nFYV+3joFp+VU2irjpGL2WyEdnlOy51wiLWr1YTpGUQRwdduU+5UwqRLJjVcoogcvtlCw==" saltValue="3sfB0VQmszun+gAcbFBY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9pusk7msrusZS3nkg4+jxXY2UZfKMke/6mTP00H4uSM1buwDtQmkmznPg0om4N1CPPUvpIO8PLlzW3KPwzug==" saltValue="W7tRCijeZPkfv9xPkgOH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7pmh4q0GRX2zkkilsp9kyx3DX4tVYjI2aWKuuIDJ54rikm9YmpTbJ+PZSM2kC8RjuPz5MtrxfIMGf6mBNlMWg==" saltValue="9+BccExHc5DC/Zn+TeVR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22.97</v>
      </c>
      <c r="G47" s="12">
        <v>31.83</v>
      </c>
      <c r="H47" s="12">
        <v>38.130000000000003</v>
      </c>
      <c r="I47" s="12">
        <v>40.17</v>
      </c>
      <c r="J47" s="13">
        <v>39.479999999999997</v>
      </c>
    </row>
    <row r="48" spans="2:10" ht="57.75" customHeight="1" x14ac:dyDescent="0.15">
      <c r="B48" s="14"/>
      <c r="C48" s="1234" t="s">
        <v>4</v>
      </c>
      <c r="D48" s="1234"/>
      <c r="E48" s="1235"/>
      <c r="F48" s="15">
        <v>7.13</v>
      </c>
      <c r="G48" s="16">
        <v>8.26</v>
      </c>
      <c r="H48" s="16">
        <v>5.28</v>
      </c>
      <c r="I48" s="16">
        <v>6.92</v>
      </c>
      <c r="J48" s="17">
        <v>6.54</v>
      </c>
    </row>
    <row r="49" spans="2:10" ht="57.75" customHeight="1" thickBot="1" x14ac:dyDescent="0.2">
      <c r="B49" s="18"/>
      <c r="C49" s="1236" t="s">
        <v>5</v>
      </c>
      <c r="D49" s="1236"/>
      <c r="E49" s="1237"/>
      <c r="F49" s="19" t="s">
        <v>555</v>
      </c>
      <c r="G49" s="20">
        <v>7.15</v>
      </c>
      <c r="H49" s="20" t="s">
        <v>556</v>
      </c>
      <c r="I49" s="20">
        <v>0.4</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IE2RnHwiEOBOOiURGl69eXZPLl9ezHZONelViZ4d/uHzbLY1bf7AjLByBEFh25HIOLK8h2vi9TL6EZ16YoLCQ==" saltValue="pqQFGTIwYRuHSFnERmin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2020-08-26T02:19:04Z</cp:lastPrinted>
  <dcterms:created xsi:type="dcterms:W3CDTF">2020-02-10T03:15:26Z</dcterms:created>
  <dcterms:modified xsi:type="dcterms:W3CDTF">2020-08-26T02:19:11Z</dcterms:modified>
  <cp:category/>
</cp:coreProperties>
</file>