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1FD876D0-4803-4C0A-9E2C-158CA294E2E3}"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<sst xmlns="http://schemas.openxmlformats.org/spreadsheetml/2006/main" count="1100" uniqueCount="603">
  <si>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</si>
  <si>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</si>
  <si>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</si>
  <si>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</si>
  <si>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</si>
  <si>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</si>
  <si>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</si>
  <si>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</si>
  <si>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</si>
  <si>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</si>
  <si>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</si>
  <si>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</si>
  <si>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</si>
  <si>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</si>
  <si>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</si>
  <si>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</si>
  <si>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</si>
  <si>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</si>
  <si>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</si>
  <si>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</si>
  <si>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</si>
  <si>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</si>
  <si>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</si>
  <si>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</si>
  <si>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</si>
  <si>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</si>
  <si>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</si>
  <si>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</si>
  <si>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</si>
  <si>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</si>
  <si>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</si>
  <si>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</si>
  <si>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</si>
  <si>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</si>
  <si>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</si>
  <si>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</si>
  <si>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</si>
  <si>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</si>
  <si>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</si>
  <si>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</si>
  <si>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</si>
  <si>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</si>
  <si>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</si>
  <si>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</si>
  <si>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</si>
  <si>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</si>
  <si>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</si>
  <si>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</si>
  <si>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</si>
  <si>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</si>
  <si>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</si>
  <si>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</si>
  <si>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</si>
  <si>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</si>
  <si>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</si>
  <si>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</si>
  <si>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</si>
  <si>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</si>
  <si>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</si>
  <si>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</si>
  <si>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</si>
  <si>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</si>
  <si>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</si>
  <si>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</si>
  <si>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</si>
  <si>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</si>
  <si>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</si>
  <si>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</si>
  <si>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</si>
  <si>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</si>
  <si>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</si>
  <si>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</si>
  <si>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</si>
  <si>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</si>
  <si>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</si>
  <si>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</si>
  <si>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</si>
  <si>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</si>
  <si>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</si>
  <si>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</si>
  <si>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</si>
  <si>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</si>
  <si>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</si>
  <si>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</si>
  <si>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</si>
  <si>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</si>
  <si>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</si>
  <si>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</si>
  <si>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</si>
  <si>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</si>
  <si>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</si>
  <si>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</si>
  <si>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</si>
  <si>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</si>
  <si>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</si>
  <si>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</si>
  <si>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</si>
  <si>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</si>
  <si>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</si>
  <si>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</si>
  <si>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</si>
  <si>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</si>
  <si>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</si>
  <si>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</si>
  <si>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</si>
  <si>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</si>
  <si>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</si>
  <si>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</si>
  <si>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</si>
  <si>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</si>
  <si>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</si>
  <si>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</si>
  <si>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</si>
  <si>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</si>
  <si>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</si>
  <si>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</si>
  <si>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</si>
  <si>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</si>
  <si>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</si>
  <si>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</si>
  <si>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</si>
  <si>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</si>
  <si>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</si>
  <si>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</si>
  <si>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</si>
  <si>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</si>
  <si>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</si>
  <si>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</si>
  <si>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</si>
  <si>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</si>
  <si>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</si>
  <si>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</si>
  <si>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</si>
  <si>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</si>
  <si>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</si>
  <si>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</si>
  <si>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</si>
  <si>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</si>
  <si>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</si>
  <si>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</si>
  <si>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</si>
  <si>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</si>
  <si>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</si>
  <si>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</si>
  <si>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</si>
  <si>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</si>
  <si>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</si>
  <si>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</si>
  <si>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</si>
  <si>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</si>
  <si>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</si>
  <si>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</si>
  <si>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</si>
  <si>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</si>
  <si>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</si>
  <si>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</si>
  <si>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</si>
  <si>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</si>
  <si>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</si>
  <si>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</si>
  <si>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</si>
  <si>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</si>
  <si>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</si>
  <si>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</si>
  <si>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</si>
  <si>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</si>
  <si>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</si>
  <si>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</si>
  <si>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</si>
  <si>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</si>
  <si>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</si>
  <si>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</si>
  <si>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</si>
  <si>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</si>
  <si>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</si>
  <si>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</si>
  <si>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</si>
  <si>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</si>
  <si>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</si>
  <si>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</si>
  <si>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</si>
  <si>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</si>
  <si>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</si>
  <si>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</si>
  <si>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</si>
  <si>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</si>
  <si>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</si>
  <si>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</si>
  <si>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</si>
  <si>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</si>
  <si>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</si>
  <si>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</si>
  <si>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</si>
  <si>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</si>
  <si>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</si>
  <si>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</si>
  <si>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</si>
  <si>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</si>
  <si>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</si>
  <si>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</si>
  <si>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</si>
  <si>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</si>
  <si>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</si>
  <si>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</si>
  <si>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</si>
  <si>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</si>
  <si>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</si>
  <si>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</si>
  <si>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</si>
  <si>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</si>
  <si>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</si>
  <si>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</si>
  <si>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</si>
  <si>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</si>
  <si>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</si>
  <si>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千葉県南房総市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</si>
  <si>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</si>
  <si>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</si>
  <si>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</si>
  <si>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</si>
  <si>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</si>
  <si>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</si>
  <si>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</si>
  <si>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</si>
  <si>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</si>
  <si>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</si>
  <si>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</si>
  <si>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</si>
  <si>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</si>
  <si>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</si>
  <si>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</si>
  <si>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</si>
  <si>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</si>
  <si>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</si>
  <si>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</si>
  <si>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</si>
  <si>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</si>
  <si>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</si>
  <si>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</si>
  <si>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</si>
  <si>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</si>
  <si>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</si>
  <si>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</si>
  <si>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</si>
  <si>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</si>
  <si>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</si>
  <si>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</si>
  <si>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</si>
  <si>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</si>
  <si>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</si>
  <si>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</si>
  <si>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</si>
  <si>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</si>
  <si>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</si>
  <si>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</si>
  <si>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</si>
  <si>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</si>
  <si>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</si>
  <si>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</si>
  <si>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</si>
  <si>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</si>
  <si>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</si>
  <si>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</si>
  <si>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</si>
  <si>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</si>
  <si>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</si>
  <si>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</si>
  <si>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</si>
  <si>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</si>
  <si>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</si>
  <si>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</si>
  <si>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</si>
  <si>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</si>
  <si>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</si>
  <si>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</si>
  <si>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</si>
  <si>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</si>
  <si>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</si>
  <si>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</si>
  <si>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</si>
  <si>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</si>
  <si>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</si>
  <si>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</si>
  <si>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</si>
  <si>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</si>
  <si>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</si>
  <si>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</si>
  <si>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</si>
  <si>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</si>
  <si>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</si>
  <si>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</si>
  <si>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</si>
  <si>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</si>
  <si>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</si>
  <si>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</si>
  <si>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</si>
  <si>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</si>
  <si>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</si>
  <si>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</si>
  <si>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</si>
  <si>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</si>
  <si>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</si>
  <si>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</si>
  <si>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</si>
  <si>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</si>
  <si>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</si>
  <si>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</si>
  <si>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</si>
  <si>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</si>
  <si>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</si>
  <si>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</si>
  <si>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</si>
  <si>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</si>
  <si>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</si>
  <si>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</si>
  <si>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</si>
  <si>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</si>
  <si>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</si>
  <si>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</si>
  <si>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</si>
  <si>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</si>
  <si>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</si>
  <si>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</si>
  <si>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</si>
  <si>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</si>
  <si>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</si>
  <si>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</si>
  <si>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</si>
  <si>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</si>
  <si>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</si>
  <si>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</si>
  <si>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</si>
  <si>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</si>
  <si>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</si>
  <si>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</si>
  <si>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</si>
  <si>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</si>
  <si>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</si>
  <si>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</si>
  <si>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</si>
  <si>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</si>
  <si>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</si>
  <si>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</si>
  <si>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</si>
  <si>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</si>
  <si>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</si>
  <si>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</si>
  <si>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</si>
  <si>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</si>
  <si>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</si>
  <si>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</si>
  <si>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</si>
  <si>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</si>
  <si>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</si>
  <si>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</si>
  <si>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</si>
  <si>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</si>
  <si>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</si>
  <si>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</si>
  <si>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</si>
  <si>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</si>
  <si>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</si>
  <si>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</si>
  <si>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</si>
  <si>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</si>
  <si>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</si>
  <si>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</si>
  <si>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</si>
  <si>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千葉県南房総市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</si>
  <si>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</si>
  <si>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</si>
  <si>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</si>
  <si>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</si>
  <si>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</si>
  <si>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</si>
  <si>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</si>
  <si>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</si>
  <si>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</si>
  <si>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</si>
  <si>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</si>
  <si>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</si>
  <si>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</si>
  <si>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</si>
  <si>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</si>
  <si>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</si>
  <si>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</si>
  <si>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</si>
  <si>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</si>
  <si>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</si>
  <si>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</si>
  <si>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</si>
  <si>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</si>
  <si>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</si>
  <si>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</si>
  <si>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</si>
  <si>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</si>
  <si>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</si>
  <si>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</si>
  <si>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</si>
  <si>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</si>
  <si>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</si>
  <si>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</si>
  <si>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</si>
  <si>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</si>
  <si>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</si>
  <si>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</si>
  <si>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</si>
  <si>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</si>
  <si>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</si>
  <si>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</si>
  <si>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</si>
  <si>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</si>
  <si>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</si>
  <si>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</si>
  <si>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</si>
  <si>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</si>
  <si>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</si>
  <si>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</si>
  <si>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</si>
  <si>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</si>
  <si>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</si>
  <si>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</si>
  <si>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</si>
  <si>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</si>
  <si>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</si>
  <si>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</si>
  <si>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</si>
  <si>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</si>
  <si>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</si>
  <si>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</si>
  <si>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</si>
  <si>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</si>
  <si>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</si>
  <si>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</si>
  <si>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</si>
  <si>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</si>
  <si>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</si>
  <si>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</si>
  <si>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</si>
  <si>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</si>
  <si>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</si>
  <si>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</si>
  <si>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</si>
  <si>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</si>
  <si>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</si>
  <si>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</si>
  <si>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</si>
  <si>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</si>
  <si>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</si>
  <si>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</si>
  <si>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</si>
  <si>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</si>
  <si>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</si>
  <si>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</si>
  <si>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</si>
  <si>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</si>
  <si>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</si>
  <si>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</si>
  <si>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</si>
  <si>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</si>
  <si>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</si>
  <si>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</si>
  <si>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</si>
  <si>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</si>
  <si>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</si>
  <si>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</si>
  <si>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</si>
  <si>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</si>
  <si>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</si>
  <si>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</si>
  <si>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</si>
  <si>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</si>
  <si>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</si>
  <si>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</si>
  <si>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</si>
  <si>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</si>
  <si>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</si>
  <si>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</si>
  <si>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</si>
  <si>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</si>
  <si>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</si>
  <si>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</si>
  <si>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</si>
  <si>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</si>
  <si>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</si>
  <si>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</si>
  <si>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</si>
  <si>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</si>
  <si>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</si>
  <si>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</si>
  <si>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</si>
  <si>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</si>
  <si>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</si>
  <si>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</si>
  <si>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</si>
  <si>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</si>
  <si>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</si>
  <si>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</si>
  <si>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</si>
  <si>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</si>
  <si>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</si>
  <si>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</si>
  <si>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</si>
  <si>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</si>
  <si>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</si>
  <si>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</si>
  <si>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</si>
  <si>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</si>
  <si>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</si>
  <si>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</si>
  <si>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</si>
  <si>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</si>
  <si>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</si>
  <si>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</si>
  <si>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</si>
  <si>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</si>
  <si>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</si>
  <si>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</si>
  <si>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</si>
  <si>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</si>
  <si>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</si>
  <si>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</si>
  <si>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</si>
  <si>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</si>
  <si>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</si>
  <si>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</si>
  <si>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</si>
  <si>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</si>
  <si>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</si>
  <si>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</si>
  <si>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</si>
  <si>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</si>
  <si>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</si>
  <si>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</si>
  <si>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</si>
  <si>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</si>
  <si>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</si>
  <si>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</si>
  <si>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</si>
  <si>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</si>
  <si>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</si>
  <si>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</si>
  <si>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</si>
  <si>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</si>
  <si>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</si>
  <si>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</si>
  <si>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</si>
  <si>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</si>
  <si>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</si>
  <si>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</si>
  <si>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</si>
  <si>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</si>
  <si>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</si>
  <si>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</si>
  <si>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</si>
  <si>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</si>
  <si>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</si>
  <si>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</si>
  <si>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</si>
  <si>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</si>
  <si>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</si>
  <si>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</si>
  <si>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</si>
  <si>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</si>
  <si>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</si>
  <si>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</si>
  <si>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</si>
  <si>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</si>
  <si>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</si>
  <si>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</si>
  <si>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7.29</t>
  </si>
  <si>
    <t>▲ 4.96</t>
  </si>
  <si>
    <t>国保病院事業会計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</si>
  <si>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</si>
  <si>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</si>
  <si>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</si>
  <si>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</si>
  <si>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</si>
  <si>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</si>
  <si>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</si>
  <si>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</si>
  <si>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</si>
  <si>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</si>
  <si>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</si>
  <si>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</si>
  <si>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</si>
  <si>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</si>
  <si>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</si>
  <si>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</si>
  <si>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</si>
  <si>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安房郡市広域市町村圏事務組合（一般会計）</t>
  </si>
  <si>
    <t>鋸南地区環境衛生組合（一般会計）</t>
  </si>
  <si>
    <t>三芳水道企業団（水道事業会計）</t>
    <rPh sb="10" eb="12">
      <t>ジギョウ</t>
    </rPh>
    <phoneticPr fontId="2"/>
  </si>
  <si>
    <t>南房総広域水道企業団（水道事業用水供給事業会計）</t>
  </si>
  <si>
    <t>千葉県後期高齢者医療広域連合（一般会計）</t>
  </si>
  <si>
    <t>千葉県後期高齢者医療広域連合（後期高齢者医療特別会計）</t>
  </si>
  <si>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</si>
  <si>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</si>
  <si>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公共施設等再編整備基金</t>
  </si>
  <si>
    <t>元気なまちづくり基金</t>
  </si>
  <si>
    <t>一般廃棄物処理施設建設基金</t>
  </si>
  <si>
    <t>魅力の郷づくり基金</t>
  </si>
  <si>
    <t>和田町上三原地区振興基金</t>
    <rPh sb="8" eb="10">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</si>
</sst>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350-49F6-B9BD-8A64A7559B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142146</c:v>
                </c:pt>
                <c:pt idx="1">
                  <c:v>72515</c:v>
                </c:pt>
                <c:pt idx="2">
                  <c:v>78145</c:v>
                </c:pt>
                <c:pt idx="3">
                  <c:v>93789</c:v>
                </c:pt>
                <c:pt idx="4">
                  <c:v>89263</c:v>
                </c:pt>
              </c:numCache>
            </c:numRef>
          </c:val>
          <c:smooth val="0"/>
          <c:extLst>
            <c:ext xmlns:c16="http://schemas.microsoft.com/office/drawing/2014/chart" uri="{C3380CC4-5D6E-409C-BE32-E72D297353CC}">
              <c16:uniqueId val="{00000001-9350-49F6-B9BD-8A64A7559B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9.35</c:v>
                </c:pt>
                <c:pt idx="2">
                  <c:v>12.9</c:v>
                </c:pt>
                <c:pt idx="3">
                  <c:v>7.46</c:v>
                </c:pt>
                <c:pt idx="4">
                  <c:v>8.59</c:v>
                </c:pt>
              </c:numCache>
            </c:numRef>
          </c:val>
          <c:extLst>
            <c:ext xmlns:c16="http://schemas.microsoft.com/office/drawing/2014/chart" uri="{C3380CC4-5D6E-409C-BE32-E72D297353CC}">
              <c16:uniqueId val="{00000000-BF55-45E3-8B2B-684E4FC962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38.04</c:v>
                </c:pt>
                <c:pt idx="1">
                  <c:v>26.78</c:v>
                </c:pt>
                <c:pt idx="2">
                  <c:v>25.33</c:v>
                </c:pt>
                <c:pt idx="3">
                  <c:v>24.41</c:v>
                </c:pt>
                <c:pt idx="4">
                  <c:v>24.46</c:v>
                </c:pt>
              </c:numCache>
            </c:numRef>
          </c:val>
          <c:extLst>
            <c:ext xmlns:c16="http://schemas.microsoft.com/office/drawing/2014/chart" uri="{C3380CC4-5D6E-409C-BE32-E72D297353CC}">
              <c16:uniqueId val="{00000001-BF55-45E3-8B2B-684E4FC962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-7.29</c:v>
                </c:pt>
                <c:pt idx="2">
                  <c:v>2.2000000000000002</c:v>
                </c:pt>
                <c:pt idx="3">
                  <c:v>-4.96</c:v>
                </c:pt>
                <c:pt idx="4">
                  <c:v>0.52</c:v>
                </c:pt>
              </c:numCache>
            </c:numRef>
          </c:val>
          <c:smooth val="0"/>
          <c:extLst>
            <c:ext xmlns:c16="http://schemas.microsoft.com/office/drawing/2014/chart" uri="{C3380CC4-5D6E-409C-BE32-E72D297353CC}">
              <c16:uniqueId val="{00000002-BF55-45E3-8B2B-684E4FC962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48-4F36-8FCC-393DCCD8AC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48-4F36-8FCC-393DCCD8AC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48-4F36-8FCC-393DCCD8AC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48-4F36-8FCC-393DCCD8AC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948-4F36-8FCC-393DCCD8AC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2.82</c:v>
                </c:pt>
                <c:pt idx="2">
                  <c:v>#N/A</c:v>
                </c:pt>
                <c:pt idx="3">
                  <c:v>1.73</c:v>
                </c:pt>
                <c:pt idx="4">
                  <c:v>#N/A</c:v>
                </c:pt>
                <c:pt idx="5">
                  <c:v>1.69</c:v>
                </c:pt>
                <c:pt idx="6">
                  <c:v>#N/A</c:v>
                </c:pt>
                <c:pt idx="7">
                  <c:v>1.55</c:v>
                </c:pt>
                <c:pt idx="8">
                  <c:v>#N/A</c:v>
                </c:pt>
                <c:pt idx="9">
                  <c:v>1.54</c:v>
                </c:pt>
              </c:numCache>
            </c:numRef>
          </c:val>
          <c:extLst>
            <c:ext xmlns:c16="http://schemas.microsoft.com/office/drawing/2014/chart" uri="{C3380CC4-5D6E-409C-BE32-E72D297353CC}">
              <c16:uniqueId val="{00000005-D948-4F36-8FCC-393DCCD8ACC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1.01</c:v>
                </c:pt>
                <c:pt idx="4">
                  <c:v>#N/A</c:v>
                </c:pt>
                <c:pt idx="5">
                  <c:v>1.54</c:v>
                </c:pt>
                <c:pt idx="6">
                  <c:v>#N/A</c:v>
                </c:pt>
                <c:pt idx="7">
                  <c:v>1.47</c:v>
                </c:pt>
                <c:pt idx="8">
                  <c:v>#N/A</c:v>
                </c:pt>
                <c:pt idx="9">
                  <c:v>1.56</c:v>
                </c:pt>
              </c:numCache>
            </c:numRef>
          </c:val>
          <c:extLst>
            <c:ext xmlns:c16="http://schemas.microsoft.com/office/drawing/2014/chart" uri="{C3380CC4-5D6E-409C-BE32-E72D297353CC}">
              <c16:uniqueId val="{00000006-D948-4F36-8FCC-393DCCD8ACC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6.82</c:v>
                </c:pt>
                <c:pt idx="2">
                  <c:v>#N/A</c:v>
                </c:pt>
                <c:pt idx="3">
                  <c:v>7.17</c:v>
                </c:pt>
                <c:pt idx="4">
                  <c:v>#N/A</c:v>
                </c:pt>
                <c:pt idx="5">
                  <c:v>5.56</c:v>
                </c:pt>
                <c:pt idx="6">
                  <c:v>#N/A</c:v>
                </c:pt>
                <c:pt idx="7">
                  <c:v>7.67</c:v>
                </c:pt>
                <c:pt idx="8">
                  <c:v>#N/A</c:v>
                </c:pt>
                <c:pt idx="9">
                  <c:v>7.08</c:v>
                </c:pt>
              </c:numCache>
            </c:numRef>
          </c:val>
          <c:extLst>
            <c:ext xmlns:c16="http://schemas.microsoft.com/office/drawing/2014/chart" uri="{C3380CC4-5D6E-409C-BE32-E72D297353CC}">
              <c16:uniqueId val="{00000007-D948-4F36-8FCC-393DCCD8AC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4.41</c:v>
                </c:pt>
                <c:pt idx="2">
                  <c:v>#N/A</c:v>
                </c:pt>
                <c:pt idx="3">
                  <c:v>9.34</c:v>
                </c:pt>
                <c:pt idx="4">
                  <c:v>#N/A</c:v>
                </c:pt>
                <c:pt idx="5">
                  <c:v>12.89</c:v>
                </c:pt>
                <c:pt idx="6">
                  <c:v>#N/A</c:v>
                </c:pt>
                <c:pt idx="7">
                  <c:v>7.46</c:v>
                </c:pt>
                <c:pt idx="8">
                  <c:v>#N/A</c:v>
                </c:pt>
                <c:pt idx="9">
                  <c:v>8.58</c:v>
                </c:pt>
              </c:numCache>
            </c:numRef>
          </c:val>
          <c:extLst>
            <c:ext xmlns:c16="http://schemas.microsoft.com/office/drawing/2014/chart" uri="{C3380CC4-5D6E-409C-BE32-E72D297353CC}">
              <c16:uniqueId val="{00000008-D948-4F36-8FCC-393DCCD8ACC6}"/>
            </c:ext>
          </c:extLst>
        </c:ser>
        <c:ser>
          <c:idx val="9"/>
          <c:order val="9"/>
          <c:tx>
            <c:strRef>
              <c:f>データシート!$A$36</c:f>
              <c:strCache>
                <c:ptCount val="1"/>
                <c:pt idx="0">
                  <c:v>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c:v>
                </c:pt>
                <c:pt idx="2">
                  <c:v>#N/A</c:v>
                </c:pt>
                <c:pt idx="3">
                  <c:v>2.14</c:v>
                </c:pt>
                <c:pt idx="4">
                  <c:v>#N/A</c:v>
                </c:pt>
                <c:pt idx="5">
                  <c:v>5.71</c:v>
                </c:pt>
                <c:pt idx="6">
                  <c:v>#N/A</c:v>
                </c:pt>
                <c:pt idx="7">
                  <c:v>9.68</c:v>
                </c:pt>
                <c:pt idx="8">
                  <c:v>#N/A</c:v>
                </c:pt>
                <c:pt idx="9">
                  <c:v>13.54</c:v>
                </c:pt>
              </c:numCache>
            </c:numRef>
          </c:val>
          <c:extLst>
            <c:ext xmlns:c16="http://schemas.microsoft.com/office/drawing/2014/chart" uri="{C3380CC4-5D6E-409C-BE32-E72D297353CC}">
              <c16:uniqueId val="{00000009-D948-4F36-8FCC-393DCCD8AC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2780</c:v>
                </c:pt>
                <c:pt idx="5">
                  <c:v>2789</c:v>
                </c:pt>
                <c:pt idx="8">
                  <c:v>2801</c:v>
                </c:pt>
                <c:pt idx="11">
                  <c:v>2966</c:v>
                </c:pt>
                <c:pt idx="14">
                  <c:v>3030</c:v>
                </c:pt>
              </c:numCache>
            </c:numRef>
          </c:val>
          <c:extLst>
            <c:ext xmlns:c16="http://schemas.microsoft.com/office/drawing/2014/chart" uri="{C3380CC4-5D6E-409C-BE32-E72D297353CC}">
              <c16:uniqueId val="{00000000-D2D0-41D0-BB9E-66464F8F7F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D0-41D0-BB9E-66464F8F7F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20</c:v>
                </c:pt>
                <c:pt idx="6">
                  <c:v>20</c:v>
                </c:pt>
                <c:pt idx="9">
                  <c:v>19</c:v>
                </c:pt>
                <c:pt idx="12">
                  <c:v>16</c:v>
                </c:pt>
              </c:numCache>
            </c:numRef>
          </c:val>
          <c:extLst>
            <c:ext xmlns:c16="http://schemas.microsoft.com/office/drawing/2014/chart" uri="{C3380CC4-5D6E-409C-BE32-E72D297353CC}">
              <c16:uniqueId val="{00000002-D2D0-41D0-BB9E-66464F8F7F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92</c:v>
                </c:pt>
                <c:pt idx="6">
                  <c:v>117</c:v>
                </c:pt>
                <c:pt idx="9">
                  <c:v>116</c:v>
                </c:pt>
                <c:pt idx="12">
                  <c:v>128</c:v>
                </c:pt>
              </c:numCache>
            </c:numRef>
          </c:val>
          <c:extLst>
            <c:ext xmlns:c16="http://schemas.microsoft.com/office/drawing/2014/chart" uri="{C3380CC4-5D6E-409C-BE32-E72D297353CC}">
              <c16:uniqueId val="{00000003-D2D0-41D0-BB9E-66464F8F7F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c:v>
                </c:pt>
                <c:pt idx="3">
                  <c:v>77</c:v>
                </c:pt>
                <c:pt idx="6">
                  <c:v>82</c:v>
                </c:pt>
                <c:pt idx="9">
                  <c:v>122</c:v>
                </c:pt>
                <c:pt idx="12">
                  <c:v>73</c:v>
                </c:pt>
              </c:numCache>
            </c:numRef>
          </c:val>
          <c:extLst>
            <c:ext xmlns:c16="http://schemas.microsoft.com/office/drawing/2014/chart" uri="{C3380CC4-5D6E-409C-BE32-E72D297353CC}">
              <c16:uniqueId val="{00000004-D2D0-41D0-BB9E-66464F8F7F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0-41D0-BB9E-66464F8F7F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0-41D0-BB9E-66464F8F7F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3517</c:v>
                </c:pt>
                <c:pt idx="3">
                  <c:v>3556</c:v>
                </c:pt>
                <c:pt idx="6">
                  <c:v>3579</c:v>
                </c:pt>
                <c:pt idx="9">
                  <c:v>3878</c:v>
                </c:pt>
                <c:pt idx="12">
                  <c:v>3803</c:v>
                </c:pt>
              </c:numCache>
            </c:numRef>
          </c:val>
          <c:extLst>
            <c:ext xmlns:c16="http://schemas.microsoft.com/office/drawing/2014/chart" uri="{C3380CC4-5D6E-409C-BE32-E72D297353CC}">
              <c16:uniqueId val="{00000007-D2D0-41D0-BB9E-66464F8F7F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920</c:v>
                </c:pt>
                <c:pt idx="2">
                  <c:v>#N/A</c:v>
                </c:pt>
                <c:pt idx="3">
                  <c:v>#N/A</c:v>
                </c:pt>
                <c:pt idx="4">
                  <c:v>956</c:v>
                </c:pt>
                <c:pt idx="5">
                  <c:v>#N/A</c:v>
                </c:pt>
                <c:pt idx="6">
                  <c:v>#N/A</c:v>
                </c:pt>
                <c:pt idx="7">
                  <c:v>997</c:v>
                </c:pt>
                <c:pt idx="8">
                  <c:v>#N/A</c:v>
                </c:pt>
                <c:pt idx="9">
                  <c:v>#N/A</c:v>
                </c:pt>
                <c:pt idx="10">
                  <c:v>1169</c:v>
                </c:pt>
                <c:pt idx="11">
                  <c:v>#N/A</c:v>
                </c:pt>
                <c:pt idx="12">
                  <c:v>#N/A</c:v>
                </c:pt>
                <c:pt idx="13">
                  <c:v>990</c:v>
                </c:pt>
                <c:pt idx="14">
                  <c:v>#N/A</c:v>
                </c:pt>
              </c:numCache>
            </c:numRef>
          </c:val>
          <c:smooth val="0"/>
          <c:extLst>
            <c:ext xmlns:c16="http://schemas.microsoft.com/office/drawing/2014/chart" uri="{C3380CC4-5D6E-409C-BE32-E72D297353CC}">
              <c16:uniqueId val="{00000008-D2D0-41D0-BB9E-66464F8F7F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24212</c:v>
                </c:pt>
                <c:pt idx="5">
                  <c:v>23676</c:v>
                </c:pt>
                <c:pt idx="8">
                  <c:v>24272</c:v>
                </c:pt>
                <c:pt idx="11">
                  <c:v>23754</c:v>
                </c:pt>
                <c:pt idx="14">
                  <c:v>22265</c:v>
                </c:pt>
              </c:numCache>
            </c:numRef>
          </c:val>
          <c:extLst>
            <c:ext xmlns:c16="http://schemas.microsoft.com/office/drawing/2014/chart" uri="{C3380CC4-5D6E-409C-BE32-E72D297353CC}">
              <c16:uniqueId val="{00000000-B094-4DFF-B791-3D61BE79C1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c:v>
                </c:pt>
                <c:pt idx="5">
                  <c:v>82</c:v>
                </c:pt>
                <c:pt idx="8">
                  <c:v>58</c:v>
                </c:pt>
                <c:pt idx="11">
                  <c:v>38</c:v>
                </c:pt>
                <c:pt idx="14">
                  <c:v>22</c:v>
                </c:pt>
              </c:numCache>
            </c:numRef>
          </c:val>
          <c:extLst>
            <c:ext xmlns:c16="http://schemas.microsoft.com/office/drawing/2014/chart" uri="{C3380CC4-5D6E-409C-BE32-E72D297353CC}">
              <c16:uniqueId val="{00000001-B094-4DFF-B791-3D61BE79C1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23068</c:v>
                </c:pt>
                <c:pt idx="5">
                  <c:v>21179</c:v>
                </c:pt>
                <c:pt idx="8">
                  <c:v>21419</c:v>
                </c:pt>
                <c:pt idx="11">
                  <c:v>21553</c:v>
                </c:pt>
                <c:pt idx="14">
                  <c:v>20728</c:v>
                </c:pt>
              </c:numCache>
            </c:numRef>
          </c:val>
          <c:extLst>
            <c:ext xmlns:c16="http://schemas.microsoft.com/office/drawing/2014/chart" uri="{C3380CC4-5D6E-409C-BE32-E72D297353CC}">
              <c16:uniqueId val="{00000002-B094-4DFF-B791-3D61BE79C1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94-4DFF-B791-3D61BE79C1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94-4DFF-B791-3D61BE79C1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94-4DFF-B791-3D61BE79C1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5399</c:v>
                </c:pt>
                <c:pt idx="3">
                  <c:v>5156</c:v>
                </c:pt>
                <c:pt idx="6">
                  <c:v>4895</c:v>
                </c:pt>
                <c:pt idx="9">
                  <c:v>4540</c:v>
                </c:pt>
                <c:pt idx="12">
                  <c:v>4327</c:v>
                </c:pt>
              </c:numCache>
            </c:numRef>
          </c:val>
          <c:extLst>
            <c:ext xmlns:c16="http://schemas.microsoft.com/office/drawing/2014/chart" uri="{C3380CC4-5D6E-409C-BE32-E72D297353CC}">
              <c16:uniqueId val="{00000006-B094-4DFF-B791-3D61BE79C1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503</c:v>
                </c:pt>
                <c:pt idx="3">
                  <c:v>483</c:v>
                </c:pt>
                <c:pt idx="6">
                  <c:v>523</c:v>
                </c:pt>
                <c:pt idx="9">
                  <c:v>558</c:v>
                </c:pt>
                <c:pt idx="12">
                  <c:v>488</c:v>
                </c:pt>
              </c:numCache>
            </c:numRef>
          </c:val>
          <c:extLst>
            <c:ext xmlns:c16="http://schemas.microsoft.com/office/drawing/2014/chart" uri="{C3380CC4-5D6E-409C-BE32-E72D297353CC}">
              <c16:uniqueId val="{00000007-B094-4DFF-B791-3D61BE79C1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719</c:v>
                </c:pt>
                <c:pt idx="3">
                  <c:v>687</c:v>
                </c:pt>
                <c:pt idx="6">
                  <c:v>749</c:v>
                </c:pt>
                <c:pt idx="9">
                  <c:v>842</c:v>
                </c:pt>
                <c:pt idx="12">
                  <c:v>805</c:v>
                </c:pt>
              </c:numCache>
            </c:numRef>
          </c:val>
          <c:extLst>
            <c:ext xmlns:c16="http://schemas.microsoft.com/office/drawing/2014/chart" uri="{C3380CC4-5D6E-409C-BE32-E72D297353CC}">
              <c16:uniqueId val="{00000008-B094-4DFF-B791-3D61BE79C1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c:v>
                </c:pt>
                <c:pt idx="3">
                  <c:v>38</c:v>
                </c:pt>
                <c:pt idx="6">
                  <c:v>31</c:v>
                </c:pt>
                <c:pt idx="9">
                  <c:v>23</c:v>
                </c:pt>
                <c:pt idx="12">
                  <c:v>16</c:v>
                </c:pt>
              </c:numCache>
            </c:numRef>
          </c:val>
          <c:extLst>
            <c:ext xmlns:c16="http://schemas.microsoft.com/office/drawing/2014/chart" uri="{C3380CC4-5D6E-409C-BE32-E72D297353CC}">
              <c16:uniqueId val="{00000009-B094-4DFF-B791-3D61BE79C1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25419</c:v>
                </c:pt>
                <c:pt idx="3">
                  <c:v>24388</c:v>
                </c:pt>
                <c:pt idx="6">
                  <c:v>25033</c:v>
                </c:pt>
                <c:pt idx="9">
                  <c:v>24053</c:v>
                </c:pt>
                <c:pt idx="12">
                  <c:v>22223</c:v>
                </c:pt>
              </c:numCache>
            </c:numRef>
          </c:val>
          <c:extLst>
            <c:ext xmlns:c16="http://schemas.microsoft.com/office/drawing/2014/chart" uri="{C3380CC4-5D6E-409C-BE32-E72D297353CC}">
              <c16:uniqueId val="{0000000A-B094-4DFF-B791-3D61BE79C1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94-4DFF-B791-3D61BE79C1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3640</c:v>
                </c:pt>
                <c:pt idx="1">
                  <c:v>3641</c:v>
                </c:pt>
                <c:pt idx="2">
                  <c:v>3575</c:v>
                </c:pt>
              </c:numCache>
            </c:numRef>
          </c:val>
          <c:extLst>
            <c:ext xmlns:c16="http://schemas.microsoft.com/office/drawing/2014/chart" uri="{C3380CC4-5D6E-409C-BE32-E72D297353CC}">
              <c16:uniqueId val="{00000000-B5C3-453F-9C16-5D1B360A2C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4861</c:v>
                </c:pt>
                <c:pt idx="1">
                  <c:v>4872</c:v>
                </c:pt>
                <c:pt idx="2">
                  <c:v>4502</c:v>
                </c:pt>
              </c:numCache>
            </c:numRef>
          </c:val>
          <c:extLst>
            <c:ext xmlns:c16="http://schemas.microsoft.com/office/drawing/2014/chart" uri="{C3380CC4-5D6E-409C-BE32-E72D297353CC}">
              <c16:uniqueId val="{00000001-B5C3-453F-9C16-5D1B360A2C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16070</c:v>
                </c:pt>
                <c:pt idx="1">
                  <c:v>16396</c:v>
                </c:pt>
                <c:pt idx="2">
                  <c:v>16017</c:v>
                </c:pt>
              </c:numCache>
            </c:numRef>
          </c:val>
          <c:extLst>
            <c:ext xmlns:c16="http://schemas.microsoft.com/office/drawing/2014/chart" uri="{C3380CC4-5D6E-409C-BE32-E72D297353CC}">
              <c16:uniqueId val="{00000002-B5C3-453F-9C16-5D1B360A2C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新規発行は、合併特例事業債及び過疎対策事業債等、普通交付税算入率が高い有利な起債に限定されており、実質公債費比率比率はほぼ横ばいで推移している。今後も有利な起債の活用に努めるとともに、減債基金への計画的な積立等を行い、公債費負担の低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合併町村から引き継いだ地方債の償還終了に伴い減少傾向にある。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億円、公共施設再編整備に係る各事業に充当するため公共施設等再編整備基金を約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・し尿処理施設建設事業や学校施設長寿命化事業等の大規模事業が予定されているため、中長期的には減少する見込み。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・公共施設等再編整備基金：公共施設再編整備に係る各事業に充当するため約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百万円取り崩しを行った一方で、運用益を約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・一般廃棄物処理施設建設基金：し尿処理施設建設事業等のため約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・一般廃棄物処理施設建設基金：進行中のし尿処理施設建設事業及びごみ処理施設事業の一般財源分に対し取り崩しを行う。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・光熱水費の増加等による一般財源不足に伴う減少。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管理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年度は、光熱水費に係る物件費の増により、経常収支比率が悪化し、類似団体平均を上回った（対前年度比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％）。なお、公債費については、令和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年度にピークを迎え、以降減少する予定である。そのほか職員数の削減や事務事業の抜本的な見直し等、行財政改革を継続し経常経費の削減を行っていく。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60</xdr:row>
      <xdr:rowOff>149497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13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60</xdr:row>
      <xdr:rowOff>94343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917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118473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9171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118473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1584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７町村が合併したことにより、類似団体と比較して人口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職員数が多いため、人件費が高止まり傾向にある。また、旧町村で運営していた施設を引き継いだことから、類似団体と比べて公共施設が多く、維持管理経費が高くなってい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65067</xdr:rowOff>
    </xdr:from>
    <xdr:to>
      <xdr:col>23</xdr:col>
      <xdr:colOff>133350</xdr:colOff>
      <xdr:row>82</xdr:row>
      <xdr:rowOff>80138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23967"/>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65067</xdr:rowOff>
    </xdr:from>
    <xdr:to>
      <xdr:col>19</xdr:col>
      <xdr:colOff>133350</xdr:colOff>
      <xdr:row>82</xdr:row>
      <xdr:rowOff>157158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23967"/>
          <a:ext cx="889000" cy="9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44388</xdr:rowOff>
    </xdr:from>
    <xdr:to>
      <xdr:col>15</xdr:col>
      <xdr:colOff>82550</xdr:colOff>
      <xdr:row>82</xdr:row>
      <xdr:rowOff>157158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3288"/>
          <a:ext cx="889000" cy="1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10575</xdr:rowOff>
    </xdr:from>
    <xdr:to>
      <xdr:col>11</xdr:col>
      <xdr:colOff>31750</xdr:colOff>
      <xdr:row>82</xdr:row>
      <xdr:rowOff>44388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9475"/>
          <a:ext cx="889000" cy="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29338</xdr:rowOff>
    </xdr:from>
    <xdr:to>
      <xdr:col>23</xdr:col>
      <xdr:colOff>184150</xdr:colOff>
      <xdr:row>82</xdr:row>
      <xdr:rowOff>130938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14267</xdr:rowOff>
    </xdr:from>
    <xdr:to>
      <xdr:col>19</xdr:col>
      <xdr:colOff>184150</xdr:colOff>
      <xdr:row>82</xdr:row>
      <xdr:rowOff>115867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100644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5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106358</xdr:rowOff>
    </xdr:from>
    <xdr:to>
      <xdr:col>15</xdr:col>
      <xdr:colOff>133350</xdr:colOff>
      <xdr:row>83</xdr:row>
      <xdr:rowOff>36508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21285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5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165038</xdr:rowOff>
    </xdr:from>
    <xdr:to>
      <xdr:col>11</xdr:col>
      <xdr:colOff>82550</xdr:colOff>
      <xdr:row>82</xdr:row>
      <xdr:rowOff>95188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131225</xdr:rowOff>
    </xdr:from>
    <xdr:to>
      <xdr:col>7</xdr:col>
      <xdr:colOff>31750</xdr:colOff>
      <xdr:row>82</xdr:row>
      <xdr:rowOff>61375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46152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7311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88</xdr:row>
      <xdr:rowOff>26811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731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137764</xdr:rowOff>
    </xdr:from>
    <xdr:to>
      <xdr:col>81</xdr:col>
      <xdr:colOff>44450</xdr:colOff>
      <xdr:row>61</xdr:row>
      <xdr:rowOff>148106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59621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148106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7783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96399</xdr:rowOff>
    </xdr:from>
    <xdr:to>
      <xdr:col>72</xdr:col>
      <xdr:colOff>203200</xdr:colOff>
      <xdr:row>61</xdr:row>
      <xdr:rowOff>119380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48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74567</xdr:rowOff>
    </xdr:from>
    <xdr:to>
      <xdr:col>68</xdr:col>
      <xdr:colOff>152400</xdr:colOff>
      <xdr:row>61</xdr:row>
      <xdr:rowOff>96399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3301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86964</xdr:rowOff>
    </xdr:from>
    <xdr:to>
      <xdr:col>81</xdr:col>
      <xdr:colOff>95250</xdr:colOff>
      <xdr:row>62</xdr:row>
      <xdr:rowOff>17114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59041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97306</xdr:rowOff>
    </xdr:from>
    <xdr:to>
      <xdr:col>77</xdr:col>
      <xdr:colOff>95250</xdr:colOff>
      <xdr:row>62</xdr:row>
      <xdr:rowOff>27456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12233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45599</xdr:rowOff>
    </xdr:from>
    <xdr:to>
      <xdr:col>68</xdr:col>
      <xdr:colOff>203200</xdr:colOff>
      <xdr:row>61</xdr:row>
      <xdr:rowOff>147199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131976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110144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しているが、類似団体平均と同率となっており、比率自体は年々増加している状況であ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15981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576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13970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435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36</xdr:row>
      <xdr:rowOff>171344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395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36</xdr:row>
      <xdr:rowOff>167322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108708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将来世代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経常収支比率の人件費分が高くなっている。これは、市町村合併による旧団体からの職員を引き継いだことが大きな要因で、引き続き、定員管理計画を中心とした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が、これは市町村合併前と変わらない住民サービス維持のため、旧団体運営施設を合併後も多く継続しているためであ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7414"/>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16</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扶助費に係る経常収支比率は、障害介護給付費の増加により上昇傾向にあり、令和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増加したものの、類似団体平均を下回っている状況が続いている。扶助費全体では、合併以降ほぼ横ばいで推移しているが、社会保障経費自体の増加傾向により、財政の圧迫が予想されるため、国の動向に注意しながら、随時対応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9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概ね類似団体平均並となっており、今後も経費削減や保険料の適正化等を図ることにより、普通会計の負担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類似団体と比べ低い水準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合併町村の地方債を引き継いだことに加え、老朽化した公共施設の大規模改修等により地方債現在高が増加した影響で、地方債の元利償還金が膨らんでおり、公債費に係る経常収支比率は類似団体平均を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144145</xdr:rowOff>
    </xdr:from>
    <xdr:to>
      <xdr:col>24</xdr:col>
      <xdr:colOff>25400</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028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132715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781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132715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76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93345</xdr:rowOff>
    </xdr:from>
    <xdr:to>
      <xdr:col>24</xdr:col>
      <xdr:colOff>76200</xdr:colOff>
      <xdr:row>76</xdr:row>
      <xdr:rowOff>23495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65422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17797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154957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168291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が、これは、普通交付税をはじめとした依存財源の影響が大きいためで、今後、悪化する恐れがある。そのため、合併により増加した人件費や物件費を中心に計画的な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124714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874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508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87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60466</xdr:rowOff>
    </xdr:from>
    <xdr:to>
      <xdr:col>29</xdr:col>
      <xdr:colOff>127000</xdr:colOff>
      <xdr:row>16</xdr:row>
      <xdr:rowOff>100025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1291"/>
          <a:ext cx="647700" cy="3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100025</xdr:rowOff>
    </xdr:from>
    <xdr:to>
      <xdr:col>26</xdr:col>
      <xdr:colOff>50800</xdr:colOff>
      <xdr:row>16</xdr:row>
      <xdr:rowOff>104847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0850"/>
          <a:ext cx="698500" cy="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103291</xdr:rowOff>
    </xdr:from>
    <xdr:to>
      <xdr:col>22</xdr:col>
      <xdr:colOff>114300</xdr:colOff>
      <xdr:row>16</xdr:row>
      <xdr:rowOff>104847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94116"/>
          <a:ext cx="698500" cy="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103291</xdr:rowOff>
    </xdr:from>
    <xdr:to>
      <xdr:col>18</xdr:col>
      <xdr:colOff>177800</xdr:colOff>
      <xdr:row>16</xdr:row>
      <xdr:rowOff>157143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4116"/>
          <a:ext cx="698500" cy="5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9666</xdr:rowOff>
    </xdr:from>
    <xdr:to>
      <xdr:col>29</xdr:col>
      <xdr:colOff>177800</xdr:colOff>
      <xdr:row>16</xdr:row>
      <xdr:rowOff>111266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26193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49225</xdr:rowOff>
    </xdr:from>
    <xdr:to>
      <xdr:col>26</xdr:col>
      <xdr:colOff>101600</xdr:colOff>
      <xdr:row>16</xdr:row>
      <xdr:rowOff>150825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161002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54047</xdr:rowOff>
    </xdr:from>
    <xdr:to>
      <xdr:col>22</xdr:col>
      <xdr:colOff>165100</xdr:colOff>
      <xdr:row>16</xdr:row>
      <xdr:rowOff>155647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165824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52491</xdr:rowOff>
    </xdr:from>
    <xdr:to>
      <xdr:col>19</xdr:col>
      <xdr:colOff>38100</xdr:colOff>
      <xdr:row>16</xdr:row>
      <xdr:rowOff>154091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164268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106343</xdr:rowOff>
    </xdr:from>
    <xdr:to>
      <xdr:col>15</xdr:col>
      <xdr:colOff>101600</xdr:colOff>
      <xdr:row>17</xdr:row>
      <xdr:rowOff>36493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46670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308942</xdr:rowOff>
    </xdr:from>
    <xdr:to>
      <xdr:col>29</xdr:col>
      <xdr:colOff>127000</xdr:colOff>
      <xdr:row>37</xdr:row>
      <xdr:rowOff>325768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33642"/>
          <a:ext cx="6477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308942</xdr:rowOff>
    </xdr:from>
    <xdr:to>
      <xdr:col>26</xdr:col>
      <xdr:colOff>50800</xdr:colOff>
      <xdr:row>37</xdr:row>
      <xdr:rowOff>329235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33642"/>
          <a:ext cx="698500" cy="2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329235</xdr:rowOff>
    </xdr:from>
    <xdr:to>
      <xdr:col>22</xdr:col>
      <xdr:colOff>114300</xdr:colOff>
      <xdr:row>37</xdr:row>
      <xdr:rowOff>335026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393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335026</xdr:rowOff>
    </xdr:from>
    <xdr:to>
      <xdr:col>18</xdr:col>
      <xdr:colOff>177800</xdr:colOff>
      <xdr:row>37</xdr:row>
      <xdr:rowOff>340573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9726"/>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274968</xdr:rowOff>
    </xdr:from>
    <xdr:to>
      <xdr:col>29</xdr:col>
      <xdr:colOff>177800</xdr:colOff>
      <xdr:row>38</xdr:row>
      <xdr:rowOff>33668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247045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258142</xdr:rowOff>
    </xdr:from>
    <xdr:to>
      <xdr:col>26</xdr:col>
      <xdr:colOff>101600</xdr:colOff>
      <xdr:row>38</xdr:row>
      <xdr:rowOff>16842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27019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278435</xdr:rowOff>
    </xdr:from>
    <xdr:to>
      <xdr:col>22</xdr:col>
      <xdr:colOff>165100</xdr:colOff>
      <xdr:row>38</xdr:row>
      <xdr:rowOff>37135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47312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284226</xdr:rowOff>
    </xdr:from>
    <xdr:to>
      <xdr:col>19</xdr:col>
      <xdr:colOff>38100</xdr:colOff>
      <xdr:row>38</xdr:row>
      <xdr:rowOff>42926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27703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289773</xdr:rowOff>
    </xdr:from>
    <xdr:to>
      <xdr:col>15</xdr:col>
      <xdr:colOff>101600</xdr:colOff>
      <xdr:row>38</xdr:row>
      <xdr:rowOff>48473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33250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3073</xdr:rowOff>
    </xdr:from>
    <xdr:to>
      <xdr:col>24</xdr:col>
      <xdr:colOff>63500</xdr:colOff>
      <xdr:row>35</xdr:row>
      <xdr:rowOff>37795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3823"/>
          <a:ext cx="8382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37795</xdr:rowOff>
    </xdr:from>
    <xdr:to>
      <xdr:col>19</xdr:col>
      <xdr:colOff>177800</xdr:colOff>
      <xdr:row>35</xdr:row>
      <xdr:rowOff>52629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8545"/>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52629</xdr:rowOff>
    </xdr:from>
    <xdr:to>
      <xdr:col>15</xdr:col>
      <xdr:colOff>50800</xdr:colOff>
      <xdr:row>35</xdr:row>
      <xdr:rowOff>159842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3379"/>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159842</xdr:rowOff>
    </xdr:from>
    <xdr:to>
      <xdr:col>10</xdr:col>
      <xdr:colOff>114300</xdr:colOff>
      <xdr:row>36</xdr:row>
      <xdr:rowOff>53911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0592"/>
          <a:ext cx="8890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123723</xdr:rowOff>
    </xdr:from>
    <xdr:to>
      <xdr:col>24</xdr:col>
      <xdr:colOff>114300</xdr:colOff>
      <xdr:row>35</xdr:row>
      <xdr:rowOff>53873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158445</xdr:rowOff>
    </xdr:from>
    <xdr:to>
      <xdr:col>20</xdr:col>
      <xdr:colOff>38100</xdr:colOff>
      <xdr:row>35</xdr:row>
      <xdr:rowOff>88595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105122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1829</xdr:rowOff>
    </xdr:from>
    <xdr:to>
      <xdr:col>15</xdr:col>
      <xdr:colOff>101600</xdr:colOff>
      <xdr:row>35</xdr:row>
      <xdr:rowOff>103429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119956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109042</xdr:rowOff>
    </xdr:from>
    <xdr:to>
      <xdr:col>10</xdr:col>
      <xdr:colOff>165100</xdr:colOff>
      <xdr:row>36</xdr:row>
      <xdr:rowOff>39192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55719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3111</xdr:rowOff>
    </xdr:from>
    <xdr:to>
      <xdr:col>6</xdr:col>
      <xdr:colOff>38100</xdr:colOff>
      <xdr:row>36</xdr:row>
      <xdr:rowOff>104711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165302</xdr:rowOff>
    </xdr:from>
    <xdr:to>
      <xdr:col>24</xdr:col>
      <xdr:colOff>63500</xdr:colOff>
      <xdr:row>58</xdr:row>
      <xdr:rowOff>6696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7952"/>
          <a:ext cx="8382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69186</xdr:rowOff>
    </xdr:from>
    <xdr:to>
      <xdr:col>19</xdr:col>
      <xdr:colOff>177800</xdr:colOff>
      <xdr:row>58</xdr:row>
      <xdr:rowOff>6696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41836"/>
          <a:ext cx="889000" cy="10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69186</xdr:rowOff>
    </xdr:from>
    <xdr:to>
      <xdr:col>15</xdr:col>
      <xdr:colOff>50800</xdr:colOff>
      <xdr:row>58</xdr:row>
      <xdr:rowOff>5021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41836"/>
          <a:ext cx="889000" cy="1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xdr:rowOff>
    </xdr:from>
    <xdr:to>
      <xdr:col>10</xdr:col>
      <xdr:colOff>114300</xdr:colOff>
      <xdr:row>58</xdr:row>
      <xdr:rowOff>34978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91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114502</xdr:rowOff>
    </xdr:from>
    <xdr:to>
      <xdr:col>24</xdr:col>
      <xdr:colOff>114300</xdr:colOff>
      <xdr:row>58</xdr:row>
      <xdr:rowOff>44652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73879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127346</xdr:rowOff>
    </xdr:from>
    <xdr:to>
      <xdr:col>20</xdr:col>
      <xdr:colOff>38100</xdr:colOff>
      <xdr:row>58</xdr:row>
      <xdr:rowOff>57496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74023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18386</xdr:rowOff>
    </xdr:from>
    <xdr:to>
      <xdr:col>15</xdr:col>
      <xdr:colOff>101600</xdr:colOff>
      <xdr:row>57</xdr:row>
      <xdr:rowOff>119986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136513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6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125671</xdr:rowOff>
    </xdr:from>
    <xdr:to>
      <xdr:col>10</xdr:col>
      <xdr:colOff>165100</xdr:colOff>
      <xdr:row>58</xdr:row>
      <xdr:rowOff>55821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72348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155628</xdr:rowOff>
    </xdr:from>
    <xdr:to>
      <xdr:col>6</xdr:col>
      <xdr:colOff>38100</xdr:colOff>
      <xdr:row>58</xdr:row>
      <xdr:rowOff>85778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149334</xdr:rowOff>
    </xdr:from>
    <xdr:to>
      <xdr:col>24</xdr:col>
      <xdr:colOff>63500</xdr:colOff>
      <xdr:row>78</xdr:row>
      <xdr:rowOff>161336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22434"/>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149334</xdr:rowOff>
    </xdr:from>
    <xdr:to>
      <xdr:col>19</xdr:col>
      <xdr:colOff>177800</xdr:colOff>
      <xdr:row>79</xdr:row>
      <xdr:rowOff>23310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22434"/>
          <a:ext cx="8890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23310</xdr:rowOff>
    </xdr:from>
    <xdr:to>
      <xdr:col>15</xdr:col>
      <xdr:colOff>50800</xdr:colOff>
      <xdr:row>79</xdr:row>
      <xdr:rowOff>34430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6786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18689</xdr:rowOff>
    </xdr:from>
    <xdr:to>
      <xdr:col>10</xdr:col>
      <xdr:colOff>114300</xdr:colOff>
      <xdr:row>79</xdr:row>
      <xdr:rowOff>34430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3239"/>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110536</xdr:rowOff>
    </xdr:from>
    <xdr:to>
      <xdr:col>24</xdr:col>
      <xdr:colOff>114300</xdr:colOff>
      <xdr:row>79</xdr:row>
      <xdr:rowOff>40686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25463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98534</xdr:rowOff>
    </xdr:from>
    <xdr:to>
      <xdr:col>20</xdr:col>
      <xdr:colOff>38100</xdr:colOff>
      <xdr:row>79</xdr:row>
      <xdr:rowOff>28684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19811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143960</xdr:rowOff>
    </xdr:from>
    <xdr:to>
      <xdr:col>15</xdr:col>
      <xdr:colOff>101600</xdr:colOff>
      <xdr:row>79</xdr:row>
      <xdr:rowOff>74110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65237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155080</xdr:rowOff>
    </xdr:from>
    <xdr:to>
      <xdr:col>10</xdr:col>
      <xdr:colOff>165100</xdr:colOff>
      <xdr:row>79</xdr:row>
      <xdr:rowOff>85230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76357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139339</xdr:rowOff>
    </xdr:from>
    <xdr:to>
      <xdr:col>6</xdr:col>
      <xdr:colOff>38100</xdr:colOff>
      <xdr:row>79</xdr:row>
      <xdr:rowOff>69489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60616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63421</xdr:rowOff>
    </xdr:from>
    <xdr:to>
      <xdr:col>24</xdr:col>
      <xdr:colOff>63500</xdr:colOff>
      <xdr:row>97</xdr:row>
      <xdr:rowOff>20270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22621"/>
          <a:ext cx="838200" cy="1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63421</xdr:rowOff>
    </xdr:from>
    <xdr:to>
      <xdr:col>19</xdr:col>
      <xdr:colOff>177800</xdr:colOff>
      <xdr:row>97</xdr:row>
      <xdr:rowOff>129888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2621"/>
          <a:ext cx="889000" cy="2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129888</xdr:rowOff>
    </xdr:from>
    <xdr:to>
      <xdr:col>15</xdr:col>
      <xdr:colOff>50800</xdr:colOff>
      <xdr:row>97</xdr:row>
      <xdr:rowOff>143870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053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143870</xdr:rowOff>
    </xdr:from>
    <xdr:to>
      <xdr:col>10</xdr:col>
      <xdr:colOff>114300</xdr:colOff>
      <xdr:row>98</xdr:row>
      <xdr:rowOff>21788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74520"/>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122851</xdr:rowOff>
    </xdr:from>
    <xdr:to>
      <xdr:col>10</xdr:col>
      <xdr:colOff>165100</xdr:colOff>
      <xdr:row>96</xdr:row>
      <xdr:rowOff>53001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1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69528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18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161128</xdr:rowOff>
    </xdr:from>
    <xdr:to>
      <xdr:col>6</xdr:col>
      <xdr:colOff>38100</xdr:colOff>
      <xdr:row>96</xdr:row>
      <xdr:rowOff>91278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107805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140920</xdr:rowOff>
    </xdr:from>
    <xdr:to>
      <xdr:col>24</xdr:col>
      <xdr:colOff>114300</xdr:colOff>
      <xdr:row>97</xdr:row>
      <xdr:rowOff>71070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55847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12621</xdr:rowOff>
    </xdr:from>
    <xdr:to>
      <xdr:col>20</xdr:col>
      <xdr:colOff>38100</xdr:colOff>
      <xdr:row>96</xdr:row>
      <xdr:rowOff>114221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105348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79088</xdr:rowOff>
    </xdr:from>
    <xdr:to>
      <xdr:col>15</xdr:col>
      <xdr:colOff>101600</xdr:colOff>
      <xdr:row>98</xdr:row>
      <xdr:rowOff>9238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93070</xdr:rowOff>
    </xdr:from>
    <xdr:to>
      <xdr:col>10</xdr:col>
      <xdr:colOff>165100</xdr:colOff>
      <xdr:row>98</xdr:row>
      <xdr:rowOff>23220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142438</xdr:rowOff>
    </xdr:from>
    <xdr:to>
      <xdr:col>6</xdr:col>
      <xdr:colOff>38100</xdr:colOff>
      <xdr:row>98</xdr:row>
      <xdr:rowOff>72588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63715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52763</xdr:rowOff>
    </xdr:from>
    <xdr:to>
      <xdr:col>55</xdr:col>
      <xdr:colOff>0</xdr:colOff>
      <xdr:row>37</xdr:row>
      <xdr:rowOff>166191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96413"/>
          <a:ext cx="838200" cy="1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30583</xdr:rowOff>
    </xdr:from>
    <xdr:to>
      <xdr:col>50</xdr:col>
      <xdr:colOff>114300</xdr:colOff>
      <xdr:row>37</xdr:row>
      <xdr:rowOff>52763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31333"/>
          <a:ext cx="889000" cy="3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30583</xdr:rowOff>
    </xdr:from>
    <xdr:to>
      <xdr:col>45</xdr:col>
      <xdr:colOff>177800</xdr:colOff>
      <xdr:row>38</xdr:row>
      <xdr:rowOff>47199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31333"/>
          <a:ext cx="889000" cy="5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47199</xdr:rowOff>
    </xdr:from>
    <xdr:to>
      <xdr:col>41</xdr:col>
      <xdr:colOff>50800</xdr:colOff>
      <xdr:row>38</xdr:row>
      <xdr:rowOff>64820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62299"/>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115391</xdr:rowOff>
    </xdr:from>
    <xdr:to>
      <xdr:col>55</xdr:col>
      <xdr:colOff>50800</xdr:colOff>
      <xdr:row>38</xdr:row>
      <xdr:rowOff>45541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93818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1963</xdr:rowOff>
    </xdr:from>
    <xdr:to>
      <xdr:col>50</xdr:col>
      <xdr:colOff>165100</xdr:colOff>
      <xdr:row>37</xdr:row>
      <xdr:rowOff>103563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120090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151233</xdr:rowOff>
    </xdr:from>
    <xdr:to>
      <xdr:col>46</xdr:col>
      <xdr:colOff>38100</xdr:colOff>
      <xdr:row>35</xdr:row>
      <xdr:rowOff>81383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97910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167849</xdr:rowOff>
    </xdr:from>
    <xdr:to>
      <xdr:col>41</xdr:col>
      <xdr:colOff>101600</xdr:colOff>
      <xdr:row>38</xdr:row>
      <xdr:rowOff>97999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89126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14020</xdr:rowOff>
    </xdr:from>
    <xdr:to>
      <xdr:col>36</xdr:col>
      <xdr:colOff>165100</xdr:colOff>
      <xdr:row>38</xdr:row>
      <xdr:rowOff>115620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106747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135490</xdr:rowOff>
    </xdr:from>
    <xdr:to>
      <xdr:col>55</xdr:col>
      <xdr:colOff>0</xdr:colOff>
      <xdr:row>57</xdr:row>
      <xdr:rowOff>150271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08140"/>
          <a:ext cx="8382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135490</xdr:rowOff>
    </xdr:from>
    <xdr:to>
      <xdr:col>50</xdr:col>
      <xdr:colOff>114300</xdr:colOff>
      <xdr:row>58</xdr:row>
      <xdr:rowOff>15129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08140"/>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15129</xdr:rowOff>
    </xdr:from>
    <xdr:to>
      <xdr:col>45</xdr:col>
      <xdr:colOff>177800</xdr:colOff>
      <xdr:row>58</xdr:row>
      <xdr:rowOff>33515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5922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149020</xdr:rowOff>
    </xdr:from>
    <xdr:to>
      <xdr:col>41</xdr:col>
      <xdr:colOff>50800</xdr:colOff>
      <xdr:row>58</xdr:row>
      <xdr:rowOff>33515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50220"/>
          <a:ext cx="889000" cy="2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99471</xdr:rowOff>
    </xdr:from>
    <xdr:to>
      <xdr:col>55</xdr:col>
      <xdr:colOff>50800</xdr:colOff>
      <xdr:row>58</xdr:row>
      <xdr:rowOff>29621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122348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84690</xdr:rowOff>
    </xdr:from>
    <xdr:to>
      <xdr:col>50</xdr:col>
      <xdr:colOff>165100</xdr:colOff>
      <xdr:row>58</xdr:row>
      <xdr:rowOff>14840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135779</xdr:rowOff>
    </xdr:from>
    <xdr:to>
      <xdr:col>46</xdr:col>
      <xdr:colOff>38100</xdr:colOff>
      <xdr:row>58</xdr:row>
      <xdr:rowOff>65929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57056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0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154165</xdr:rowOff>
    </xdr:from>
    <xdr:to>
      <xdr:col>41</xdr:col>
      <xdr:colOff>101600</xdr:colOff>
      <xdr:row>58</xdr:row>
      <xdr:rowOff>84315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75442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98220</xdr:rowOff>
    </xdr:from>
    <xdr:to>
      <xdr:col>36</xdr:col>
      <xdr:colOff>165100</xdr:colOff>
      <xdr:row>57</xdr:row>
      <xdr:rowOff>28370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44897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7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100177</xdr:rowOff>
    </xdr:from>
    <xdr:to>
      <xdr:col>55</xdr:col>
      <xdr:colOff>0</xdr:colOff>
      <xdr:row>79</xdr:row>
      <xdr:rowOff>8649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01827"/>
          <a:ext cx="838200" cy="2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125488</xdr:rowOff>
    </xdr:from>
    <xdr:to>
      <xdr:col>50</xdr:col>
      <xdr:colOff>114300</xdr:colOff>
      <xdr:row>79</xdr:row>
      <xdr:rowOff>8649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27138"/>
          <a:ext cx="889000" cy="2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125488</xdr:rowOff>
    </xdr:from>
    <xdr:to>
      <xdr:col>45</xdr:col>
      <xdr:colOff>177800</xdr:colOff>
      <xdr:row>78</xdr:row>
      <xdr:rowOff>162446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27138"/>
          <a:ext cx="889000" cy="20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33236</xdr:rowOff>
    </xdr:from>
    <xdr:to>
      <xdr:col>41</xdr:col>
      <xdr:colOff>50800</xdr:colOff>
      <xdr:row>78</xdr:row>
      <xdr:rowOff>162446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549086"/>
          <a:ext cx="889000" cy="98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49377</xdr:rowOff>
    </xdr:from>
    <xdr:to>
      <xdr:col>55</xdr:col>
      <xdr:colOff>50800</xdr:colOff>
      <xdr:row>77</xdr:row>
      <xdr:rowOff>150977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72254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129299</xdr:rowOff>
    </xdr:from>
    <xdr:to>
      <xdr:col>50</xdr:col>
      <xdr:colOff>165100</xdr:colOff>
      <xdr:row>79</xdr:row>
      <xdr:rowOff>59449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50576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74688</xdr:rowOff>
    </xdr:from>
    <xdr:to>
      <xdr:col>46</xdr:col>
      <xdr:colOff>38100</xdr:colOff>
      <xdr:row>78</xdr:row>
      <xdr:rowOff>4838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167415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111646</xdr:rowOff>
    </xdr:from>
    <xdr:to>
      <xdr:col>41</xdr:col>
      <xdr:colOff>101600</xdr:colOff>
      <xdr:row>79</xdr:row>
      <xdr:rowOff>41796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32923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153886</xdr:rowOff>
    </xdr:from>
    <xdr:to>
      <xdr:col>36</xdr:col>
      <xdr:colOff>165100</xdr:colOff>
      <xdr:row>73</xdr:row>
      <xdr:rowOff>84036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100563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150653</xdr:rowOff>
    </xdr:from>
    <xdr:to>
      <xdr:col>55</xdr:col>
      <xdr:colOff>0</xdr:colOff>
      <xdr:row>98</xdr:row>
      <xdr:rowOff>77191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81303"/>
          <a:ext cx="8382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150653</xdr:rowOff>
    </xdr:from>
    <xdr:to>
      <xdr:col>50</xdr:col>
      <xdr:colOff>114300</xdr:colOff>
      <xdr:row>98</xdr:row>
      <xdr:rowOff>96439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81303"/>
          <a:ext cx="889000" cy="1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53267</xdr:rowOff>
    </xdr:from>
    <xdr:to>
      <xdr:col>45</xdr:col>
      <xdr:colOff>177800</xdr:colOff>
      <xdr:row>98</xdr:row>
      <xdr:rowOff>96439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55367"/>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53267</xdr:rowOff>
    </xdr:from>
    <xdr:to>
      <xdr:col>41</xdr:col>
      <xdr:colOff>50800</xdr:colOff>
      <xdr:row>98</xdr:row>
      <xdr:rowOff>106252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55367"/>
          <a:ext cx="889000" cy="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26391</xdr:rowOff>
    </xdr:from>
    <xdr:to>
      <xdr:col>55</xdr:col>
      <xdr:colOff>50800</xdr:colOff>
      <xdr:row>98</xdr:row>
      <xdr:rowOff>127991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49268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99853</xdr:rowOff>
    </xdr:from>
    <xdr:to>
      <xdr:col>50</xdr:col>
      <xdr:colOff>165100</xdr:colOff>
      <xdr:row>98</xdr:row>
      <xdr:rowOff>30003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46530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45639</xdr:rowOff>
    </xdr:from>
    <xdr:to>
      <xdr:col>46</xdr:col>
      <xdr:colOff>38100</xdr:colOff>
      <xdr:row>98</xdr:row>
      <xdr:rowOff>147239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163766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2467</xdr:rowOff>
    </xdr:from>
    <xdr:to>
      <xdr:col>41</xdr:col>
      <xdr:colOff>101600</xdr:colOff>
      <xdr:row>98</xdr:row>
      <xdr:rowOff>104067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120594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5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55452</xdr:rowOff>
    </xdr:from>
    <xdr:to>
      <xdr:col>36</xdr:col>
      <xdr:colOff>165100</xdr:colOff>
      <xdr:row>98</xdr:row>
      <xdr:rowOff>157052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3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47982</xdr:rowOff>
    </xdr:from>
    <xdr:to>
      <xdr:col>85</xdr:col>
      <xdr:colOff>127000</xdr:colOff>
      <xdr:row>39</xdr:row>
      <xdr:rowOff>73782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4532"/>
          <a:ext cx="8382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149187</xdr:rowOff>
    </xdr:from>
    <xdr:to>
      <xdr:col>81</xdr:col>
      <xdr:colOff>50800</xdr:colOff>
      <xdr:row>39</xdr:row>
      <xdr:rowOff>47982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492837"/>
          <a:ext cx="889000" cy="24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126278</xdr:rowOff>
    </xdr:from>
    <xdr:to>
      <xdr:col>76</xdr:col>
      <xdr:colOff>114300</xdr:colOff>
      <xdr:row>37</xdr:row>
      <xdr:rowOff>149187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469928"/>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126278</xdr:rowOff>
    </xdr:from>
    <xdr:to>
      <xdr:col>71</xdr:col>
      <xdr:colOff>177800</xdr:colOff>
      <xdr:row>39</xdr:row>
      <xdr:rowOff>54073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469928"/>
          <a:ext cx="8890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22982</xdr:rowOff>
    </xdr:from>
    <xdr:to>
      <xdr:col>85</xdr:col>
      <xdr:colOff>177800</xdr:colOff>
      <xdr:row>39</xdr:row>
      <xdr:rowOff>124582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109359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168632</xdr:rowOff>
    </xdr:from>
    <xdr:to>
      <xdr:col>81</xdr:col>
      <xdr:colOff>101600</xdr:colOff>
      <xdr:row>39</xdr:row>
      <xdr:rowOff>98782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89909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98387</xdr:rowOff>
    </xdr:from>
    <xdr:to>
      <xdr:col>76</xdr:col>
      <xdr:colOff>165100</xdr:colOff>
      <xdr:row>38</xdr:row>
      <xdr:rowOff>28537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45064</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75478</xdr:rowOff>
    </xdr:from>
    <xdr:to>
      <xdr:col>72</xdr:col>
      <xdr:colOff>38100</xdr:colOff>
      <xdr:row>38</xdr:row>
      <xdr:rowOff>5628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22155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1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3273</xdr:rowOff>
    </xdr:from>
    <xdr:to>
      <xdr:col>67</xdr:col>
      <xdr:colOff>101600</xdr:colOff>
      <xdr:row>39</xdr:row>
      <xdr:rowOff>104873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96000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78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92570</xdr:rowOff>
    </xdr:from>
    <xdr:to>
      <xdr:col>85</xdr:col>
      <xdr:colOff>127000</xdr:colOff>
      <xdr:row>77</xdr:row>
      <xdr:rowOff>92877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294220"/>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92570</xdr:rowOff>
    </xdr:from>
    <xdr:to>
      <xdr:col>81</xdr:col>
      <xdr:colOff>50800</xdr:colOff>
      <xdr:row>77</xdr:row>
      <xdr:rowOff>126056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9422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126056</xdr:rowOff>
    </xdr:from>
    <xdr:to>
      <xdr:col>76</xdr:col>
      <xdr:colOff>114300</xdr:colOff>
      <xdr:row>77</xdr:row>
      <xdr:rowOff>133623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27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133623</xdr:rowOff>
    </xdr:from>
    <xdr:to>
      <xdr:col>71</xdr:col>
      <xdr:colOff>177800</xdr:colOff>
      <xdr:row>77</xdr:row>
      <xdr:rowOff>142655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35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42077</xdr:rowOff>
    </xdr:from>
    <xdr:to>
      <xdr:col>85</xdr:col>
      <xdr:colOff>177800</xdr:colOff>
      <xdr:row>77</xdr:row>
      <xdr:rowOff>143677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64954</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41770</xdr:rowOff>
    </xdr:from>
    <xdr:to>
      <xdr:col>81</xdr:col>
      <xdr:colOff>101600</xdr:colOff>
      <xdr:row>77</xdr:row>
      <xdr:rowOff>143370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159897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181795" y="130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75256</xdr:rowOff>
    </xdr:from>
    <xdr:to>
      <xdr:col>76</xdr:col>
      <xdr:colOff>165100</xdr:colOff>
      <xdr:row>78</xdr:row>
      <xdr:rowOff>5406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21933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82823</xdr:rowOff>
    </xdr:from>
    <xdr:to>
      <xdr:col>72</xdr:col>
      <xdr:colOff>38100</xdr:colOff>
      <xdr:row>78</xdr:row>
      <xdr:rowOff>12973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29500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91855</xdr:rowOff>
    </xdr:from>
    <xdr:to>
      <xdr:col>67</xdr:col>
      <xdr:colOff>101600</xdr:colOff>
      <xdr:row>78</xdr:row>
      <xdr:rowOff>22005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38532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7375</xdr:rowOff>
    </xdr:from>
    <xdr:to>
      <xdr:col>85</xdr:col>
      <xdr:colOff>127000</xdr:colOff>
      <xdr:row>99</xdr:row>
      <xdr:rowOff>20779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80925"/>
          <a:ext cx="8382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149999</xdr:rowOff>
    </xdr:from>
    <xdr:to>
      <xdr:col>81</xdr:col>
      <xdr:colOff>50800</xdr:colOff>
      <xdr:row>99</xdr:row>
      <xdr:rowOff>7375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952099"/>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149999</xdr:rowOff>
    </xdr:from>
    <xdr:to>
      <xdr:col>76</xdr:col>
      <xdr:colOff>114300</xdr:colOff>
      <xdr:row>99</xdr:row>
      <xdr:rowOff>23954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52099"/>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153462</xdr:rowOff>
    </xdr:from>
    <xdr:to>
      <xdr:col>71</xdr:col>
      <xdr:colOff>177800</xdr:colOff>
      <xdr:row>99</xdr:row>
      <xdr:rowOff>23954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55562"/>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141429</xdr:rowOff>
    </xdr:from>
    <xdr:to>
      <xdr:col>85</xdr:col>
      <xdr:colOff>177800</xdr:colOff>
      <xdr:row>99</xdr:row>
      <xdr:rowOff>71579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128025</xdr:rowOff>
    </xdr:from>
    <xdr:to>
      <xdr:col>81</xdr:col>
      <xdr:colOff>101600</xdr:colOff>
      <xdr:row>99</xdr:row>
      <xdr:rowOff>58175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49302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70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99199</xdr:rowOff>
    </xdr:from>
    <xdr:to>
      <xdr:col>76</xdr:col>
      <xdr:colOff>165100</xdr:colOff>
      <xdr:row>99</xdr:row>
      <xdr:rowOff>29349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45876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6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144604</xdr:rowOff>
    </xdr:from>
    <xdr:to>
      <xdr:col>72</xdr:col>
      <xdr:colOff>38100</xdr:colOff>
      <xdr:row>99</xdr:row>
      <xdr:rowOff>74754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65881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7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102662</xdr:rowOff>
    </xdr:from>
    <xdr:to>
      <xdr:col>67</xdr:col>
      <xdr:colOff>101600</xdr:colOff>
      <xdr:row>99</xdr:row>
      <xdr:rowOff>32812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49339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6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84901</xdr:rowOff>
    </xdr:from>
    <xdr:to>
      <xdr:col>116</xdr:col>
      <xdr:colOff>63500</xdr:colOff>
      <xdr:row>39</xdr:row>
      <xdr:rowOff>89179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771451"/>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15211</xdr:rowOff>
    </xdr:from>
    <xdr:to>
      <xdr:col>111</xdr:col>
      <xdr:colOff>177800</xdr:colOff>
      <xdr:row>39</xdr:row>
      <xdr:rowOff>89179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701761"/>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15211</xdr:rowOff>
    </xdr:from>
    <xdr:to>
      <xdr:col>107</xdr:col>
      <xdr:colOff>50800</xdr:colOff>
      <xdr:row>39</xdr:row>
      <xdr:rowOff>79056</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6701761"/>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79056</xdr:rowOff>
    </xdr:from>
    <xdr:to>
      <xdr:col>102</xdr:col>
      <xdr:colOff>114300</xdr:colOff>
      <xdr:row>39</xdr:row>
      <xdr:rowOff>88134</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8656300" y="676560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34101</xdr:rowOff>
    </xdr:from>
    <xdr:to>
      <xdr:col>116</xdr:col>
      <xdr:colOff>114300</xdr:colOff>
      <xdr:row>39</xdr:row>
      <xdr:rowOff>135701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7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120478</xdr:rowOff>
    </xdr:from>
    <xdr:ext cx="378565"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63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38379</xdr:rowOff>
    </xdr:from>
    <xdr:to>
      <xdr:col>112</xdr:col>
      <xdr:colOff>38100</xdr:colOff>
      <xdr:row>39</xdr:row>
      <xdr:rowOff>139979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131106</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4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135861</xdr:rowOff>
    </xdr:from>
    <xdr:to>
      <xdr:col>107</xdr:col>
      <xdr:colOff>101600</xdr:colOff>
      <xdr:row>39</xdr:row>
      <xdr:rowOff>66011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6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57138</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74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28256</xdr:rowOff>
    </xdr:from>
    <xdr:to>
      <xdr:col>102</xdr:col>
      <xdr:colOff>165100</xdr:colOff>
      <xdr:row>39</xdr:row>
      <xdr:rowOff>129856</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120983</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56017" y="68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37334</xdr:rowOff>
    </xdr:from>
    <xdr:to>
      <xdr:col>98</xdr:col>
      <xdr:colOff>38100</xdr:colOff>
      <xdr:row>39</xdr:row>
      <xdr:rowOff>138934</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130061</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67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146591</xdr:rowOff>
    </xdr:from>
    <xdr:to>
      <xdr:col>116</xdr:col>
      <xdr:colOff>63500</xdr:colOff>
      <xdr:row>75</xdr:row>
      <xdr:rowOff>147979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005341"/>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147979</xdr:rowOff>
    </xdr:from>
    <xdr:to>
      <xdr:col>111</xdr:col>
      <xdr:colOff>177800</xdr:colOff>
      <xdr:row>76</xdr:row>
      <xdr:rowOff>14901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006729"/>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14901</xdr:rowOff>
    </xdr:from>
    <xdr:to>
      <xdr:col>107</xdr:col>
      <xdr:colOff>50800</xdr:colOff>
      <xdr:row>76</xdr:row>
      <xdr:rowOff>48619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045101"/>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48619</xdr:rowOff>
    </xdr:from>
    <xdr:to>
      <xdr:col>102</xdr:col>
      <xdr:colOff>114300</xdr:colOff>
      <xdr:row>76</xdr:row>
      <xdr:rowOff>78370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078819"/>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95790</xdr:rowOff>
    </xdr:from>
    <xdr:to>
      <xdr:col>116</xdr:col>
      <xdr:colOff>114300</xdr:colOff>
      <xdr:row>76</xdr:row>
      <xdr:rowOff>25940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9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118667</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97179</xdr:rowOff>
    </xdr:from>
    <xdr:to>
      <xdr:col>112</xdr:col>
      <xdr:colOff>38100</xdr:colOff>
      <xdr:row>76</xdr:row>
      <xdr:rowOff>27329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9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43856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7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135551</xdr:rowOff>
    </xdr:from>
    <xdr:to>
      <xdr:col>107</xdr:col>
      <xdr:colOff>101600</xdr:colOff>
      <xdr:row>76</xdr:row>
      <xdr:rowOff>65701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9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82228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7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169269</xdr:rowOff>
    </xdr:from>
    <xdr:to>
      <xdr:col>102</xdr:col>
      <xdr:colOff>165100</xdr:colOff>
      <xdr:row>76</xdr:row>
      <xdr:rowOff>99419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0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90546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27570</xdr:rowOff>
    </xdr:from>
    <xdr:to>
      <xdr:col>98</xdr:col>
      <xdr:colOff>38100</xdr:colOff>
      <xdr:row>76</xdr:row>
      <xdr:rowOff>129170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120297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1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0" name="前年度繰上充用金グラフ枠">
          <a:extLst>
            <a:ext uri="{FF2B5EF4-FFF2-40B4-BE49-F238E27FC236}">
              <a16:creationId xmlns:a16="http://schemas.microsoft.com/office/drawing/2014/main" id="{00000000-0008-0000-0600-00009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2" name="前年度繰上充用金最小値テキスト">
          <a:extLst>
            <a:ext uri="{FF2B5EF4-FFF2-40B4-BE49-F238E27FC236}">
              <a16:creationId xmlns:a16="http://schemas.microsoft.com/office/drawing/2014/main" id="{00000000-0008-0000-0600-00009A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4" name="前年度繰上充用金最大値テキスト">
          <a:extLst>
            <a:ext uri="{FF2B5EF4-FFF2-40B4-BE49-F238E27FC236}">
              <a16:creationId xmlns:a16="http://schemas.microsoft.com/office/drawing/2014/main" id="{00000000-0008-0000-0600-00009C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7" name="前年度繰上充用金平均値テキスト">
          <a:extLst>
            <a:ext uri="{FF2B5EF4-FFF2-40B4-BE49-F238E27FC236}">
              <a16:creationId xmlns:a16="http://schemas.microsoft.com/office/drawing/2014/main" id="{00000000-0008-0000-0600-00009F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5" name="直線コネクタ 934">
          <a:extLst>
            <a:ext uri="{FF2B5EF4-FFF2-40B4-BE49-F238E27FC236}">
              <a16:creationId xmlns:a16="http://schemas.microsoft.com/office/drawing/2014/main" id="{00000000-0008-0000-0600-0000A7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6" name="前年度繰上充用金該当値テキスト">
          <a:extLst>
            <a:ext uri="{FF2B5EF4-FFF2-40B4-BE49-F238E27FC236}">
              <a16:creationId xmlns:a16="http://schemas.microsoft.com/office/drawing/2014/main" id="{00000000-0008-0000-0600-0000B2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5" name="正方形/長方形 954">
          <a:extLst>
            <a:ext uri="{FF2B5EF4-FFF2-40B4-BE49-F238E27FC236}">
              <a16:creationId xmlns:a16="http://schemas.microsoft.com/office/drawing/2014/main" id="{00000000-0008-0000-0600-0000B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6" name="正方形/長方形 955">
          <a:extLst>
            <a:ext uri="{FF2B5EF4-FFF2-40B4-BE49-F238E27FC236}">
              <a16:creationId xmlns:a16="http://schemas.microsoft.com/office/drawing/2014/main" id="{00000000-0008-0000-0600-0000B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7" name="テキスト ボックス 956">
          <a:extLst>
            <a:ext uri="{FF2B5EF4-FFF2-40B4-BE49-F238E27FC236}">
              <a16:creationId xmlns:a16="http://schemas.microsoft.com/office/drawing/2014/main" id="{00000000-0008-0000-0600-0000B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676,264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117,258</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円となっており、市町村合併により旧団体の職員を引き継いでいることから、類似団体平均と比べて高い水準にある。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また、物件費については、市町村合併により旧団体から引き継いだ施設数が多く、類似団体と比べて維持管理経費が高い状況にある。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106,838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定員管理計画や公共施設等総合管理計画に基づき、長期的視点に立った定員管理、公共施設の再編を引き続き推進していく。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xdr:rowOff>
    </xdr:from>
    <xdr:to>
      <xdr:col>24</xdr:col>
      <xdr:colOff>63500</xdr:colOff>
      <xdr:row>36</xdr:row>
      <xdr:rowOff>24447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40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xdr:rowOff>
    </xdr:from>
    <xdr:to>
      <xdr:col>19</xdr:col>
      <xdr:colOff>177800</xdr:colOff>
      <xdr:row>36</xdr:row>
      <xdr:rowOff>51498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407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26353</xdr:rowOff>
    </xdr:from>
    <xdr:to>
      <xdr:col>15</xdr:col>
      <xdr:colOff>50800</xdr:colOff>
      <xdr:row>36</xdr:row>
      <xdr:rowOff>51498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855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17971</xdr:rowOff>
    </xdr:from>
    <xdr:to>
      <xdr:col>10</xdr:col>
      <xdr:colOff>114300</xdr:colOff>
      <xdr:row>36</xdr:row>
      <xdr:rowOff>26353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017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145097</xdr:rowOff>
    </xdr:from>
    <xdr:to>
      <xdr:col>24</xdr:col>
      <xdr:colOff>114300</xdr:colOff>
      <xdr:row>36</xdr:row>
      <xdr:rowOff>75247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132524</xdr:rowOff>
    </xdr:from>
    <xdr:to>
      <xdr:col>20</xdr:col>
      <xdr:colOff>38100</xdr:colOff>
      <xdr:row>36</xdr:row>
      <xdr:rowOff>62674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53801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xdr:rowOff>
    </xdr:from>
    <xdr:to>
      <xdr:col>15</xdr:col>
      <xdr:colOff>101600</xdr:colOff>
      <xdr:row>36</xdr:row>
      <xdr:rowOff>102298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147003</xdr:rowOff>
    </xdr:from>
    <xdr:to>
      <xdr:col>10</xdr:col>
      <xdr:colOff>165100</xdr:colOff>
      <xdr:row>36</xdr:row>
      <xdr:rowOff>77153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68280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138621</xdr:rowOff>
    </xdr:from>
    <xdr:to>
      <xdr:col>6</xdr:col>
      <xdr:colOff>38100</xdr:colOff>
      <xdr:row>36</xdr:row>
      <xdr:rowOff>68771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59898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164261</xdr:rowOff>
    </xdr:from>
    <xdr:to>
      <xdr:col>24</xdr:col>
      <xdr:colOff>63500</xdr:colOff>
      <xdr:row>58</xdr:row>
      <xdr:rowOff>166801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8361"/>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36099</xdr:rowOff>
    </xdr:from>
    <xdr:to>
      <xdr:col>19</xdr:col>
      <xdr:colOff>177800</xdr:colOff>
      <xdr:row>58</xdr:row>
      <xdr:rowOff>166801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0199"/>
          <a:ext cx="889000" cy="1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36099</xdr:rowOff>
    </xdr:from>
    <xdr:to>
      <xdr:col>15</xdr:col>
      <xdr:colOff>50800</xdr:colOff>
      <xdr:row>58</xdr:row>
      <xdr:rowOff>165403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0199"/>
          <a:ext cx="889000" cy="1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155652</xdr:rowOff>
    </xdr:from>
    <xdr:to>
      <xdr:col>10</xdr:col>
      <xdr:colOff>114300</xdr:colOff>
      <xdr:row>58</xdr:row>
      <xdr:rowOff>165403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9752"/>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113461</xdr:rowOff>
    </xdr:from>
    <xdr:to>
      <xdr:col>24</xdr:col>
      <xdr:colOff>114300</xdr:colOff>
      <xdr:row>59</xdr:row>
      <xdr:rowOff>43611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116001</xdr:rowOff>
    </xdr:from>
    <xdr:to>
      <xdr:col>20</xdr:col>
      <xdr:colOff>38100</xdr:colOff>
      <xdr:row>59</xdr:row>
      <xdr:rowOff>46151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37278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156749</xdr:rowOff>
    </xdr:from>
    <xdr:to>
      <xdr:col>15</xdr:col>
      <xdr:colOff>101600</xdr:colOff>
      <xdr:row>58</xdr:row>
      <xdr:rowOff>86899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114603</xdr:rowOff>
    </xdr:from>
    <xdr:to>
      <xdr:col>10</xdr:col>
      <xdr:colOff>165100</xdr:colOff>
      <xdr:row>59</xdr:row>
      <xdr:rowOff>44753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104852</xdr:rowOff>
    </xdr:from>
    <xdr:to>
      <xdr:col>6</xdr:col>
      <xdr:colOff>38100</xdr:colOff>
      <xdr:row>59</xdr:row>
      <xdr:rowOff>35002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51529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70151</xdr:rowOff>
    </xdr:from>
    <xdr:to>
      <xdr:col>24</xdr:col>
      <xdr:colOff>63500</xdr:colOff>
      <xdr:row>76</xdr:row>
      <xdr:rowOff>136742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0351"/>
          <a:ext cx="8382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70151</xdr:rowOff>
    </xdr:from>
    <xdr:to>
      <xdr:col>19</xdr:col>
      <xdr:colOff>177800</xdr:colOff>
      <xdr:row>76</xdr:row>
      <xdr:rowOff>144286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0351"/>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144286</xdr:rowOff>
    </xdr:from>
    <xdr:to>
      <xdr:col>15</xdr:col>
      <xdr:colOff>50800</xdr:colOff>
      <xdr:row>77</xdr:row>
      <xdr:rowOff>29662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4486"/>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29662</xdr:rowOff>
    </xdr:from>
    <xdr:to>
      <xdr:col>10</xdr:col>
      <xdr:colOff>114300</xdr:colOff>
      <xdr:row>77</xdr:row>
      <xdr:rowOff>58784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312"/>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85942</xdr:rowOff>
    </xdr:from>
    <xdr:to>
      <xdr:col>24</xdr:col>
      <xdr:colOff>114300</xdr:colOff>
      <xdr:row>77</xdr:row>
      <xdr:rowOff>16092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19351</xdr:rowOff>
    </xdr:from>
    <xdr:to>
      <xdr:col>20</xdr:col>
      <xdr:colOff>38100</xdr:colOff>
      <xdr:row>76</xdr:row>
      <xdr:rowOff>120951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112078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93486</xdr:rowOff>
    </xdr:from>
    <xdr:to>
      <xdr:col>15</xdr:col>
      <xdr:colOff>101600</xdr:colOff>
      <xdr:row>77</xdr:row>
      <xdr:rowOff>23636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150312</xdr:rowOff>
    </xdr:from>
    <xdr:to>
      <xdr:col>10</xdr:col>
      <xdr:colOff>165100</xdr:colOff>
      <xdr:row>77</xdr:row>
      <xdr:rowOff>80462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7984</xdr:rowOff>
    </xdr:from>
    <xdr:to>
      <xdr:col>6</xdr:col>
      <xdr:colOff>38100</xdr:colOff>
      <xdr:row>77</xdr:row>
      <xdr:rowOff>109584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100711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160176</xdr:rowOff>
    </xdr:from>
    <xdr:to>
      <xdr:col>24</xdr:col>
      <xdr:colOff>63500</xdr:colOff>
      <xdr:row>97</xdr:row>
      <xdr:rowOff>161234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0826"/>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113757</xdr:rowOff>
    </xdr:from>
    <xdr:to>
      <xdr:col>19</xdr:col>
      <xdr:colOff>177800</xdr:colOff>
      <xdr:row>97</xdr:row>
      <xdr:rowOff>161234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44407"/>
          <a:ext cx="889000" cy="4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113757</xdr:rowOff>
    </xdr:from>
    <xdr:to>
      <xdr:col>15</xdr:col>
      <xdr:colOff>50800</xdr:colOff>
      <xdr:row>98</xdr:row>
      <xdr:rowOff>67613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4407"/>
          <a:ext cx="8890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67613</xdr:rowOff>
    </xdr:from>
    <xdr:to>
      <xdr:col>10</xdr:col>
      <xdr:colOff>114300</xdr:colOff>
      <xdr:row>98</xdr:row>
      <xdr:rowOff>97661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9713"/>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109376</xdr:rowOff>
    </xdr:from>
    <xdr:to>
      <xdr:col>24</xdr:col>
      <xdr:colOff>114300</xdr:colOff>
      <xdr:row>98</xdr:row>
      <xdr:rowOff>39526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132253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110434</xdr:rowOff>
    </xdr:from>
    <xdr:to>
      <xdr:col>20</xdr:col>
      <xdr:colOff>38100</xdr:colOff>
      <xdr:row>98</xdr:row>
      <xdr:rowOff>40584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62957</xdr:rowOff>
    </xdr:from>
    <xdr:to>
      <xdr:col>15</xdr:col>
      <xdr:colOff>101600</xdr:colOff>
      <xdr:row>97</xdr:row>
      <xdr:rowOff>164557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9634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6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16813</xdr:rowOff>
    </xdr:from>
    <xdr:to>
      <xdr:col>10</xdr:col>
      <xdr:colOff>165100</xdr:colOff>
      <xdr:row>98</xdr:row>
      <xdr:rowOff>118413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46861</xdr:rowOff>
    </xdr:from>
    <xdr:to>
      <xdr:col>6</xdr:col>
      <xdr:colOff>38100</xdr:colOff>
      <xdr:row>98</xdr:row>
      <xdr:rowOff>148461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139588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8996</xdr:rowOff>
    </xdr:from>
    <xdr:to>
      <xdr:col>55</xdr:col>
      <xdr:colOff>0</xdr:colOff>
      <xdr:row>58</xdr:row>
      <xdr:rowOff>24377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81646"/>
          <a:ext cx="838200" cy="18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147265</xdr:rowOff>
    </xdr:from>
    <xdr:to>
      <xdr:col>50</xdr:col>
      <xdr:colOff>114300</xdr:colOff>
      <xdr:row>57</xdr:row>
      <xdr:rowOff>8996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77015"/>
          <a:ext cx="889000" cy="2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147265</xdr:rowOff>
    </xdr:from>
    <xdr:to>
      <xdr:col>45</xdr:col>
      <xdr:colOff>177800</xdr:colOff>
      <xdr:row>58</xdr:row>
      <xdr:rowOff>53877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77015"/>
          <a:ext cx="889000" cy="4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130371</xdr:rowOff>
    </xdr:from>
    <xdr:to>
      <xdr:col>41</xdr:col>
      <xdr:colOff>50800</xdr:colOff>
      <xdr:row>58</xdr:row>
      <xdr:rowOff>53877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03021"/>
          <a:ext cx="889000" cy="9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145027</xdr:rowOff>
    </xdr:from>
    <xdr:to>
      <xdr:col>55</xdr:col>
      <xdr:colOff>50800</xdr:colOff>
      <xdr:row>58</xdr:row>
      <xdr:rowOff>75177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123454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129646</xdr:rowOff>
    </xdr:from>
    <xdr:to>
      <xdr:col>50</xdr:col>
      <xdr:colOff>165100</xdr:colOff>
      <xdr:row>57</xdr:row>
      <xdr:rowOff>59796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76323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5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96465</xdr:rowOff>
    </xdr:from>
    <xdr:to>
      <xdr:col>46</xdr:col>
      <xdr:colOff>38100</xdr:colOff>
      <xdr:row>56</xdr:row>
      <xdr:rowOff>26615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43142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3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3077</xdr:rowOff>
    </xdr:from>
    <xdr:to>
      <xdr:col>41</xdr:col>
      <xdr:colOff>101600</xdr:colOff>
      <xdr:row>58</xdr:row>
      <xdr:rowOff>104677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95804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3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79571</xdr:rowOff>
    </xdr:from>
    <xdr:to>
      <xdr:col>36</xdr:col>
      <xdr:colOff>165100</xdr:colOff>
      <xdr:row>58</xdr:row>
      <xdr:rowOff>9721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114280</xdr:rowOff>
    </xdr:from>
    <xdr:to>
      <xdr:col>55</xdr:col>
      <xdr:colOff>0</xdr:colOff>
      <xdr:row>78</xdr:row>
      <xdr:rowOff>12996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15930"/>
          <a:ext cx="838200" cy="7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50323</xdr:rowOff>
    </xdr:from>
    <xdr:to>
      <xdr:col>50</xdr:col>
      <xdr:colOff>114300</xdr:colOff>
      <xdr:row>78</xdr:row>
      <xdr:rowOff>12996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1973"/>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50323</xdr:rowOff>
    </xdr:from>
    <xdr:to>
      <xdr:col>45</xdr:col>
      <xdr:colOff>177800</xdr:colOff>
      <xdr:row>78</xdr:row>
      <xdr:rowOff>43771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1973"/>
          <a:ext cx="889000" cy="1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43771</xdr:rowOff>
    </xdr:from>
    <xdr:to>
      <xdr:col>41</xdr:col>
      <xdr:colOff>50800</xdr:colOff>
      <xdr:row>78</xdr:row>
      <xdr:rowOff>69355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6871"/>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63480</xdr:rowOff>
    </xdr:from>
    <xdr:to>
      <xdr:col>55</xdr:col>
      <xdr:colOff>50800</xdr:colOff>
      <xdr:row>77</xdr:row>
      <xdr:rowOff>165080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86357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133646</xdr:rowOff>
    </xdr:from>
    <xdr:to>
      <xdr:col>50</xdr:col>
      <xdr:colOff>165100</xdr:colOff>
      <xdr:row>78</xdr:row>
      <xdr:rowOff>63796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54923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170973</xdr:rowOff>
    </xdr:from>
    <xdr:to>
      <xdr:col>46</xdr:col>
      <xdr:colOff>38100</xdr:colOff>
      <xdr:row>77</xdr:row>
      <xdr:rowOff>101123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117650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164421</xdr:rowOff>
    </xdr:from>
    <xdr:to>
      <xdr:col>41</xdr:col>
      <xdr:colOff>101600</xdr:colOff>
      <xdr:row>78</xdr:row>
      <xdr:rowOff>94571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85698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18555</xdr:rowOff>
    </xdr:from>
    <xdr:to>
      <xdr:col>36</xdr:col>
      <xdr:colOff>165100</xdr:colOff>
      <xdr:row>78</xdr:row>
      <xdr:rowOff>120155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111282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146527</xdr:rowOff>
    </xdr:from>
    <xdr:to>
      <xdr:col>54</xdr:col>
      <xdr:colOff>189865</xdr:colOff>
      <xdr:row>98</xdr:row>
      <xdr:rowOff>56717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48477"/>
          <a:ext cx="1270" cy="111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60544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56717</xdr:rowOff>
    </xdr:from>
    <xdr:to>
      <xdr:col>55</xdr:col>
      <xdr:colOff>88900</xdr:colOff>
      <xdr:row>98</xdr:row>
      <xdr:rowOff>56717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93204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2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146527</xdr:rowOff>
    </xdr:from>
    <xdr:to>
      <xdr:col>55</xdr:col>
      <xdr:colOff>88900</xdr:colOff>
      <xdr:row>91</xdr:row>
      <xdr:rowOff>146527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48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44495</xdr:rowOff>
    </xdr:from>
    <xdr:to>
      <xdr:col>55</xdr:col>
      <xdr:colOff>0</xdr:colOff>
      <xdr:row>98</xdr:row>
      <xdr:rowOff>69138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46595"/>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48920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3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26043</xdr:rowOff>
    </xdr:from>
    <xdr:to>
      <xdr:col>55</xdr:col>
      <xdr:colOff>50800</xdr:colOff>
      <xdr:row>96</xdr:row>
      <xdr:rowOff>127643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8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58562</xdr:rowOff>
    </xdr:from>
    <xdr:to>
      <xdr:col>50</xdr:col>
      <xdr:colOff>114300</xdr:colOff>
      <xdr:row>98</xdr:row>
      <xdr:rowOff>69138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60662"/>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13408</xdr:rowOff>
    </xdr:from>
    <xdr:to>
      <xdr:col>50</xdr:col>
      <xdr:colOff>165100</xdr:colOff>
      <xdr:row>96</xdr:row>
      <xdr:rowOff>115008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7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131535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4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58562</xdr:rowOff>
    </xdr:from>
    <xdr:to>
      <xdr:col>45</xdr:col>
      <xdr:colOff>177800</xdr:colOff>
      <xdr:row>98</xdr:row>
      <xdr:rowOff>91892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0662"/>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53467</xdr:rowOff>
    </xdr:from>
    <xdr:to>
      <xdr:col>46</xdr:col>
      <xdr:colOff>38100</xdr:colOff>
      <xdr:row>96</xdr:row>
      <xdr:rowOff>155067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91892</xdr:rowOff>
    </xdr:from>
    <xdr:to>
      <xdr:col>41</xdr:col>
      <xdr:colOff>50800</xdr:colOff>
      <xdr:row>98</xdr:row>
      <xdr:rowOff>100678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3992"/>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93571</xdr:rowOff>
    </xdr:from>
    <xdr:to>
      <xdr:col>41</xdr:col>
      <xdr:colOff>101600</xdr:colOff>
      <xdr:row>97</xdr:row>
      <xdr:rowOff>23721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40248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85897</xdr:rowOff>
    </xdr:from>
    <xdr:to>
      <xdr:col>36</xdr:col>
      <xdr:colOff>165100</xdr:colOff>
      <xdr:row>97</xdr:row>
      <xdr:rowOff>16047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32574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165145</xdr:rowOff>
    </xdr:from>
    <xdr:to>
      <xdr:col>55</xdr:col>
      <xdr:colOff>50800</xdr:colOff>
      <xdr:row>98</xdr:row>
      <xdr:rowOff>95295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80072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18338</xdr:rowOff>
    </xdr:from>
    <xdr:to>
      <xdr:col>50</xdr:col>
      <xdr:colOff>165100</xdr:colOff>
      <xdr:row>98</xdr:row>
      <xdr:rowOff>119938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7762</xdr:rowOff>
    </xdr:from>
    <xdr:to>
      <xdr:col>46</xdr:col>
      <xdr:colOff>38100</xdr:colOff>
      <xdr:row>98</xdr:row>
      <xdr:rowOff>109362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41092</xdr:rowOff>
    </xdr:from>
    <xdr:to>
      <xdr:col>41</xdr:col>
      <xdr:colOff>101600</xdr:colOff>
      <xdr:row>98</xdr:row>
      <xdr:rowOff>142692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133819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142605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4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133223</xdr:rowOff>
    </xdr:from>
    <xdr:to>
      <xdr:col>85</xdr:col>
      <xdr:colOff>127000</xdr:colOff>
      <xdr:row>35</xdr:row>
      <xdr:rowOff>152616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3973"/>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94780</xdr:rowOff>
    </xdr:from>
    <xdr:to>
      <xdr:col>81</xdr:col>
      <xdr:colOff>50800</xdr:colOff>
      <xdr:row>35</xdr:row>
      <xdr:rowOff>152616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095530"/>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94780</xdr:rowOff>
    </xdr:from>
    <xdr:to>
      <xdr:col>76</xdr:col>
      <xdr:colOff>114300</xdr:colOff>
      <xdr:row>35</xdr:row>
      <xdr:rowOff>156007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9553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156007</xdr:rowOff>
    </xdr:from>
    <xdr:to>
      <xdr:col>71</xdr:col>
      <xdr:colOff>177800</xdr:colOff>
      <xdr:row>35</xdr:row>
      <xdr:rowOff>160693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5675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82423</xdr:rowOff>
    </xdr:from>
    <xdr:to>
      <xdr:col>85</xdr:col>
      <xdr:colOff>177800</xdr:colOff>
      <xdr:row>36</xdr:row>
      <xdr:rowOff>12573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105300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101816</xdr:rowOff>
    </xdr:from>
    <xdr:to>
      <xdr:col>81</xdr:col>
      <xdr:colOff>101600</xdr:colOff>
      <xdr:row>36</xdr:row>
      <xdr:rowOff>31966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48493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43980</xdr:rowOff>
    </xdr:from>
    <xdr:to>
      <xdr:col>76</xdr:col>
      <xdr:colOff>165100</xdr:colOff>
      <xdr:row>35</xdr:row>
      <xdr:rowOff>145580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162107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105207</xdr:rowOff>
    </xdr:from>
    <xdr:to>
      <xdr:col>72</xdr:col>
      <xdr:colOff>38100</xdr:colOff>
      <xdr:row>36</xdr:row>
      <xdr:rowOff>35357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51884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109893</xdr:rowOff>
    </xdr:from>
    <xdr:to>
      <xdr:col>67</xdr:col>
      <xdr:colOff>101600</xdr:colOff>
      <xdr:row>36</xdr:row>
      <xdr:rowOff>40043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56570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24003</xdr:rowOff>
    </xdr:from>
    <xdr:to>
      <xdr:col>85</xdr:col>
      <xdr:colOff>127000</xdr:colOff>
      <xdr:row>55</xdr:row>
      <xdr:rowOff>40894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939403"/>
          <a:ext cx="838200" cy="5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24003</xdr:rowOff>
    </xdr:from>
    <xdr:to>
      <xdr:col>81</xdr:col>
      <xdr:colOff>50800</xdr:colOff>
      <xdr:row>54</xdr:row>
      <xdr:rowOff>91529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939403"/>
          <a:ext cx="889000" cy="4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91529</xdr:rowOff>
    </xdr:from>
    <xdr:to>
      <xdr:col>76</xdr:col>
      <xdr:colOff>114300</xdr:colOff>
      <xdr:row>55</xdr:row>
      <xdr:rowOff>63170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349829"/>
          <a:ext cx="889000" cy="1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111709</xdr:rowOff>
    </xdr:from>
    <xdr:to>
      <xdr:col>71</xdr:col>
      <xdr:colOff>177800</xdr:colOff>
      <xdr:row>55</xdr:row>
      <xdr:rowOff>63170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684209"/>
          <a:ext cx="889000" cy="8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161544</xdr:rowOff>
    </xdr:from>
    <xdr:to>
      <xdr:col>85</xdr:col>
      <xdr:colOff>177800</xdr:colOff>
      <xdr:row>55</xdr:row>
      <xdr:rowOff>91694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12971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2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144653</xdr:rowOff>
    </xdr:from>
    <xdr:to>
      <xdr:col>81</xdr:col>
      <xdr:colOff>101600</xdr:colOff>
      <xdr:row>52</xdr:row>
      <xdr:rowOff>74803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8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91330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66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40729</xdr:rowOff>
    </xdr:from>
    <xdr:to>
      <xdr:col>76</xdr:col>
      <xdr:colOff>165100</xdr:colOff>
      <xdr:row>54</xdr:row>
      <xdr:rowOff>142329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158856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12370</xdr:rowOff>
    </xdr:from>
    <xdr:to>
      <xdr:col>72</xdr:col>
      <xdr:colOff>38100</xdr:colOff>
      <xdr:row>55</xdr:row>
      <xdr:rowOff>113970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130497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2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60909</xdr:rowOff>
    </xdr:from>
    <xdr:to>
      <xdr:col>67</xdr:col>
      <xdr:colOff>101600</xdr:colOff>
      <xdr:row>50</xdr:row>
      <xdr:rowOff>162509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7586</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4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47983</xdr:rowOff>
    </xdr:from>
    <xdr:to>
      <xdr:col>85</xdr:col>
      <xdr:colOff>127000</xdr:colOff>
      <xdr:row>79</xdr:row>
      <xdr:rowOff>73782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92533"/>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149186</xdr:rowOff>
    </xdr:from>
    <xdr:to>
      <xdr:col>81</xdr:col>
      <xdr:colOff>50800</xdr:colOff>
      <xdr:row>79</xdr:row>
      <xdr:rowOff>47983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50836"/>
          <a:ext cx="889000" cy="2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126278</xdr:rowOff>
    </xdr:from>
    <xdr:to>
      <xdr:col>76</xdr:col>
      <xdr:colOff>114300</xdr:colOff>
      <xdr:row>77</xdr:row>
      <xdr:rowOff>149186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27928"/>
          <a:ext cx="889000" cy="2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126278</xdr:rowOff>
    </xdr:from>
    <xdr:to>
      <xdr:col>71</xdr:col>
      <xdr:colOff>177800</xdr:colOff>
      <xdr:row>79</xdr:row>
      <xdr:rowOff>54073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327928"/>
          <a:ext cx="8890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22982</xdr:rowOff>
    </xdr:from>
    <xdr:to>
      <xdr:col>85</xdr:col>
      <xdr:colOff>177800</xdr:colOff>
      <xdr:row>79</xdr:row>
      <xdr:rowOff>124582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109359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168633</xdr:rowOff>
    </xdr:from>
    <xdr:to>
      <xdr:col>81</xdr:col>
      <xdr:colOff>101600</xdr:colOff>
      <xdr:row>79</xdr:row>
      <xdr:rowOff>98783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89910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98386</xdr:rowOff>
    </xdr:from>
    <xdr:to>
      <xdr:col>76</xdr:col>
      <xdr:colOff>165100</xdr:colOff>
      <xdr:row>78</xdr:row>
      <xdr:rowOff>28536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45063</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30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75478</xdr:rowOff>
    </xdr:from>
    <xdr:to>
      <xdr:col>72</xdr:col>
      <xdr:colOff>38100</xdr:colOff>
      <xdr:row>78</xdr:row>
      <xdr:rowOff>5628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22155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0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3273</xdr:rowOff>
    </xdr:from>
    <xdr:to>
      <xdr:col>67</xdr:col>
      <xdr:colOff>101600</xdr:colOff>
      <xdr:row>79</xdr:row>
      <xdr:rowOff>104873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96000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92570</xdr:rowOff>
    </xdr:from>
    <xdr:to>
      <xdr:col>85</xdr:col>
      <xdr:colOff>127000</xdr:colOff>
      <xdr:row>97</xdr:row>
      <xdr:rowOff>92877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23220"/>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92570</xdr:rowOff>
    </xdr:from>
    <xdr:to>
      <xdr:col>81</xdr:col>
      <xdr:colOff>50800</xdr:colOff>
      <xdr:row>97</xdr:row>
      <xdr:rowOff>126056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2322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126056</xdr:rowOff>
    </xdr:from>
    <xdr:to>
      <xdr:col>76</xdr:col>
      <xdr:colOff>114300</xdr:colOff>
      <xdr:row>97</xdr:row>
      <xdr:rowOff>133623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56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133623</xdr:rowOff>
    </xdr:from>
    <xdr:to>
      <xdr:col>71</xdr:col>
      <xdr:colOff>177800</xdr:colOff>
      <xdr:row>97</xdr:row>
      <xdr:rowOff>142655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64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42077</xdr:rowOff>
    </xdr:from>
    <xdr:to>
      <xdr:col>85</xdr:col>
      <xdr:colOff>177800</xdr:colOff>
      <xdr:row>97</xdr:row>
      <xdr:rowOff>143677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64954</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41770</xdr:rowOff>
    </xdr:from>
    <xdr:to>
      <xdr:col>81</xdr:col>
      <xdr:colOff>101600</xdr:colOff>
      <xdr:row>97</xdr:row>
      <xdr:rowOff>143370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159897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644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75256</xdr:rowOff>
    </xdr:from>
    <xdr:to>
      <xdr:col>76</xdr:col>
      <xdr:colOff>165100</xdr:colOff>
      <xdr:row>98</xdr:row>
      <xdr:rowOff>5406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82823</xdr:rowOff>
    </xdr:from>
    <xdr:to>
      <xdr:col>72</xdr:col>
      <xdr:colOff>38100</xdr:colOff>
      <xdr:row>98</xdr:row>
      <xdr:rowOff>12973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29500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91855</xdr:rowOff>
    </xdr:from>
    <xdr:to>
      <xdr:col>67</xdr:col>
      <xdr:colOff>101600</xdr:colOff>
      <xdr:row>98</xdr:row>
      <xdr:rowOff>22005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38532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84,280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円となっており、、類似団体平均に比べ高止まりしているのは、合併特例債を活用した義務教育施設整備事業等による普通建設事業費が増加していることが主な要因である。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106,838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財政調整基金残高は、適切な財源の確保と歳出の精査により、最低限の取崩しにとどまっており、前年度とほぼ同額を維持している。</a:t>
          </a:r>
        </a:p>
        <a:p>
          <a:r>
            <a:rPr kumimoji="1" lang="ja-JP" altLang="en-US" sz="1400">
              <a:latin typeface="ＭＳ ゴシック" pitchFamily="49" charset="-128"/>
              <a:ea typeface="ＭＳ ゴシック" pitchFamily="49" charset="-128"/>
            </a:rPr>
            <a:t>また、実質収支は継続的に黒字を確保しており、令和元年房総台風に係る繰越事業や新型コロナウイルス感染症対策に係る事業が終了したことで、実質単年度収支は改善した。今後も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26100035</v>
      </c>
      <c r="BO4" s="358"/>
      <c r="BP4" s="358"/>
      <c r="BQ4" s="358"/>
      <c r="BR4" s="358"/>
      <c r="BS4" s="358"/>
      <c r="BT4" s="358"/>
      <c r="BU4" s="359"/>
      <c r="BV4" s="357">
        <v>27826100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8.6</v>
      </c>
      <c r="CU4" s="364"/>
      <c r="CV4" s="364"/>
      <c r="CW4" s="364"/>
      <c r="CX4" s="364"/>
      <c r="CY4" s="364"/>
      <c r="CZ4" s="364"/>
      <c r="DA4" s="365"/>
      <c r="DB4" s="363">
        <v>7.5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24070248</v>
      </c>
      <c r="BO5" s="426"/>
      <c r="BP5" s="426"/>
      <c r="BQ5" s="426"/>
      <c r="BR5" s="426"/>
      <c r="BS5" s="426"/>
      <c r="BT5" s="426"/>
      <c r="BU5" s="427"/>
      <c r="BV5" s="425">
        <v>26450443</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94.6</v>
      </c>
      <c r="CU5" s="392"/>
      <c r="CV5" s="392"/>
      <c r="CW5" s="392"/>
      <c r="CX5" s="392"/>
      <c r="CY5" s="392"/>
      <c r="CZ5" s="392"/>
      <c r="DA5" s="393"/>
      <c r="DB5" s="391">
        <v>93</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96</v>
      </c>
      <c r="AV6" s="421"/>
      <c r="AW6" s="421"/>
      <c r="AX6" s="421"/>
      <c r="AY6" s="422" t="s">
        <v>104</v>
      </c>
      <c r="AZ6" s="423"/>
      <c r="BA6" s="423"/>
      <c r="BB6" s="423"/>
      <c r="BC6" s="423"/>
      <c r="BD6" s="423"/>
      <c r="BE6" s="423"/>
      <c r="BF6" s="423"/>
      <c r="BG6" s="423"/>
      <c r="BH6" s="423"/>
      <c r="BI6" s="423"/>
      <c r="BJ6" s="423"/>
      <c r="BK6" s="423"/>
      <c r="BL6" s="423"/>
      <c r="BM6" s="424"/>
      <c r="BN6" s="425">
        <v>2029787</v>
      </c>
      <c r="BO6" s="426"/>
      <c r="BP6" s="426"/>
      <c r="BQ6" s="426"/>
      <c r="BR6" s="426"/>
      <c r="BS6" s="426"/>
      <c r="BT6" s="426"/>
      <c r="BU6" s="427"/>
      <c r="BV6" s="425">
        <v>1375657</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94.6</v>
      </c>
      <c r="CU6" s="432"/>
      <c r="CV6" s="432"/>
      <c r="CW6" s="432"/>
      <c r="CX6" s="432"/>
      <c r="CY6" s="432"/>
      <c r="CZ6" s="432"/>
      <c r="DA6" s="433"/>
      <c r="DB6" s="431">
        <v>93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107</v>
      </c>
      <c r="AV7" s="421"/>
      <c r="AW7" s="421"/>
      <c r="AX7" s="421"/>
      <c r="AY7" s="422" t="s">
        <v>108</v>
      </c>
      <c r="AZ7" s="423"/>
      <c r="BA7" s="423"/>
      <c r="BB7" s="423"/>
      <c r="BC7" s="423"/>
      <c r="BD7" s="423"/>
      <c r="BE7" s="423"/>
      <c r="BF7" s="423"/>
      <c r="BG7" s="423"/>
      <c r="BH7" s="423"/>
      <c r="BI7" s="423"/>
      <c r="BJ7" s="423"/>
      <c r="BK7" s="423"/>
      <c r="BL7" s="423"/>
      <c r="BM7" s="424"/>
      <c r="BN7" s="425">
        <v>775269</v>
      </c>
      <c r="BO7" s="426"/>
      <c r="BP7" s="426"/>
      <c r="BQ7" s="426"/>
      <c r="BR7" s="426"/>
      <c r="BS7" s="426"/>
      <c r="BT7" s="426"/>
      <c r="BU7" s="427"/>
      <c r="BV7" s="425">
        <v>262607</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14612861</v>
      </c>
      <c r="CU7" s="426"/>
      <c r="CV7" s="426"/>
      <c r="CW7" s="426"/>
      <c r="CX7" s="426"/>
      <c r="CY7" s="426"/>
      <c r="CZ7" s="426"/>
      <c r="DA7" s="427"/>
      <c r="DB7" s="425">
        <v>14915457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96</v>
      </c>
      <c r="AV8" s="421"/>
      <c r="AW8" s="421"/>
      <c r="AX8" s="421"/>
      <c r="AY8" s="422" t="s">
        <v>111</v>
      </c>
      <c r="AZ8" s="423"/>
      <c r="BA8" s="423"/>
      <c r="BB8" s="423"/>
      <c r="BC8" s="423"/>
      <c r="BD8" s="423"/>
      <c r="BE8" s="423"/>
      <c r="BF8" s="423"/>
      <c r="BG8" s="423"/>
      <c r="BH8" s="423"/>
      <c r="BI8" s="423"/>
      <c r="BJ8" s="423"/>
      <c r="BK8" s="423"/>
      <c r="BL8" s="423"/>
      <c r="BM8" s="424"/>
      <c r="BN8" s="425">
        <v>1254518</v>
      </c>
      <c r="BO8" s="426"/>
      <c r="BP8" s="426"/>
      <c r="BQ8" s="426"/>
      <c r="BR8" s="426"/>
      <c r="BS8" s="426"/>
      <c r="BT8" s="426"/>
      <c r="BU8" s="427"/>
      <c r="BV8" s="425">
        <v>1113050</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0.31</v>
      </c>
      <c r="CU8" s="435"/>
      <c r="CV8" s="435"/>
      <c r="CW8" s="435"/>
      <c r="CX8" s="435"/>
      <c r="CY8" s="435"/>
      <c r="CZ8" s="435"/>
      <c r="DA8" s="436"/>
      <c r="DB8" s="434">
        <v>0.31</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35831</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107</v>
      </c>
      <c r="AV9" s="421"/>
      <c r="AW9" s="421"/>
      <c r="AX9" s="421"/>
      <c r="AY9" s="422" t="s">
        <v>117</v>
      </c>
      <c r="AZ9" s="423"/>
      <c r="BA9" s="423"/>
      <c r="BB9" s="423"/>
      <c r="BC9" s="423"/>
      <c r="BD9" s="423"/>
      <c r="BE9" s="423"/>
      <c r="BF9" s="423"/>
      <c r="BG9" s="423"/>
      <c r="BH9" s="423"/>
      <c r="BI9" s="423"/>
      <c r="BJ9" s="423"/>
      <c r="BK9" s="423"/>
      <c r="BL9" s="423"/>
      <c r="BM9" s="424"/>
      <c r="BN9" s="425">
        <v>141468</v>
      </c>
      <c r="BO9" s="426"/>
      <c r="BP9" s="426"/>
      <c r="BQ9" s="426"/>
      <c r="BR9" s="426"/>
      <c r="BS9" s="426"/>
      <c r="BT9" s="426"/>
      <c r="BU9" s="427"/>
      <c r="BV9" s="425">
        <v>-740313</v>
      </c>
      <c r="BW9" s="426"/>
      <c r="BX9" s="426"/>
      <c r="BY9" s="426"/>
      <c r="BZ9" s="426"/>
      <c r="CA9" s="426"/>
      <c r="CB9" s="426"/>
      <c r="CC9" s="427"/>
      <c r="CD9" s="428" t="s">
        <v>118</v>
      </c>
      <c r="CE9" s="429"/>
      <c r="CF9" s="429"/>
      <c r="CG9" s="429"/>
      <c r="CH9" s="429"/>
      <c r="CI9" s="429"/>
      <c r="CJ9" s="429"/>
      <c r="CK9" s="429"/>
      <c r="CL9" s="429"/>
      <c r="CM9" s="429"/>
      <c r="CN9" s="429"/>
      <c r="CO9" s="429"/>
      <c r="CP9" s="429"/>
      <c r="CQ9" s="429"/>
      <c r="CR9" s="429"/>
      <c r="CS9" s="430"/>
      <c r="CT9" s="391">
        <v>20.8</v>
      </c>
      <c r="CU9" s="392"/>
      <c r="CV9" s="392"/>
      <c r="CW9" s="392"/>
      <c r="CX9" s="392"/>
      <c r="CY9" s="392"/>
      <c r="CZ9" s="392"/>
      <c r="DA9" s="393"/>
      <c r="DB9" s="391">
        <v>21.3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18"/>
      <c r="N10" s="418"/>
      <c r="O10" s="418"/>
      <c r="P10" s="418"/>
      <c r="Q10" s="419"/>
      <c r="R10" s="445">
        <v>39033</v>
      </c>
      <c r="S10" s="446"/>
      <c r="T10" s="446"/>
      <c r="U10" s="446"/>
      <c r="V10" s="447"/>
      <c r="W10" s="382"/>
      <c r="X10" s="383"/>
      <c r="Y10" s="383"/>
      <c r="Z10" s="383"/>
      <c r="AA10" s="383"/>
      <c r="AB10" s="383"/>
      <c r="AC10" s="383"/>
      <c r="AD10" s="383"/>
      <c r="AE10" s="383"/>
      <c r="AF10" s="383"/>
      <c r="AG10" s="383"/>
      <c r="AH10" s="383"/>
      <c r="AI10" s="383"/>
      <c r="AJ10" s="383"/>
      <c r="AK10" s="383"/>
      <c r="AL10" s="386"/>
      <c r="AM10" s="417" t="s">
        <v>120</v>
      </c>
      <c r="AN10" s="418"/>
      <c r="AO10" s="418"/>
      <c r="AP10" s="418"/>
      <c r="AQ10" s="418"/>
      <c r="AR10" s="418"/>
      <c r="AS10" s="418"/>
      <c r="AT10" s="419"/>
      <c r="AU10" s="420" t="s">
        <v>121</v>
      </c>
      <c r="AV10" s="421"/>
      <c r="AW10" s="421"/>
      <c r="AX10" s="421"/>
      <c r="AY10" s="422" t="s">
        <v>122</v>
      </c>
      <c r="AZ10" s="423"/>
      <c r="BA10" s="423"/>
      <c r="BB10" s="423"/>
      <c r="BC10" s="423"/>
      <c r="BD10" s="423"/>
      <c r="BE10" s="423"/>
      <c r="BF10" s="423"/>
      <c r="BG10" s="423"/>
      <c r="BH10" s="423"/>
      <c r="BI10" s="423"/>
      <c r="BJ10" s="423"/>
      <c r="BK10" s="423"/>
      <c r="BL10" s="423"/>
      <c r="BM10" s="424"/>
      <c r="BN10" s="425">
        <v>289</v>
      </c>
      <c r="BO10" s="426"/>
      <c r="BP10" s="426"/>
      <c r="BQ10" s="426"/>
      <c r="BR10" s="426"/>
      <c r="BS10" s="426"/>
      <c r="BT10" s="426"/>
      <c r="BU10" s="427"/>
      <c r="BV10" s="425">
        <v>347</v>
      </c>
      <c r="BW10" s="426"/>
      <c r="BX10" s="426"/>
      <c r="BY10" s="426"/>
      <c r="BZ10" s="426"/>
      <c r="CA10" s="426"/>
      <c r="CB10" s="426"/>
      <c r="CC10" s="427"/>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17" t="s">
        <v>126</v>
      </c>
      <c r="AN11" s="418"/>
      <c r="AO11" s="418"/>
      <c r="AP11" s="418"/>
      <c r="AQ11" s="418"/>
      <c r="AR11" s="418"/>
      <c r="AS11" s="418"/>
      <c r="AT11" s="419"/>
      <c r="AU11" s="420" t="s">
        <v>96</v>
      </c>
      <c r="AV11" s="421"/>
      <c r="AW11" s="421"/>
      <c r="AX11" s="421"/>
      <c r="AY11" s="422" t="s">
        <v>127</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128</v>
      </c>
      <c r="CE11" s="429"/>
      <c r="CF11" s="429"/>
      <c r="CG11" s="429"/>
      <c r="CH11" s="429"/>
      <c r="CI11" s="429"/>
      <c r="CJ11" s="429"/>
      <c r="CK11" s="429"/>
      <c r="CL11" s="429"/>
      <c r="CM11" s="429"/>
      <c r="CN11" s="429"/>
      <c r="CO11" s="429"/>
      <c r="CP11" s="429"/>
      <c r="CQ11" s="429"/>
      <c r="CR11" s="429"/>
      <c r="CS11" s="430"/>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35593</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96</v>
      </c>
      <c r="AV12" s="421"/>
      <c r="AW12" s="421"/>
      <c r="AX12" s="421"/>
      <c r="AY12" s="422" t="s">
        <v>136</v>
      </c>
      <c r="AZ12" s="423"/>
      <c r="BA12" s="423"/>
      <c r="BB12" s="423"/>
      <c r="BC12" s="423"/>
      <c r="BD12" s="423"/>
      <c r="BE12" s="423"/>
      <c r="BF12" s="423"/>
      <c r="BG12" s="423"/>
      <c r="BH12" s="423"/>
      <c r="BI12" s="423"/>
      <c r="BJ12" s="423"/>
      <c r="BK12" s="423"/>
      <c r="BL12" s="423"/>
      <c r="BM12" s="424"/>
      <c r="BN12" s="425">
        <v>66138</v>
      </c>
      <c r="BO12" s="426"/>
      <c r="BP12" s="426"/>
      <c r="BQ12" s="426"/>
      <c r="BR12" s="426"/>
      <c r="BS12" s="426"/>
      <c r="BT12" s="426"/>
      <c r="BU12" s="427"/>
      <c r="BV12" s="425">
        <v>0</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35102</v>
      </c>
      <c r="S13" s="479"/>
      <c r="T13" s="479"/>
      <c r="U13" s="479"/>
      <c r="V13" s="480"/>
      <c r="W13" s="404" t="s">
        <v>140</v>
      </c>
      <c r="X13" s="405"/>
      <c r="Y13" s="405"/>
      <c r="Z13" s="405"/>
      <c r="AA13" s="405"/>
      <c r="AB13" s="395"/>
      <c r="AC13" s="445">
        <v>2934</v>
      </c>
      <c r="AD13" s="446"/>
      <c r="AE13" s="446"/>
      <c r="AF13" s="446"/>
      <c r="AG13" s="488"/>
      <c r="AH13" s="445">
        <v>3882</v>
      </c>
      <c r="AI13" s="446"/>
      <c r="AJ13" s="446"/>
      <c r="AK13" s="446"/>
      <c r="AL13" s="447"/>
      <c r="AM13" s="417" t="s">
        <v>141</v>
      </c>
      <c r="AN13" s="418"/>
      <c r="AO13" s="418"/>
      <c r="AP13" s="418"/>
      <c r="AQ13" s="418"/>
      <c r="AR13" s="418"/>
      <c r="AS13" s="418"/>
      <c r="AT13" s="419"/>
      <c r="AU13" s="420" t="s">
        <v>142</v>
      </c>
      <c r="AV13" s="421"/>
      <c r="AW13" s="421"/>
      <c r="AX13" s="421"/>
      <c r="AY13" s="422" t="s">
        <v>143</v>
      </c>
      <c r="AZ13" s="423"/>
      <c r="BA13" s="423"/>
      <c r="BB13" s="423"/>
      <c r="BC13" s="423"/>
      <c r="BD13" s="423"/>
      <c r="BE13" s="423"/>
      <c r="BF13" s="423"/>
      <c r="BG13" s="423"/>
      <c r="BH13" s="423"/>
      <c r="BI13" s="423"/>
      <c r="BJ13" s="423"/>
      <c r="BK13" s="423"/>
      <c r="BL13" s="423"/>
      <c r="BM13" s="424"/>
      <c r="BN13" s="425">
        <v>75619</v>
      </c>
      <c r="BO13" s="426"/>
      <c r="BP13" s="426"/>
      <c r="BQ13" s="426"/>
      <c r="BR13" s="426"/>
      <c r="BS13" s="426"/>
      <c r="BT13" s="426"/>
      <c r="BU13" s="427"/>
      <c r="BV13" s="425">
        <v>-739966</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8.9</v>
      </c>
      <c r="CU13" s="392"/>
      <c r="CV13" s="392"/>
      <c r="CW13" s="392"/>
      <c r="CX13" s="392"/>
      <c r="CY13" s="392"/>
      <c r="CZ13" s="392"/>
      <c r="DA13" s="393"/>
      <c r="DB13" s="391">
        <v>8.8000000000000007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36268</v>
      </c>
      <c r="S14" s="479"/>
      <c r="T14" s="479"/>
      <c r="U14" s="479"/>
      <c r="V14" s="480"/>
      <c r="W14" s="384"/>
      <c r="X14" s="385"/>
      <c r="Y14" s="385"/>
      <c r="Z14" s="385"/>
      <c r="AA14" s="385"/>
      <c r="AB14" s="374"/>
      <c r="AC14" s="481">
        <v>17.399999999999999</v>
      </c>
      <c r="AD14" s="482"/>
      <c r="AE14" s="482"/>
      <c r="AF14" s="482"/>
      <c r="AG14" s="483"/>
      <c r="AH14" s="481">
        <v>20.5</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35889</v>
      </c>
      <c r="S15" s="479"/>
      <c r="T15" s="479"/>
      <c r="U15" s="479"/>
      <c r="V15" s="480"/>
      <c r="W15" s="404" t="s">
        <v>149</v>
      </c>
      <c r="X15" s="405"/>
      <c r="Y15" s="405"/>
      <c r="Z15" s="405"/>
      <c r="AA15" s="405"/>
      <c r="AB15" s="395"/>
      <c r="AC15" s="445">
        <v>2632</v>
      </c>
      <c r="AD15" s="446"/>
      <c r="AE15" s="446"/>
      <c r="AF15" s="446"/>
      <c r="AG15" s="488"/>
      <c r="AH15" s="445">
        <v>2883</v>
      </c>
      <c r="AI15" s="446"/>
      <c r="AJ15" s="446"/>
      <c r="AK15" s="446"/>
      <c r="AL15" s="447"/>
      <c r="AM15" s="417"/>
      <c r="AN15" s="418"/>
      <c r="AO15" s="418"/>
      <c r="AP15" s="418"/>
      <c r="AQ15" s="418"/>
      <c r="AR15" s="418"/>
      <c r="AS15" s="418"/>
      <c r="AT15" s="419"/>
      <c r="AU15" s="420"/>
      <c r="AV15" s="421"/>
      <c r="AW15" s="421"/>
      <c r="AX15" s="421"/>
      <c r="AY15" s="354" t="s">
        <v>150</v>
      </c>
      <c r="AZ15" s="355"/>
      <c r="BA15" s="355"/>
      <c r="BB15" s="355"/>
      <c r="BC15" s="355"/>
      <c r="BD15" s="355"/>
      <c r="BE15" s="355"/>
      <c r="BF15" s="355"/>
      <c r="BG15" s="355"/>
      <c r="BH15" s="355"/>
      <c r="BI15" s="355"/>
      <c r="BJ15" s="355"/>
      <c r="BK15" s="355"/>
      <c r="BL15" s="355"/>
      <c r="BM15" s="356"/>
      <c r="BN15" s="357">
        <v>4127013</v>
      </c>
      <c r="BO15" s="358"/>
      <c r="BP15" s="358"/>
      <c r="BQ15" s="358"/>
      <c r="BR15" s="358"/>
      <c r="BS15" s="358"/>
      <c r="BT15" s="358"/>
      <c r="BU15" s="359"/>
      <c r="BV15" s="357">
        <v>4000288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15.7</v>
      </c>
      <c r="AD16" s="482"/>
      <c r="AE16" s="482"/>
      <c r="AF16" s="482"/>
      <c r="AG16" s="483"/>
      <c r="AH16" s="481">
        <v>15.2</v>
      </c>
      <c r="AI16" s="482"/>
      <c r="AJ16" s="482"/>
      <c r="AK16" s="482"/>
      <c r="AL16" s="484"/>
      <c r="AM16" s="417"/>
      <c r="AN16" s="418"/>
      <c r="AO16" s="418"/>
      <c r="AP16" s="418"/>
      <c r="AQ16" s="418"/>
      <c r="AR16" s="418"/>
      <c r="AS16" s="418"/>
      <c r="AT16" s="419"/>
      <c r="AU16" s="420"/>
      <c r="AV16" s="421"/>
      <c r="AW16" s="421"/>
      <c r="AX16" s="421"/>
      <c r="AY16" s="422" t="s">
        <v>154</v>
      </c>
      <c r="AZ16" s="423"/>
      <c r="BA16" s="423"/>
      <c r="BB16" s="423"/>
      <c r="BC16" s="423"/>
      <c r="BD16" s="423"/>
      <c r="BE16" s="423"/>
      <c r="BF16" s="423"/>
      <c r="BG16" s="423"/>
      <c r="BH16" s="423"/>
      <c r="BI16" s="423"/>
      <c r="BJ16" s="423"/>
      <c r="BK16" s="423"/>
      <c r="BL16" s="423"/>
      <c r="BM16" s="424"/>
      <c r="BN16" s="425">
        <v>13401588</v>
      </c>
      <c r="BO16" s="426"/>
      <c r="BP16" s="426"/>
      <c r="BQ16" s="426"/>
      <c r="BR16" s="426"/>
      <c r="BS16" s="426"/>
      <c r="BT16" s="426"/>
      <c r="BU16" s="427"/>
      <c r="BV16" s="425">
        <v>13318234</v>
      </c>
      <c r="BW16" s="426"/>
      <c r="BX16" s="426"/>
      <c r="BY16" s="426"/>
      <c r="BZ16" s="426"/>
      <c r="CA16" s="426"/>
      <c r="CB16" s="426"/>
      <c r="CC16" s="427"/>
      <c r="CD16" s="188"/>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3" t="s">
        <v>155</v>
      </c>
      <c r="N17" s="504"/>
      <c r="O17" s="504"/>
      <c r="P17" s="504"/>
      <c r="Q17" s="505"/>
      <c r="R17" s="500" t="s">
        <v>156</v>
      </c>
      <c r="S17" s="501"/>
      <c r="T17" s="501"/>
      <c r="U17" s="501"/>
      <c r="V17" s="502"/>
      <c r="W17" s="404" t="s">
        <v>157</v>
      </c>
      <c r="X17" s="405"/>
      <c r="Y17" s="405"/>
      <c r="Z17" s="405"/>
      <c r="AA17" s="405"/>
      <c r="AB17" s="395"/>
      <c r="AC17" s="445">
        <v>11251</v>
      </c>
      <c r="AD17" s="446"/>
      <c r="AE17" s="446"/>
      <c r="AF17" s="446"/>
      <c r="AG17" s="488"/>
      <c r="AH17" s="445">
        <v>12192</v>
      </c>
      <c r="AI17" s="446"/>
      <c r="AJ17" s="446"/>
      <c r="AK17" s="446"/>
      <c r="AL17" s="447"/>
      <c r="AM17" s="417"/>
      <c r="AN17" s="418"/>
      <c r="AO17" s="418"/>
      <c r="AP17" s="418"/>
      <c r="AQ17" s="418"/>
      <c r="AR17" s="418"/>
      <c r="AS17" s="418"/>
      <c r="AT17" s="419"/>
      <c r="AU17" s="420"/>
      <c r="AV17" s="421"/>
      <c r="AW17" s="421"/>
      <c r="AX17" s="421"/>
      <c r="AY17" s="422" t="s">
        <v>158</v>
      </c>
      <c r="AZ17" s="423"/>
      <c r="BA17" s="423"/>
      <c r="BB17" s="423"/>
      <c r="BC17" s="423"/>
      <c r="BD17" s="423"/>
      <c r="BE17" s="423"/>
      <c r="BF17" s="423"/>
      <c r="BG17" s="423"/>
      <c r="BH17" s="423"/>
      <c r="BI17" s="423"/>
      <c r="BJ17" s="423"/>
      <c r="BK17" s="423"/>
      <c r="BL17" s="423"/>
      <c r="BM17" s="424"/>
      <c r="BN17" s="425">
        <v>5182879</v>
      </c>
      <c r="BO17" s="426"/>
      <c r="BP17" s="426"/>
      <c r="BQ17" s="426"/>
      <c r="BR17" s="426"/>
      <c r="BS17" s="426"/>
      <c r="BT17" s="426"/>
      <c r="BU17" s="427"/>
      <c r="BV17" s="425">
        <v>5003317</v>
      </c>
      <c r="BW17" s="426"/>
      <c r="BX17" s="426"/>
      <c r="BY17" s="426"/>
      <c r="BZ17" s="426"/>
      <c r="CA17" s="426"/>
      <c r="CB17" s="426"/>
      <c r="CC17" s="427"/>
      <c r="CD17" s="188"/>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159</v>
      </c>
      <c r="C18" s="437"/>
      <c r="D18" s="437"/>
      <c r="E18" s="509"/>
      <c r="F18" s="509"/>
      <c r="G18" s="509"/>
      <c r="H18" s="509"/>
      <c r="I18" s="509"/>
      <c r="J18" s="509"/>
      <c r="K18" s="509"/>
      <c r="L18" s="510">
        <v>229.55</v>
      </c>
      <c r="M18" s="510"/>
      <c r="N18" s="510"/>
      <c r="O18" s="510"/>
      <c r="P18" s="510"/>
      <c r="Q18" s="510"/>
      <c r="R18" s="511"/>
      <c r="S18" s="511"/>
      <c r="T18" s="511"/>
      <c r="U18" s="511"/>
      <c r="V18" s="512"/>
      <c r="W18" s="406"/>
      <c r="X18" s="407"/>
      <c r="Y18" s="407"/>
      <c r="Z18" s="407"/>
      <c r="AA18" s="407"/>
      <c r="AB18" s="398"/>
      <c r="AC18" s="513">
        <v>66.900000000000006</v>
      </c>
      <c r="AD18" s="514"/>
      <c r="AE18" s="514"/>
      <c r="AF18" s="514"/>
      <c r="AG18" s="515"/>
      <c r="AH18" s="513">
        <v>64.3</v>
      </c>
      <c r="AI18" s="514"/>
      <c r="AJ18" s="514"/>
      <c r="AK18" s="514"/>
      <c r="AL18" s="516"/>
      <c r="AM18" s="417"/>
      <c r="AN18" s="418"/>
      <c r="AO18" s="418"/>
      <c r="AP18" s="418"/>
      <c r="AQ18" s="418"/>
      <c r="AR18" s="418"/>
      <c r="AS18" s="418"/>
      <c r="AT18" s="419"/>
      <c r="AU18" s="420"/>
      <c r="AV18" s="421"/>
      <c r="AW18" s="421"/>
      <c r="AX18" s="421"/>
      <c r="AY18" s="422" t="s">
        <v>160</v>
      </c>
      <c r="AZ18" s="423"/>
      <c r="BA18" s="423"/>
      <c r="BB18" s="423"/>
      <c r="BC18" s="423"/>
      <c r="BD18" s="423"/>
      <c r="BE18" s="423"/>
      <c r="BF18" s="423"/>
      <c r="BG18" s="423"/>
      <c r="BH18" s="423"/>
      <c r="BI18" s="423"/>
      <c r="BJ18" s="423"/>
      <c r="BK18" s="423"/>
      <c r="BL18" s="423"/>
      <c r="BM18" s="424"/>
      <c r="BN18" s="425">
        <v>13850616</v>
      </c>
      <c r="BO18" s="426"/>
      <c r="BP18" s="426"/>
      <c r="BQ18" s="426"/>
      <c r="BR18" s="426"/>
      <c r="BS18" s="426"/>
      <c r="BT18" s="426"/>
      <c r="BU18" s="427"/>
      <c r="BV18" s="425">
        <v>13598069</v>
      </c>
      <c r="BW18" s="426"/>
      <c r="BX18" s="426"/>
      <c r="BY18" s="426"/>
      <c r="BZ18" s="426"/>
      <c r="CA18" s="426"/>
      <c r="CB18" s="426"/>
      <c r="CC18" s="427"/>
      <c r="CD18" s="188"/>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161</v>
      </c>
      <c r="C19" s="437"/>
      <c r="D19" s="437"/>
      <c r="E19" s="509"/>
      <c r="F19" s="509"/>
      <c r="G19" s="509"/>
      <c r="H19" s="509"/>
      <c r="I19" s="509"/>
      <c r="J19" s="509"/>
      <c r="K19" s="509"/>
      <c r="L19" s="517">
        <v>156</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162</v>
      </c>
      <c r="AZ19" s="423"/>
      <c r="BA19" s="423"/>
      <c r="BB19" s="423"/>
      <c r="BC19" s="423"/>
      <c r="BD19" s="423"/>
      <c r="BE19" s="423"/>
      <c r="BF19" s="423"/>
      <c r="BG19" s="423"/>
      <c r="BH19" s="423"/>
      <c r="BI19" s="423"/>
      <c r="BJ19" s="423"/>
      <c r="BK19" s="423"/>
      <c r="BL19" s="423"/>
      <c r="BM19" s="424"/>
      <c r="BN19" s="425">
        <v>18206361</v>
      </c>
      <c r="BO19" s="426"/>
      <c r="BP19" s="426"/>
      <c r="BQ19" s="426"/>
      <c r="BR19" s="426"/>
      <c r="BS19" s="426"/>
      <c r="BT19" s="426"/>
      <c r="BU19" s="427"/>
      <c r="BV19" s="425">
        <v>18125298</v>
      </c>
      <c r="BW19" s="426"/>
      <c r="BX19" s="426"/>
      <c r="BY19" s="426"/>
      <c r="BZ19" s="426"/>
      <c r="CA19" s="426"/>
      <c r="CB19" s="426"/>
      <c r="CC19" s="427"/>
      <c r="CD19" s="188"/>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163</v>
      </c>
      <c r="C20" s="437"/>
      <c r="D20" s="437"/>
      <c r="E20" s="509"/>
      <c r="F20" s="509"/>
      <c r="G20" s="509"/>
      <c r="H20" s="509"/>
      <c r="I20" s="509"/>
      <c r="J20" s="509"/>
      <c r="K20" s="509"/>
      <c r="L20" s="517">
        <v>14720</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8"/>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164</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8"/>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165</v>
      </c>
      <c r="C22" s="538"/>
      <c r="D22" s="539"/>
      <c r="E22" s="400" t="s">
        <v>1</v>
      </c>
      <c r="F22" s="405"/>
      <c r="G22" s="405"/>
      <c r="H22" s="405"/>
      <c r="I22" s="405"/>
      <c r="J22" s="405"/>
      <c r="K22" s="395"/>
      <c r="L22" s="400" t="s">
        <v>166</v>
      </c>
      <c r="M22" s="405"/>
      <c r="N22" s="405"/>
      <c r="O22" s="405"/>
      <c r="P22" s="395"/>
      <c r="Q22" s="546" t="s">
        <v>167</v>
      </c>
      <c r="R22" s="547"/>
      <c r="S22" s="547"/>
      <c r="T22" s="547"/>
      <c r="U22" s="547"/>
      <c r="V22" s="548"/>
      <c r="W22" s="552" t="s">
        <v>168</v>
      </c>
      <c r="X22" s="538"/>
      <c r="Y22" s="539"/>
      <c r="Z22" s="400" t="s">
        <v>1</v>
      </c>
      <c r="AA22" s="405"/>
      <c r="AB22" s="405"/>
      <c r="AC22" s="405"/>
      <c r="AD22" s="405"/>
      <c r="AE22" s="405"/>
      <c r="AF22" s="405"/>
      <c r="AG22" s="395"/>
      <c r="AH22" s="557" t="s">
        <v>169</v>
      </c>
      <c r="AI22" s="405"/>
      <c r="AJ22" s="405"/>
      <c r="AK22" s="405"/>
      <c r="AL22" s="395"/>
      <c r="AM22" s="557" t="s">
        <v>170</v>
      </c>
      <c r="AN22" s="558"/>
      <c r="AO22" s="558"/>
      <c r="AP22" s="558"/>
      <c r="AQ22" s="558"/>
      <c r="AR22" s="559"/>
      <c r="AS22" s="546" t="s">
        <v>167</v>
      </c>
      <c r="AT22" s="547"/>
      <c r="AU22" s="547"/>
      <c r="AV22" s="547"/>
      <c r="AW22" s="547"/>
      <c r="AX22" s="563"/>
      <c r="AY22" s="354" t="s">
        <v>171</v>
      </c>
      <c r="AZ22" s="355"/>
      <c r="BA22" s="355"/>
      <c r="BB22" s="355"/>
      <c r="BC22" s="355"/>
      <c r="BD22" s="355"/>
      <c r="BE22" s="355"/>
      <c r="BF22" s="355"/>
      <c r="BG22" s="355"/>
      <c r="BH22" s="355"/>
      <c r="BI22" s="355"/>
      <c r="BJ22" s="355"/>
      <c r="BK22" s="355"/>
      <c r="BL22" s="355"/>
      <c r="BM22" s="356"/>
      <c r="BN22" s="357">
        <v>22222598</v>
      </c>
      <c r="BO22" s="358"/>
      <c r="BP22" s="358"/>
      <c r="BQ22" s="358"/>
      <c r="BR22" s="358"/>
      <c r="BS22" s="358"/>
      <c r="BT22" s="358"/>
      <c r="BU22" s="359"/>
      <c r="BV22" s="357">
        <v>24052658</v>
      </c>
      <c r="BW22" s="358"/>
      <c r="BX22" s="358"/>
      <c r="BY22" s="358"/>
      <c r="BZ22" s="358"/>
      <c r="CA22" s="358"/>
      <c r="CB22" s="358"/>
      <c r="CC22" s="359"/>
      <c r="CD22" s="188"/>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172</v>
      </c>
      <c r="AZ23" s="423"/>
      <c r="BA23" s="423"/>
      <c r="BB23" s="423"/>
      <c r="BC23" s="423"/>
      <c r="BD23" s="423"/>
      <c r="BE23" s="423"/>
      <c r="BF23" s="423"/>
      <c r="BG23" s="423"/>
      <c r="BH23" s="423"/>
      <c r="BI23" s="423"/>
      <c r="BJ23" s="423"/>
      <c r="BK23" s="423"/>
      <c r="BL23" s="423"/>
      <c r="BM23" s="424"/>
      <c r="BN23" s="425">
        <v>10438140</v>
      </c>
      <c r="BO23" s="426"/>
      <c r="BP23" s="426"/>
      <c r="BQ23" s="426"/>
      <c r="BR23" s="426"/>
      <c r="BS23" s="426"/>
      <c r="BT23" s="426"/>
      <c r="BU23" s="427"/>
      <c r="BV23" s="425">
        <v>11078921</v>
      </c>
      <c r="BW23" s="426"/>
      <c r="BX23" s="426"/>
      <c r="BY23" s="426"/>
      <c r="BZ23" s="426"/>
      <c r="CA23" s="426"/>
      <c r="CB23" s="426"/>
      <c r="CC23" s="427"/>
      <c r="CD23" s="188"/>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173</v>
      </c>
      <c r="F24" s="418"/>
      <c r="G24" s="418"/>
      <c r="H24" s="418"/>
      <c r="I24" s="418"/>
      <c r="J24" s="418"/>
      <c r="K24" s="419"/>
      <c r="L24" s="445">
        <v>1</v>
      </c>
      <c r="M24" s="446"/>
      <c r="N24" s="446"/>
      <c r="O24" s="446"/>
      <c r="P24" s="488"/>
      <c r="Q24" s="445">
        <v>8300</v>
      </c>
      <c r="R24" s="446"/>
      <c r="S24" s="446"/>
      <c r="T24" s="446"/>
      <c r="U24" s="446"/>
      <c r="V24" s="488"/>
      <c r="W24" s="553"/>
      <c r="X24" s="541"/>
      <c r="Y24" s="542"/>
      <c r="Z24" s="444" t="s">
        <v>174</v>
      </c>
      <c r="AA24" s="418"/>
      <c r="AB24" s="418"/>
      <c r="AC24" s="418"/>
      <c r="AD24" s="418"/>
      <c r="AE24" s="418"/>
      <c r="AF24" s="418"/>
      <c r="AG24" s="419"/>
      <c r="AH24" s="445">
        <v>386</v>
      </c>
      <c r="AI24" s="446"/>
      <c r="AJ24" s="446"/>
      <c r="AK24" s="446"/>
      <c r="AL24" s="488"/>
      <c r="AM24" s="445">
        <v>1253728</v>
      </c>
      <c r="AN24" s="446"/>
      <c r="AO24" s="446"/>
      <c r="AP24" s="446"/>
      <c r="AQ24" s="446"/>
      <c r="AR24" s="488"/>
      <c r="AS24" s="445">
        <v>3248</v>
      </c>
      <c r="AT24" s="446"/>
      <c r="AU24" s="446"/>
      <c r="AV24" s="446"/>
      <c r="AW24" s="446"/>
      <c r="AX24" s="447"/>
      <c r="AY24" s="531" t="s">
        <v>175</v>
      </c>
      <c r="AZ24" s="532"/>
      <c r="BA24" s="532"/>
      <c r="BB24" s="532"/>
      <c r="BC24" s="532"/>
      <c r="BD24" s="532"/>
      <c r="BE24" s="532"/>
      <c r="BF24" s="532"/>
      <c r="BG24" s="532"/>
      <c r="BH24" s="532"/>
      <c r="BI24" s="532"/>
      <c r="BJ24" s="532"/>
      <c r="BK24" s="532"/>
      <c r="BL24" s="532"/>
      <c r="BM24" s="533"/>
      <c r="BN24" s="425">
        <v>18202522</v>
      </c>
      <c r="BO24" s="426"/>
      <c r="BP24" s="426"/>
      <c r="BQ24" s="426"/>
      <c r="BR24" s="426"/>
      <c r="BS24" s="426"/>
      <c r="BT24" s="426"/>
      <c r="BU24" s="427"/>
      <c r="BV24" s="425">
        <v>19223267</v>
      </c>
      <c r="BW24" s="426"/>
      <c r="BX24" s="426"/>
      <c r="BY24" s="426"/>
      <c r="BZ24" s="426"/>
      <c r="CA24" s="426"/>
      <c r="CB24" s="426"/>
      <c r="CC24" s="427"/>
      <c r="CD24" s="188"/>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176</v>
      </c>
      <c r="F25" s="418"/>
      <c r="G25" s="418"/>
      <c r="H25" s="418"/>
      <c r="I25" s="418"/>
      <c r="J25" s="418"/>
      <c r="K25" s="419"/>
      <c r="L25" s="445">
        <v>1</v>
      </c>
      <c r="M25" s="446"/>
      <c r="N25" s="446"/>
      <c r="O25" s="446"/>
      <c r="P25" s="488"/>
      <c r="Q25" s="445">
        <v>6940</v>
      </c>
      <c r="R25" s="446"/>
      <c r="S25" s="446"/>
      <c r="T25" s="446"/>
      <c r="U25" s="446"/>
      <c r="V25" s="488"/>
      <c r="W25" s="553"/>
      <c r="X25" s="541"/>
      <c r="Y25" s="542"/>
      <c r="Z25" s="444" t="s">
        <v>177</v>
      </c>
      <c r="AA25" s="418"/>
      <c r="AB25" s="418"/>
      <c r="AC25" s="418"/>
      <c r="AD25" s="418"/>
      <c r="AE25" s="418"/>
      <c r="AF25" s="418"/>
      <c r="AG25" s="419"/>
      <c r="AH25" s="445" t="s">
        <v>138</v>
      </c>
      <c r="AI25" s="446"/>
      <c r="AJ25" s="446"/>
      <c r="AK25" s="446"/>
      <c r="AL25" s="488"/>
      <c r="AM25" s="445" t="s">
        <v>138</v>
      </c>
      <c r="AN25" s="446"/>
      <c r="AO25" s="446"/>
      <c r="AP25" s="446"/>
      <c r="AQ25" s="446"/>
      <c r="AR25" s="488"/>
      <c r="AS25" s="445" t="s">
        <v>138</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8054053</v>
      </c>
      <c r="BO25" s="358"/>
      <c r="BP25" s="358"/>
      <c r="BQ25" s="358"/>
      <c r="BR25" s="358"/>
      <c r="BS25" s="358"/>
      <c r="BT25" s="358"/>
      <c r="BU25" s="359"/>
      <c r="BV25" s="357">
        <v>7149327</v>
      </c>
      <c r="BW25" s="358"/>
      <c r="BX25" s="358"/>
      <c r="BY25" s="358"/>
      <c r="BZ25" s="358"/>
      <c r="CA25" s="358"/>
      <c r="CB25" s="358"/>
      <c r="CC25" s="359"/>
      <c r="CD25" s="188"/>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179</v>
      </c>
      <c r="F26" s="418"/>
      <c r="G26" s="418"/>
      <c r="H26" s="418"/>
      <c r="I26" s="418"/>
      <c r="J26" s="418"/>
      <c r="K26" s="419"/>
      <c r="L26" s="445">
        <v>1</v>
      </c>
      <c r="M26" s="446"/>
      <c r="N26" s="446"/>
      <c r="O26" s="446"/>
      <c r="P26" s="488"/>
      <c r="Q26" s="445">
        <v>6410</v>
      </c>
      <c r="R26" s="446"/>
      <c r="S26" s="446"/>
      <c r="T26" s="446"/>
      <c r="U26" s="446"/>
      <c r="V26" s="488"/>
      <c r="W26" s="553"/>
      <c r="X26" s="541"/>
      <c r="Y26" s="542"/>
      <c r="Z26" s="444" t="s">
        <v>180</v>
      </c>
      <c r="AA26" s="565"/>
      <c r="AB26" s="565"/>
      <c r="AC26" s="565"/>
      <c r="AD26" s="565"/>
      <c r="AE26" s="565"/>
      <c r="AF26" s="565"/>
      <c r="AG26" s="566"/>
      <c r="AH26" s="445">
        <v>18</v>
      </c>
      <c r="AI26" s="446"/>
      <c r="AJ26" s="446"/>
      <c r="AK26" s="446"/>
      <c r="AL26" s="488"/>
      <c r="AM26" s="445">
        <v>49644</v>
      </c>
      <c r="AN26" s="446"/>
      <c r="AO26" s="446"/>
      <c r="AP26" s="446"/>
      <c r="AQ26" s="446"/>
      <c r="AR26" s="488"/>
      <c r="AS26" s="445">
        <v>2758</v>
      </c>
      <c r="AT26" s="446"/>
      <c r="AU26" s="446"/>
      <c r="AV26" s="446"/>
      <c r="AW26" s="446"/>
      <c r="AX26" s="447"/>
      <c r="AY26" s="428" t="s">
        <v>181</v>
      </c>
      <c r="AZ26" s="429"/>
      <c r="BA26" s="429"/>
      <c r="BB26" s="429"/>
      <c r="BC26" s="429"/>
      <c r="BD26" s="429"/>
      <c r="BE26" s="429"/>
      <c r="BF26" s="429"/>
      <c r="BG26" s="429"/>
      <c r="BH26" s="429"/>
      <c r="BI26" s="429"/>
      <c r="BJ26" s="429"/>
      <c r="BK26" s="429"/>
      <c r="BL26" s="429"/>
      <c r="BM26" s="430"/>
      <c r="BN26" s="425" t="s">
        <v>138</v>
      </c>
      <c r="BO26" s="426"/>
      <c r="BP26" s="426"/>
      <c r="BQ26" s="426"/>
      <c r="BR26" s="426"/>
      <c r="BS26" s="426"/>
      <c r="BT26" s="426"/>
      <c r="BU26" s="427"/>
      <c r="BV26" s="425" t="s">
        <v>138</v>
      </c>
      <c r="BW26" s="426"/>
      <c r="BX26" s="426"/>
      <c r="BY26" s="426"/>
      <c r="BZ26" s="426"/>
      <c r="CA26" s="426"/>
      <c r="CB26" s="426"/>
      <c r="CC26" s="427"/>
      <c r="CD26" s="188"/>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182</v>
      </c>
      <c r="F27" s="418"/>
      <c r="G27" s="418"/>
      <c r="H27" s="418"/>
      <c r="I27" s="418"/>
      <c r="J27" s="418"/>
      <c r="K27" s="419"/>
      <c r="L27" s="445">
        <v>1</v>
      </c>
      <c r="M27" s="446"/>
      <c r="N27" s="446"/>
      <c r="O27" s="446"/>
      <c r="P27" s="488"/>
      <c r="Q27" s="445">
        <v>4130</v>
      </c>
      <c r="R27" s="446"/>
      <c r="S27" s="446"/>
      <c r="T27" s="446"/>
      <c r="U27" s="446"/>
      <c r="V27" s="488"/>
      <c r="W27" s="553"/>
      <c r="X27" s="541"/>
      <c r="Y27" s="542"/>
      <c r="Z27" s="444" t="s">
        <v>183</v>
      </c>
      <c r="AA27" s="418"/>
      <c r="AB27" s="418"/>
      <c r="AC27" s="418"/>
      <c r="AD27" s="418"/>
      <c r="AE27" s="418"/>
      <c r="AF27" s="418"/>
      <c r="AG27" s="419"/>
      <c r="AH27" s="445">
        <v>33</v>
      </c>
      <c r="AI27" s="446"/>
      <c r="AJ27" s="446"/>
      <c r="AK27" s="446"/>
      <c r="AL27" s="488"/>
      <c r="AM27" s="445">
        <v>110247</v>
      </c>
      <c r="AN27" s="446"/>
      <c r="AO27" s="446"/>
      <c r="AP27" s="446"/>
      <c r="AQ27" s="446"/>
      <c r="AR27" s="488"/>
      <c r="AS27" s="445">
        <v>3341</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34">
        <v>100000</v>
      </c>
      <c r="BO27" s="535"/>
      <c r="BP27" s="535"/>
      <c r="BQ27" s="535"/>
      <c r="BR27" s="535"/>
      <c r="BS27" s="535"/>
      <c r="BT27" s="535"/>
      <c r="BU27" s="536"/>
      <c r="BV27" s="534">
        <v>100000</v>
      </c>
      <c r="BW27" s="535"/>
      <c r="BX27" s="535"/>
      <c r="BY27" s="535"/>
      <c r="BZ27" s="535"/>
      <c r="CA27" s="535"/>
      <c r="CB27" s="535"/>
      <c r="CC27" s="536"/>
      <c r="CD27" s="190"/>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185</v>
      </c>
      <c r="F28" s="418"/>
      <c r="G28" s="418"/>
      <c r="H28" s="418"/>
      <c r="I28" s="418"/>
      <c r="J28" s="418"/>
      <c r="K28" s="419"/>
      <c r="L28" s="445">
        <v>1</v>
      </c>
      <c r="M28" s="446"/>
      <c r="N28" s="446"/>
      <c r="O28" s="446"/>
      <c r="P28" s="488"/>
      <c r="Q28" s="445">
        <v>3600</v>
      </c>
      <c r="R28" s="446"/>
      <c r="S28" s="446"/>
      <c r="T28" s="446"/>
      <c r="U28" s="446"/>
      <c r="V28" s="488"/>
      <c r="W28" s="553"/>
      <c r="X28" s="541"/>
      <c r="Y28" s="542"/>
      <c r="Z28" s="444" t="s">
        <v>186</v>
      </c>
      <c r="AA28" s="418"/>
      <c r="AB28" s="418"/>
      <c r="AC28" s="418"/>
      <c r="AD28" s="418"/>
      <c r="AE28" s="418"/>
      <c r="AF28" s="418"/>
      <c r="AG28" s="419"/>
      <c r="AH28" s="445" t="s">
        <v>138</v>
      </c>
      <c r="AI28" s="446"/>
      <c r="AJ28" s="446"/>
      <c r="AK28" s="446"/>
      <c r="AL28" s="488"/>
      <c r="AM28" s="445" t="s">
        <v>138</v>
      </c>
      <c r="AN28" s="446"/>
      <c r="AO28" s="446"/>
      <c r="AP28" s="446"/>
      <c r="AQ28" s="446"/>
      <c r="AR28" s="488"/>
      <c r="AS28" s="445" t="s">
        <v>138</v>
      </c>
      <c r="AT28" s="446"/>
      <c r="AU28" s="446"/>
      <c r="AV28" s="446"/>
      <c r="AW28" s="446"/>
      <c r="AX28" s="447"/>
      <c r="AY28" s="567" t="s">
        <v>187</v>
      </c>
      <c r="AZ28" s="568"/>
      <c r="BA28" s="568"/>
      <c r="BB28" s="569"/>
      <c r="BC28" s="354" t="s">
        <v>50</v>
      </c>
      <c r="BD28" s="355"/>
      <c r="BE28" s="355"/>
      <c r="BF28" s="355"/>
      <c r="BG28" s="355"/>
      <c r="BH28" s="355"/>
      <c r="BI28" s="355"/>
      <c r="BJ28" s="355"/>
      <c r="BK28" s="355"/>
      <c r="BL28" s="355"/>
      <c r="BM28" s="356"/>
      <c r="BN28" s="357">
        <v>3574770</v>
      </c>
      <c r="BO28" s="358"/>
      <c r="BP28" s="358"/>
      <c r="BQ28" s="358"/>
      <c r="BR28" s="358"/>
      <c r="BS28" s="358"/>
      <c r="BT28" s="358"/>
      <c r="BU28" s="359"/>
      <c r="BV28" s="357">
        <v>3640619</v>
      </c>
      <c r="BW28" s="358"/>
      <c r="BX28" s="358"/>
      <c r="BY28" s="358"/>
      <c r="BZ28" s="358"/>
      <c r="CA28" s="358"/>
      <c r="CB28" s="358"/>
      <c r="CC28" s="359"/>
      <c r="CD28" s="188"/>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188</v>
      </c>
      <c r="F29" s="418"/>
      <c r="G29" s="418"/>
      <c r="H29" s="418"/>
      <c r="I29" s="418"/>
      <c r="J29" s="418"/>
      <c r="K29" s="419"/>
      <c r="L29" s="445">
        <v>16</v>
      </c>
      <c r="M29" s="446"/>
      <c r="N29" s="446"/>
      <c r="O29" s="446"/>
      <c r="P29" s="488"/>
      <c r="Q29" s="445">
        <v>3370</v>
      </c>
      <c r="R29" s="446"/>
      <c r="S29" s="446"/>
      <c r="T29" s="446"/>
      <c r="U29" s="446"/>
      <c r="V29" s="488"/>
      <c r="W29" s="554"/>
      <c r="X29" s="555"/>
      <c r="Y29" s="556"/>
      <c r="Z29" s="444" t="s">
        <v>189</v>
      </c>
      <c r="AA29" s="418"/>
      <c r="AB29" s="418"/>
      <c r="AC29" s="418"/>
      <c r="AD29" s="418"/>
      <c r="AE29" s="418"/>
      <c r="AF29" s="418"/>
      <c r="AG29" s="419"/>
      <c r="AH29" s="445">
        <v>419</v>
      </c>
      <c r="AI29" s="446"/>
      <c r="AJ29" s="446"/>
      <c r="AK29" s="446"/>
      <c r="AL29" s="488"/>
      <c r="AM29" s="445">
        <v>1363975</v>
      </c>
      <c r="AN29" s="446"/>
      <c r="AO29" s="446"/>
      <c r="AP29" s="446"/>
      <c r="AQ29" s="446"/>
      <c r="AR29" s="488"/>
      <c r="AS29" s="445">
        <v>3255</v>
      </c>
      <c r="AT29" s="446"/>
      <c r="AU29" s="446"/>
      <c r="AV29" s="446"/>
      <c r="AW29" s="446"/>
      <c r="AX29" s="447"/>
      <c r="AY29" s="570"/>
      <c r="AZ29" s="571"/>
      <c r="BA29" s="571"/>
      <c r="BB29" s="572"/>
      <c r="BC29" s="422" t="s">
        <v>190</v>
      </c>
      <c r="BD29" s="423"/>
      <c r="BE29" s="423"/>
      <c r="BF29" s="423"/>
      <c r="BG29" s="423"/>
      <c r="BH29" s="423"/>
      <c r="BI29" s="423"/>
      <c r="BJ29" s="423"/>
      <c r="BK29" s="423"/>
      <c r="BL29" s="423"/>
      <c r="BM29" s="424"/>
      <c r="BN29" s="425">
        <v>4501986</v>
      </c>
      <c r="BO29" s="426"/>
      <c r="BP29" s="426"/>
      <c r="BQ29" s="426"/>
      <c r="BR29" s="426"/>
      <c r="BS29" s="426"/>
      <c r="BT29" s="426"/>
      <c r="BU29" s="427"/>
      <c r="BV29" s="425">
        <v>4872435</v>
      </c>
      <c r="BW29" s="426"/>
      <c r="BX29" s="426"/>
      <c r="BY29" s="426"/>
      <c r="BZ29" s="426"/>
      <c r="CA29" s="426"/>
      <c r="CB29" s="426"/>
      <c r="CC29" s="427"/>
      <c r="CD29" s="190"/>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191</v>
      </c>
      <c r="X30" s="581"/>
      <c r="Y30" s="581"/>
      <c r="Z30" s="581"/>
      <c r="AA30" s="581"/>
      <c r="AB30" s="581"/>
      <c r="AC30" s="581"/>
      <c r="AD30" s="581"/>
      <c r="AE30" s="581"/>
      <c r="AF30" s="581"/>
      <c r="AG30" s="582"/>
      <c r="AH30" s="513">
        <v>99.7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16017104</v>
      </c>
      <c r="BO30" s="535"/>
      <c r="BP30" s="535"/>
      <c r="BQ30" s="535"/>
      <c r="BR30" s="535"/>
      <c r="BS30" s="535"/>
      <c r="BT30" s="535"/>
      <c r="BU30" s="536"/>
      <c r="BV30" s="534">
        <v>16396070</v>
      </c>
      <c r="BW30" s="535"/>
      <c r="BX30" s="535"/>
      <c r="BY30" s="535"/>
      <c r="BZ30" s="535"/>
      <c r="CA30" s="535"/>
      <c r="CB30" s="535"/>
      <c r="CC30" s="53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76" t="s">
        <v>192</v>
      </c>
      <c r="D32" s="576"/>
      <c r="E32" s="576"/>
      <c r="F32" s="576"/>
      <c r="G32" s="576"/>
      <c r="H32" s="576"/>
      <c r="I32" s="576"/>
      <c r="J32" s="576"/>
      <c r="K32" s="576"/>
      <c r="L32" s="576"/>
      <c r="M32" s="576"/>
      <c r="N32" s="576"/>
      <c r="O32" s="576"/>
      <c r="P32" s="576"/>
      <c r="Q32" s="576"/>
      <c r="R32" s="576"/>
      <c r="S32" s="576"/>
      <c r="U32" s="429" t="s">
        <v>193</v>
      </c>
      <c r="V32" s="429"/>
      <c r="W32" s="429"/>
      <c r="X32" s="429"/>
      <c r="Y32" s="429"/>
      <c r="Z32" s="429"/>
      <c r="AA32" s="429"/>
      <c r="AB32" s="429"/>
      <c r="AC32" s="429"/>
      <c r="AD32" s="429"/>
      <c r="AE32" s="429"/>
      <c r="AF32" s="429"/>
      <c r="AG32" s="429"/>
      <c r="AH32" s="429"/>
      <c r="AI32" s="429"/>
      <c r="AJ32" s="429"/>
      <c r="AK32" s="429"/>
      <c r="AM32" s="429" t="s">
        <v>194</v>
      </c>
      <c r="AN32" s="429"/>
      <c r="AO32" s="429"/>
      <c r="AP32" s="429"/>
      <c r="AQ32" s="429"/>
      <c r="AR32" s="429"/>
      <c r="AS32" s="429"/>
      <c r="AT32" s="429"/>
      <c r="AU32" s="429"/>
      <c r="AV32" s="429"/>
      <c r="AW32" s="429"/>
      <c r="AX32" s="429"/>
      <c r="AY32" s="429"/>
      <c r="AZ32" s="429"/>
      <c r="BA32" s="429"/>
      <c r="BB32" s="429"/>
      <c r="BC32" s="429"/>
      <c r="BE32" s="429" t="s">
        <v>195</v>
      </c>
      <c r="BF32" s="429"/>
      <c r="BG32" s="429"/>
      <c r="BH32" s="429"/>
      <c r="BI32" s="429"/>
      <c r="BJ32" s="429"/>
      <c r="BK32" s="429"/>
      <c r="BL32" s="429"/>
      <c r="BM32" s="429"/>
      <c r="BN32" s="429"/>
      <c r="BO32" s="429"/>
      <c r="BP32" s="429"/>
      <c r="BQ32" s="429"/>
      <c r="BR32" s="429"/>
      <c r="BS32" s="429"/>
      <c r="BT32" s="429"/>
      <c r="BU32" s="429"/>
      <c r="BW32" s="429" t="s">
        <v>196</v>
      </c>
      <c r="BX32" s="429"/>
      <c r="BY32" s="429"/>
      <c r="BZ32" s="429"/>
      <c r="CA32" s="429"/>
      <c r="CB32" s="429"/>
      <c r="CC32" s="429"/>
      <c r="CD32" s="429"/>
      <c r="CE32" s="429"/>
      <c r="CF32" s="429"/>
      <c r="CG32" s="429"/>
      <c r="CH32" s="429"/>
      <c r="CI32" s="429"/>
      <c r="CJ32" s="429"/>
      <c r="CK32" s="429"/>
      <c r="CL32" s="429"/>
      <c r="CM32" s="429"/>
      <c r="CO32" s="429" t="s">
        <v>197</v>
      </c>
      <c r="CP32" s="429"/>
      <c r="CQ32" s="429"/>
      <c r="CR32" s="429"/>
      <c r="CS32" s="429"/>
      <c r="CT32" s="429"/>
      <c r="CU32" s="429"/>
      <c r="CV32" s="429"/>
      <c r="CW32" s="429"/>
      <c r="CX32" s="429"/>
      <c r="CY32" s="429"/>
      <c r="CZ32" s="429"/>
      <c r="DA32" s="429"/>
      <c r="DB32" s="429"/>
      <c r="DC32" s="429"/>
      <c r="DD32" s="429"/>
      <c r="DE32" s="429"/>
      <c r="DI32" s="198"/>
    </row>
    <row r="33" spans="1:113" ht="13.5" customHeight="1" x14ac:dyDescent="0.15">
      <c r="A33" s="175"/>
      <c r="B33" s="199"/>
      <c r="C33" s="412" t="s">
        <v>198</v>
      </c>
      <c r="D33" s="412"/>
      <c r="E33" s="383" t="s">
        <v>199</v>
      </c>
      <c r="F33" s="383"/>
      <c r="G33" s="383"/>
      <c r="H33" s="383"/>
      <c r="I33" s="383"/>
      <c r="J33" s="383"/>
      <c r="K33" s="383"/>
      <c r="L33" s="383"/>
      <c r="M33" s="383"/>
      <c r="N33" s="383"/>
      <c r="O33" s="383"/>
      <c r="P33" s="383"/>
      <c r="Q33" s="383"/>
      <c r="R33" s="383"/>
      <c r="S33" s="383"/>
      <c r="T33" s="200"/>
      <c r="U33" s="412" t="s">
        <v>198</v>
      </c>
      <c r="V33" s="412"/>
      <c r="W33" s="383" t="s">
        <v>199</v>
      </c>
      <c r="X33" s="383"/>
      <c r="Y33" s="383"/>
      <c r="Z33" s="383"/>
      <c r="AA33" s="383"/>
      <c r="AB33" s="383"/>
      <c r="AC33" s="383"/>
      <c r="AD33" s="383"/>
      <c r="AE33" s="383"/>
      <c r="AF33" s="383"/>
      <c r="AG33" s="383"/>
      <c r="AH33" s="383"/>
      <c r="AI33" s="383"/>
      <c r="AJ33" s="383"/>
      <c r="AK33" s="383"/>
      <c r="AL33" s="200"/>
      <c r="AM33" s="412" t="s">
        <v>198</v>
      </c>
      <c r="AN33" s="412"/>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2" t="s">
        <v>200</v>
      </c>
      <c r="BX33" s="412"/>
      <c r="BY33" s="383" t="s">
        <v>202</v>
      </c>
      <c r="BZ33" s="383"/>
      <c r="CA33" s="383"/>
      <c r="CB33" s="383"/>
      <c r="CC33" s="383"/>
      <c r="CD33" s="383"/>
      <c r="CE33" s="383"/>
      <c r="CF33" s="383"/>
      <c r="CG33" s="383"/>
      <c r="CH33" s="383"/>
      <c r="CI33" s="383"/>
      <c r="CJ33" s="383"/>
      <c r="CK33" s="383"/>
      <c r="CL33" s="383"/>
      <c r="CM33" s="383"/>
      <c r="CN33" s="200"/>
      <c r="CO33" s="412" t="s">
        <v>198</v>
      </c>
      <c r="CP33" s="412"/>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ちば南房総</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国保病院事業会計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南房総農業支援センター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安房郡市広域市町村圏事務組合（一般会計）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鋸南地区環境衛生組合（一般会計）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三芳水道企業団（水道事業会計）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南房総広域水道企業団（水道事業用水供給事業会計）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千葉県後期高齢者医療広域連合（一般会計）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千葉県後期高齢者医療広域連合（後期高齢者医療特別会計）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Apb4Y2hVnfB6kS67Jk1tVDaFb/sejiIgKoNEgzNve1EcqbmGbjkkLkPmcQij4N8v8rtc0dZmeoVf07MAINtPWA==" saltValue="BPx40OehvqAjijtB86vce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572</v>
      </c>
      <c r="D34" s="1136"/>
      <c r="E34" s="1137"/>
      <c r="F34" s="32">
        <v>1.74</v>
      </c>
      <c r="G34" s="33">
        <v>2.14</v>
      </c>
      <c r="H34" s="33">
        <v>5.71</v>
      </c>
      <c r="I34" s="33">
        <v>9.68</v>
      </c>
      <c r="J34" s="34">
        <v>13.54</v>
      </c>
      <c r="K34" s="22"/>
      <c r="L34" s="22"/>
      <c r="M34" s="22"/>
      <c r="N34" s="22"/>
      <c r="O34" s="22"/>
      <c r="P34" s="22"/>
    </row>
    <row r="35" spans="1:16" ht="39" customHeight="1" x14ac:dyDescent="0.15">
      <c r="A35" s="22"/>
      <c r="B35" s="35"/>
      <c r="C35" s="1132" t="s">
        <v>573</v>
      </c>
      <c r="D35" s="1132"/>
      <c r="E35" s="1133"/>
      <c r="F35" s="36">
        <v>4.41</v>
      </c>
      <c r="G35" s="37">
        <v>9.34</v>
      </c>
      <c r="H35" s="37">
        <v>12.89</v>
      </c>
      <c r="I35" s="37">
        <v>7.46</v>
      </c>
      <c r="J35" s="38">
        <v>8.58</v>
      </c>
      <c r="K35" s="22"/>
      <c r="L35" s="22"/>
      <c r="M35" s="22"/>
      <c r="N35" s="22"/>
      <c r="O35" s="22"/>
      <c r="P35" s="22"/>
    </row>
    <row r="36" spans="1:16" ht="39" customHeight="1" x14ac:dyDescent="0.15">
      <c r="A36" s="22"/>
      <c r="B36" s="35"/>
      <c r="C36" s="1132" t="s">
        <v>574</v>
      </c>
      <c r="D36" s="1132"/>
      <c r="E36" s="1133"/>
      <c r="F36" s="36">
        <v>6.82</v>
      </c>
      <c r="G36" s="37">
        <v>7.17</v>
      </c>
      <c r="H36" s="37">
        <v>5.56</v>
      </c>
      <c r="I36" s="37">
        <v>7.67</v>
      </c>
      <c r="J36" s="38">
        <v>7.08</v>
      </c>
      <c r="K36" s="22"/>
      <c r="L36" s="22"/>
      <c r="M36" s="22"/>
      <c r="N36" s="22"/>
      <c r="O36" s="22"/>
      <c r="P36" s="22"/>
    </row>
    <row r="37" spans="1:16" ht="39" customHeight="1" x14ac:dyDescent="0.15">
      <c r="A37" s="22"/>
      <c r="B37" s="35"/>
      <c r="C37" s="1132" t="s">
        <v>575</v>
      </c>
      <c r="D37" s="1132"/>
      <c r="E37" s="1133"/>
      <c r="F37" s="36">
        <v>1.32</v>
      </c>
      <c r="G37" s="37">
        <v>1.01</v>
      </c>
      <c r="H37" s="37">
        <v>1.54</v>
      </c>
      <c r="I37" s="37">
        <v>1.47</v>
      </c>
      <c r="J37" s="38">
        <v>1.56</v>
      </c>
      <c r="K37" s="22"/>
      <c r="L37" s="22"/>
      <c r="M37" s="22"/>
      <c r="N37" s="22"/>
      <c r="O37" s="22"/>
      <c r="P37" s="22"/>
    </row>
    <row r="38" spans="1:16" ht="39" customHeight="1" x14ac:dyDescent="0.15">
      <c r="A38" s="22"/>
      <c r="B38" s="35"/>
      <c r="C38" s="1132" t="s">
        <v>576</v>
      </c>
      <c r="D38" s="1132"/>
      <c r="E38" s="1133"/>
      <c r="F38" s="36">
        <v>2.82</v>
      </c>
      <c r="G38" s="37">
        <v>1.73</v>
      </c>
      <c r="H38" s="37">
        <v>1.69</v>
      </c>
      <c r="I38" s="37">
        <v>1.55</v>
      </c>
      <c r="J38" s="38">
        <v>1.54</v>
      </c>
      <c r="K38" s="22"/>
      <c r="L38" s="22"/>
      <c r="M38" s="22"/>
      <c r="N38" s="22"/>
      <c r="O38" s="22"/>
      <c r="P38" s="22"/>
    </row>
    <row r="39" spans="1:16" ht="39" customHeight="1" x14ac:dyDescent="0.15">
      <c r="A39" s="22"/>
      <c r="B39" s="35"/>
      <c r="C39" s="1132" t="s">
        <v>577</v>
      </c>
      <c r="D39" s="1132"/>
      <c r="E39" s="1133"/>
      <c r="F39" s="36">
        <v>0.01</v>
      </c>
      <c r="G39" s="37">
        <v>0</v>
      </c>
      <c r="H39" s="37">
        <v>0.01</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578</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579</v>
      </c>
      <c r="D43" s="1134"/>
      <c r="E43" s="1135"/>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K7NmwDhzqEUW9IRCwvdnTNM+HJhtXJmThJKiKF1ap+uvq11wHHDCIHlhCBVooL+w3hMU+BQOIO7RRznsN9VUQ==" saltValue="FMGdw1ogz2xSkOgV2FS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3517</v>
      </c>
      <c r="L45" s="58">
        <v>3556</v>
      </c>
      <c r="M45" s="58">
        <v>3579</v>
      </c>
      <c r="N45" s="58">
        <v>3878</v>
      </c>
      <c r="O45" s="59">
        <v>3803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15">
      <c r="A48" s="46"/>
      <c r="B48" s="1140"/>
      <c r="C48" s="1141"/>
      <c r="D48" s="60"/>
      <c r="E48" s="1146" t="s">
        <v>15</v>
      </c>
      <c r="F48" s="1146"/>
      <c r="G48" s="1146"/>
      <c r="H48" s="1146"/>
      <c r="I48" s="1146"/>
      <c r="J48" s="1147"/>
      <c r="K48" s="61">
        <v>71</v>
      </c>
      <c r="L48" s="62">
        <v>77</v>
      </c>
      <c r="M48" s="62">
        <v>82</v>
      </c>
      <c r="N48" s="62">
        <v>122</v>
      </c>
      <c r="O48" s="63">
        <v>73</v>
      </c>
      <c r="P48" s="46"/>
      <c r="Q48" s="46"/>
      <c r="R48" s="46"/>
      <c r="S48" s="46"/>
      <c r="T48" s="46"/>
      <c r="U48" s="46"/>
    </row>
    <row r="49" spans="1:21" ht="30.75" customHeight="1" x14ac:dyDescent="0.15">
      <c r="A49" s="46"/>
      <c r="B49" s="1140"/>
      <c r="C49" s="1141"/>
      <c r="D49" s="60"/>
      <c r="E49" s="1146" t="s">
        <v>16</v>
      </c>
      <c r="F49" s="1146"/>
      <c r="G49" s="1146"/>
      <c r="H49" s="1146"/>
      <c r="I49" s="1146"/>
      <c r="J49" s="1147"/>
      <c r="K49" s="61">
        <v>90</v>
      </c>
      <c r="L49" s="62">
        <v>92</v>
      </c>
      <c r="M49" s="62">
        <v>117</v>
      </c>
      <c r="N49" s="62">
        <v>116</v>
      </c>
      <c r="O49" s="63">
        <v>128</v>
      </c>
      <c r="P49" s="46"/>
      <c r="Q49" s="46"/>
      <c r="R49" s="46"/>
      <c r="S49" s="46"/>
      <c r="T49" s="46"/>
      <c r="U49" s="46"/>
    </row>
    <row r="50" spans="1:21" ht="30.75" customHeight="1" x14ac:dyDescent="0.15">
      <c r="A50" s="46"/>
      <c r="B50" s="1140"/>
      <c r="C50" s="1141"/>
      <c r="D50" s="60"/>
      <c r="E50" s="1146" t="s">
        <v>17</v>
      </c>
      <c r="F50" s="1146"/>
      <c r="G50" s="1146"/>
      <c r="H50" s="1146"/>
      <c r="I50" s="1146"/>
      <c r="J50" s="1147"/>
      <c r="K50" s="61">
        <v>22</v>
      </c>
      <c r="L50" s="62">
        <v>20</v>
      </c>
      <c r="M50" s="62">
        <v>20</v>
      </c>
      <c r="N50" s="62">
        <v>19</v>
      </c>
      <c r="O50" s="63">
        <v>16</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2780</v>
      </c>
      <c r="L52" s="62">
        <v>2789</v>
      </c>
      <c r="M52" s="62">
        <v>2801</v>
      </c>
      <c r="N52" s="62">
        <v>2966</v>
      </c>
      <c r="O52" s="63">
        <v>3030</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920</v>
      </c>
      <c r="L53" s="67">
        <v>956</v>
      </c>
      <c r="M53" s="67">
        <v>997</v>
      </c>
      <c r="N53" s="67">
        <v>1169</v>
      </c>
      <c r="O53" s="68">
        <v>990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524</v>
      </c>
      <c r="L58" s="82" t="s">
        <v>524</v>
      </c>
      <c r="M58" s="82" t="s">
        <v>524</v>
      </c>
      <c r="N58" s="82" t="s">
        <v>524</v>
      </c>
      <c r="O58" s="83" t="s">
        <v>524</v>
      </c>
    </row>
    <row r="59" spans="1:21" ht="31.5" customHeight="1" x14ac:dyDescent="0.15">
      <c r="B59" s="1156"/>
      <c r="C59" s="1157"/>
      <c r="D59" s="1163" t="s">
        <v>28</v>
      </c>
      <c r="E59" s="1164"/>
      <c r="F59" s="1164"/>
      <c r="G59" s="1164"/>
      <c r="H59" s="1164"/>
      <c r="I59" s="1164"/>
      <c r="J59" s="1165"/>
      <c r="K59" s="84" t="s">
        <v>524</v>
      </c>
      <c r="L59" s="85" t="s">
        <v>524</v>
      </c>
      <c r="M59" s="85" t="s">
        <v>524</v>
      </c>
      <c r="N59" s="85" t="s">
        <v>524</v>
      </c>
      <c r="O59" s="86" t="s">
        <v>524</v>
      </c>
    </row>
    <row r="60" spans="1:21" ht="31.5" customHeight="1" thickBot="1" x14ac:dyDescent="0.2">
      <c r="B60" s="1158"/>
      <c r="C60" s="1159"/>
      <c r="D60" s="1166" t="s">
        <v>29</v>
      </c>
      <c r="E60" s="1167"/>
      <c r="F60" s="1167"/>
      <c r="G60" s="1167"/>
      <c r="H60" s="1167"/>
      <c r="I60" s="1167"/>
      <c r="J60" s="1168"/>
      <c r="K60" s="87" t="s">
        <v>524</v>
      </c>
      <c r="L60" s="88" t="s">
        <v>524</v>
      </c>
      <c r="M60" s="88" t="s">
        <v>524</v>
      </c>
      <c r="N60" s="88" t="s">
        <v>524</v>
      </c>
      <c r="O60" s="89" t="s">
        <v>524</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xloK8GTv+AGXZhliowBc4uaAKEOesfjlhl7Xea5rdPmReoEL0NNGC147JNs0bCwosHt5TJNUylzVYtB/KtXiQ==" saltValue="NeG4Vw5ahnQUrnV3kCgFc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69" t="s">
        <v>32</v>
      </c>
      <c r="C41" s="1170"/>
      <c r="D41" s="103"/>
      <c r="E41" s="1175" t="s">
        <v>33</v>
      </c>
      <c r="F41" s="1175"/>
      <c r="G41" s="1175"/>
      <c r="H41" s="1176"/>
      <c r="I41" s="342">
        <v>25419</v>
      </c>
      <c r="J41" s="343">
        <v>24388</v>
      </c>
      <c r="K41" s="343">
        <v>25033</v>
      </c>
      <c r="L41" s="343">
        <v>24053</v>
      </c>
      <c r="M41" s="344">
        <v>22223</v>
      </c>
    </row>
    <row r="42" spans="2:13" ht="27.75" customHeight="1" x14ac:dyDescent="0.15">
      <c r="B42" s="1171"/>
      <c r="C42" s="1172"/>
      <c r="D42" s="104"/>
      <c r="E42" s="1177" t="s">
        <v>34</v>
      </c>
      <c r="F42" s="1177"/>
      <c r="G42" s="1177"/>
      <c r="H42" s="1178"/>
      <c r="I42" s="345">
        <v>46</v>
      </c>
      <c r="J42" s="346">
        <v>38</v>
      </c>
      <c r="K42" s="346">
        <v>31</v>
      </c>
      <c r="L42" s="346">
        <v>23</v>
      </c>
      <c r="M42" s="347">
        <v>16</v>
      </c>
    </row>
    <row r="43" spans="2:13" ht="27.75" customHeight="1" x14ac:dyDescent="0.15">
      <c r="B43" s="1171"/>
      <c r="C43" s="1172"/>
      <c r="D43" s="104"/>
      <c r="E43" s="1177" t="s">
        <v>35</v>
      </c>
      <c r="F43" s="1177"/>
      <c r="G43" s="1177"/>
      <c r="H43" s="1178"/>
      <c r="I43" s="345">
        <v>719</v>
      </c>
      <c r="J43" s="346">
        <v>687</v>
      </c>
      <c r="K43" s="346">
        <v>749</v>
      </c>
      <c r="L43" s="346">
        <v>842</v>
      </c>
      <c r="M43" s="347">
        <v>805</v>
      </c>
    </row>
    <row r="44" spans="2:13" ht="27.75" customHeight="1" x14ac:dyDescent="0.15">
      <c r="B44" s="1171"/>
      <c r="C44" s="1172"/>
      <c r="D44" s="104"/>
      <c r="E44" s="1177" t="s">
        <v>36</v>
      </c>
      <c r="F44" s="1177"/>
      <c r="G44" s="1177"/>
      <c r="H44" s="1178"/>
      <c r="I44" s="345">
        <v>503</v>
      </c>
      <c r="J44" s="346">
        <v>483</v>
      </c>
      <c r="K44" s="346">
        <v>523</v>
      </c>
      <c r="L44" s="346">
        <v>558</v>
      </c>
      <c r="M44" s="347">
        <v>488</v>
      </c>
    </row>
    <row r="45" spans="2:13" ht="27.75" customHeight="1" x14ac:dyDescent="0.15">
      <c r="B45" s="1171"/>
      <c r="C45" s="1172"/>
      <c r="D45" s="104"/>
      <c r="E45" s="1177" t="s">
        <v>37</v>
      </c>
      <c r="F45" s="1177"/>
      <c r="G45" s="1177"/>
      <c r="H45" s="1178"/>
      <c r="I45" s="345">
        <v>5399</v>
      </c>
      <c r="J45" s="346">
        <v>5156</v>
      </c>
      <c r="K45" s="346">
        <v>4895</v>
      </c>
      <c r="L45" s="346">
        <v>4540</v>
      </c>
      <c r="M45" s="347">
        <v>4327</v>
      </c>
    </row>
    <row r="46" spans="2:13" ht="27.75" customHeight="1" x14ac:dyDescent="0.15">
      <c r="B46" s="1171"/>
      <c r="C46" s="1172"/>
      <c r="D46" s="105"/>
      <c r="E46" s="1177" t="s">
        <v>38</v>
      </c>
      <c r="F46" s="1177"/>
      <c r="G46" s="1177"/>
      <c r="H46" s="1178"/>
      <c r="I46" s="345" t="s">
        <v>524</v>
      </c>
      <c r="J46" s="346" t="s">
        <v>524</v>
      </c>
      <c r="K46" s="346" t="s">
        <v>524</v>
      </c>
      <c r="L46" s="346" t="s">
        <v>524</v>
      </c>
      <c r="M46" s="347" t="s">
        <v>524</v>
      </c>
    </row>
    <row r="47" spans="2:13" ht="27.75" customHeight="1" x14ac:dyDescent="0.15">
      <c r="B47" s="1171"/>
      <c r="C47" s="1172"/>
      <c r="D47" s="106"/>
      <c r="E47" s="1179" t="s">
        <v>39</v>
      </c>
      <c r="F47" s="1180"/>
      <c r="G47" s="1180"/>
      <c r="H47" s="1181"/>
      <c r="I47" s="345" t="s">
        <v>524</v>
      </c>
      <c r="J47" s="346" t="s">
        <v>524</v>
      </c>
      <c r="K47" s="346" t="s">
        <v>524</v>
      </c>
      <c r="L47" s="346" t="s">
        <v>524</v>
      </c>
      <c r="M47" s="347" t="s">
        <v>524</v>
      </c>
    </row>
    <row r="48" spans="2:13" ht="27.75" customHeight="1" x14ac:dyDescent="0.15">
      <c r="B48" s="1171"/>
      <c r="C48" s="1172"/>
      <c r="D48" s="104"/>
      <c r="E48" s="1177" t="s">
        <v>40</v>
      </c>
      <c r="F48" s="1177"/>
      <c r="G48" s="1177"/>
      <c r="H48" s="1178"/>
      <c r="I48" s="345" t="s">
        <v>524</v>
      </c>
      <c r="J48" s="346" t="s">
        <v>524</v>
      </c>
      <c r="K48" s="346" t="s">
        <v>524</v>
      </c>
      <c r="L48" s="346" t="s">
        <v>524</v>
      </c>
      <c r="M48" s="347" t="s">
        <v>524</v>
      </c>
    </row>
    <row r="49" spans="2:13" ht="27.75" customHeight="1" x14ac:dyDescent="0.15">
      <c r="B49" s="1173"/>
      <c r="C49" s="1174"/>
      <c r="D49" s="104"/>
      <c r="E49" s="1177" t="s">
        <v>41</v>
      </c>
      <c r="F49" s="1177"/>
      <c r="G49" s="1177"/>
      <c r="H49" s="1178"/>
      <c r="I49" s="345" t="s">
        <v>524</v>
      </c>
      <c r="J49" s="346" t="s">
        <v>524</v>
      </c>
      <c r="K49" s="346" t="s">
        <v>524</v>
      </c>
      <c r="L49" s="346" t="s">
        <v>524</v>
      </c>
      <c r="M49" s="347" t="s">
        <v>524</v>
      </c>
    </row>
    <row r="50" spans="2:13" ht="27.75" customHeight="1" x14ac:dyDescent="0.15">
      <c r="B50" s="1182" t="s">
        <v>42</v>
      </c>
      <c r="C50" s="1183"/>
      <c r="D50" s="107"/>
      <c r="E50" s="1177" t="s">
        <v>43</v>
      </c>
      <c r="F50" s="1177"/>
      <c r="G50" s="1177"/>
      <c r="H50" s="1178"/>
      <c r="I50" s="345">
        <v>23068</v>
      </c>
      <c r="J50" s="346">
        <v>21179</v>
      </c>
      <c r="K50" s="346">
        <v>21419</v>
      </c>
      <c r="L50" s="346">
        <v>21553</v>
      </c>
      <c r="M50" s="347">
        <v>20728</v>
      </c>
    </row>
    <row r="51" spans="2:13" ht="27.75" customHeight="1" x14ac:dyDescent="0.15">
      <c r="B51" s="1171"/>
      <c r="C51" s="1172"/>
      <c r="D51" s="104"/>
      <c r="E51" s="1177" t="s">
        <v>44</v>
      </c>
      <c r="F51" s="1177"/>
      <c r="G51" s="1177"/>
      <c r="H51" s="1178"/>
      <c r="I51" s="345">
        <v>107</v>
      </c>
      <c r="J51" s="346">
        <v>82</v>
      </c>
      <c r="K51" s="346">
        <v>58</v>
      </c>
      <c r="L51" s="346">
        <v>38</v>
      </c>
      <c r="M51" s="347">
        <v>22</v>
      </c>
    </row>
    <row r="52" spans="2:13" ht="27.75" customHeight="1" x14ac:dyDescent="0.15">
      <c r="B52" s="1173"/>
      <c r="C52" s="1174"/>
      <c r="D52" s="104"/>
      <c r="E52" s="1177" t="s">
        <v>45</v>
      </c>
      <c r="F52" s="1177"/>
      <c r="G52" s="1177"/>
      <c r="H52" s="1178"/>
      <c r="I52" s="345">
        <v>24212</v>
      </c>
      <c r="J52" s="346">
        <v>23676</v>
      </c>
      <c r="K52" s="346">
        <v>24272</v>
      </c>
      <c r="L52" s="346">
        <v>23754</v>
      </c>
      <c r="M52" s="347">
        <v>22265</v>
      </c>
    </row>
    <row r="53" spans="2:13" ht="27.75" customHeight="1" thickBot="1" x14ac:dyDescent="0.2">
      <c r="B53" s="1184" t="s">
        <v>46</v>
      </c>
      <c r="C53" s="1185"/>
      <c r="D53" s="108"/>
      <c r="E53" s="1186" t="s">
        <v>47</v>
      </c>
      <c r="F53" s="1186"/>
      <c r="G53" s="1186"/>
      <c r="H53" s="1187"/>
      <c r="I53" s="348">
        <v>-15301</v>
      </c>
      <c r="J53" s="349">
        <v>-14184</v>
      </c>
      <c r="K53" s="349">
        <v>-14518</v>
      </c>
      <c r="L53" s="349">
        <v>-15329</v>
      </c>
      <c r="M53" s="350">
        <v>-15157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OrX0//srk5g18i2ojetjandjfoj9DMdPTMlNCcpxLmQj2zVVG2krFpFi4vnuPnZ7IXFVFBF6sNhjy7zpP36q7Q==" saltValue="J4QlfZ7cga5zDqMUlxEq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3640</v>
      </c>
      <c r="G55" s="120">
        <v>3641</v>
      </c>
      <c r="H55" s="121">
        <v>3575</v>
      </c>
    </row>
    <row r="56" spans="2:8" ht="52.5" customHeight="1" x14ac:dyDescent="0.15">
      <c r="B56" s="122"/>
      <c r="C56" s="1198" t="s">
        <v>51</v>
      </c>
      <c r="D56" s="1198"/>
      <c r="E56" s="1199"/>
      <c r="F56" s="123">
        <v>4861</v>
      </c>
      <c r="G56" s="123">
        <v>4872</v>
      </c>
      <c r="H56" s="124">
        <v>4502</v>
      </c>
    </row>
    <row r="57" spans="2:8" ht="53.25" customHeight="1" x14ac:dyDescent="0.15">
      <c r="B57" s="122"/>
      <c r="C57" s="1200" t="s">
        <v>52</v>
      </c>
      <c r="D57" s="1200"/>
      <c r="E57" s="1201"/>
      <c r="F57" s="125">
        <v>16070</v>
      </c>
      <c r="G57" s="125">
        <v>16396</v>
      </c>
      <c r="H57" s="126">
        <v>16017</v>
      </c>
    </row>
    <row r="58" spans="2:8" ht="45.75" customHeight="1" x14ac:dyDescent="0.15">
      <c r="B58" s="127"/>
      <c r="C58" s="1188" t="s">
        <v>598</v>
      </c>
      <c r="D58" s="1189"/>
      <c r="E58" s="1190"/>
      <c r="F58" s="128">
        <v>7604</v>
      </c>
      <c r="G58" s="128">
        <v>7961</v>
      </c>
      <c r="H58" s="129">
        <v>7669</v>
      </c>
    </row>
    <row r="59" spans="2:8" ht="45.75" customHeight="1" x14ac:dyDescent="0.15">
      <c r="B59" s="127"/>
      <c r="C59" s="1188" t="s">
        <v>599</v>
      </c>
      <c r="D59" s="1189"/>
      <c r="E59" s="1190"/>
      <c r="F59" s="128">
        <v>4536</v>
      </c>
      <c r="G59" s="128">
        <v>4644</v>
      </c>
      <c r="H59" s="129">
        <v>4658</v>
      </c>
    </row>
    <row r="60" spans="2:8" ht="45.75" customHeight="1" x14ac:dyDescent="0.15">
      <c r="B60" s="127"/>
      <c r="C60" s="1188" t="s">
        <v>600</v>
      </c>
      <c r="D60" s="1189"/>
      <c r="E60" s="1190"/>
      <c r="F60" s="128">
        <v>3217</v>
      </c>
      <c r="G60" s="128">
        <v>3187</v>
      </c>
      <c r="H60" s="129">
        <v>3020</v>
      </c>
    </row>
    <row r="61" spans="2:8" ht="45.75" customHeight="1" x14ac:dyDescent="0.15">
      <c r="B61" s="127"/>
      <c r="C61" s="1188" t="s">
        <v>601</v>
      </c>
      <c r="D61" s="1189"/>
      <c r="E61" s="1190"/>
      <c r="F61" s="128">
        <v>183</v>
      </c>
      <c r="G61" s="128">
        <v>182</v>
      </c>
      <c r="H61" s="129">
        <v>267</v>
      </c>
    </row>
    <row r="62" spans="2:8" ht="45.75" customHeight="1" thickBot="1" x14ac:dyDescent="0.2">
      <c r="B62" s="130"/>
      <c r="C62" s="1191" t="s">
        <v>602</v>
      </c>
      <c r="D62" s="1192"/>
      <c r="E62" s="1193"/>
      <c r="F62" s="131">
        <v>95</v>
      </c>
      <c r="G62" s="131">
        <v>95</v>
      </c>
      <c r="H62" s="132">
        <v>95</v>
      </c>
    </row>
    <row r="63" spans="2:8" ht="52.5" customHeight="1" thickBot="1" x14ac:dyDescent="0.2">
      <c r="B63" s="133"/>
      <c r="C63" s="1194" t="s">
        <v>53</v>
      </c>
      <c r="D63" s="1194"/>
      <c r="E63" s="1195"/>
      <c r="F63" s="134">
        <v>24572</v>
      </c>
      <c r="G63" s="134">
        <v>24909</v>
      </c>
      <c r="H63" s="135">
        <v>24094</v>
      </c>
    </row>
    <row r="64" spans="2:8" x14ac:dyDescent="0.15"/>
  </sheetData>
  <sheetProtection algorithmName="SHA-512" hashValue="ouVGr5iLuU+/mUaQ4UKaxLa5J4nmc1woACm92JIiudvEKTb3s2FoHC6sJeglWMOosHsAbG1PbC20MSgmSkFpqg==" saltValue="ebwNJQ518Q2sf6UE6vlP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142146</v>
      </c>
      <c r="E3" s="154"/>
      <c r="F3" s="155">
        <v>85173</v>
      </c>
      <c r="G3" s="156"/>
      <c r="H3" s="157"/>
    </row>
    <row r="4" spans="1:8" x14ac:dyDescent="0.15">
      <c r="A4" s="158"/>
      <c r="B4" s="159"/>
      <c r="C4" s="160"/>
      <c r="D4" s="161">
        <v>85063</v>
      </c>
      <c r="E4" s="162"/>
      <c r="F4" s="163">
        <v>43913</v>
      </c>
      <c r="G4" s="164"/>
      <c r="H4" s="165"/>
    </row>
    <row r="5" spans="1:8" x14ac:dyDescent="0.15">
      <c r="A5" s="146" t="s">
        <v>557</v>
      </c>
      <c r="B5" s="151"/>
      <c r="C5" s="152"/>
      <c r="D5" s="153">
        <v>72515</v>
      </c>
      <c r="E5" s="154"/>
      <c r="F5" s="155">
        <v>94081</v>
      </c>
      <c r="G5" s="156"/>
      <c r="H5" s="157"/>
    </row>
    <row r="6" spans="1:8" x14ac:dyDescent="0.15">
      <c r="A6" s="158"/>
      <c r="B6" s="159"/>
      <c r="C6" s="160"/>
      <c r="D6" s="161">
        <v>56256</v>
      </c>
      <c r="E6" s="162"/>
      <c r="F6" s="163">
        <v>48949</v>
      </c>
      <c r="G6" s="164"/>
      <c r="H6" s="165"/>
    </row>
    <row r="7" spans="1:8" x14ac:dyDescent="0.15">
      <c r="A7" s="146" t="s">
        <v>558</v>
      </c>
      <c r="B7" s="151"/>
      <c r="C7" s="152"/>
      <c r="D7" s="153">
        <v>78145</v>
      </c>
      <c r="E7" s="154"/>
      <c r="F7" s="155">
        <v>92632</v>
      </c>
      <c r="G7" s="156"/>
      <c r="H7" s="157"/>
    </row>
    <row r="8" spans="1:8" x14ac:dyDescent="0.15">
      <c r="A8" s="158"/>
      <c r="B8" s="159"/>
      <c r="C8" s="160"/>
      <c r="D8" s="161">
        <v>61822</v>
      </c>
      <c r="E8" s="162"/>
      <c r="F8" s="163">
        <v>47978</v>
      </c>
      <c r="G8" s="164"/>
      <c r="H8" s="165"/>
    </row>
    <row r="9" spans="1:8" x14ac:dyDescent="0.15">
      <c r="A9" s="146" t="s">
        <v>559</v>
      </c>
      <c r="B9" s="151"/>
      <c r="C9" s="152"/>
      <c r="D9" s="153">
        <v>93789</v>
      </c>
      <c r="E9" s="154"/>
      <c r="F9" s="155">
        <v>96469</v>
      </c>
      <c r="G9" s="156"/>
      <c r="H9" s="157"/>
    </row>
    <row r="10" spans="1:8" x14ac:dyDescent="0.15">
      <c r="A10" s="158"/>
      <c r="B10" s="159"/>
      <c r="C10" s="160"/>
      <c r="D10" s="161">
        <v>59680</v>
      </c>
      <c r="E10" s="162"/>
      <c r="F10" s="163">
        <v>49775</v>
      </c>
      <c r="G10" s="164"/>
      <c r="H10" s="165"/>
    </row>
    <row r="11" spans="1:8" x14ac:dyDescent="0.15">
      <c r="A11" s="146" t="s">
        <v>560</v>
      </c>
      <c r="B11" s="151"/>
      <c r="C11" s="152"/>
      <c r="D11" s="153">
        <v>89263</v>
      </c>
      <c r="E11" s="154"/>
      <c r="F11" s="155">
        <v>85743</v>
      </c>
      <c r="G11" s="156"/>
      <c r="H11" s="157"/>
    </row>
    <row r="12" spans="1:8" x14ac:dyDescent="0.15">
      <c r="A12" s="158"/>
      <c r="B12" s="159"/>
      <c r="C12" s="166"/>
      <c r="D12" s="161">
        <v>58578</v>
      </c>
      <c r="E12" s="162"/>
      <c r="F12" s="163">
        <v>45231</v>
      </c>
      <c r="G12" s="164"/>
      <c r="H12" s="165"/>
    </row>
    <row r="13" spans="1:8" x14ac:dyDescent="0.15">
      <c r="A13" s="146"/>
      <c r="B13" s="151"/>
      <c r="C13" s="152"/>
      <c r="D13" s="153">
        <v>95172</v>
      </c>
      <c r="E13" s="154"/>
      <c r="F13" s="155">
        <v>90820</v>
      </c>
      <c r="G13" s="167"/>
      <c r="H13" s="157"/>
    </row>
    <row r="14" spans="1:8" x14ac:dyDescent="0.15">
      <c r="A14" s="158"/>
      <c r="B14" s="159"/>
      <c r="C14" s="160"/>
      <c r="D14" s="161">
        <v>64280</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4.42</v>
      </c>
      <c r="C19" s="168">
        <f>ROUND(VALUE(SUBSTITUTE(実質収支比率等に係る経年分析!G$48,"▲","-")),2)</f>
        <v>9.35</v>
      </c>
      <c r="D19" s="168">
        <f>ROUND(VALUE(SUBSTITUTE(実質収支比率等に係る経年分析!H$48,"▲","-")),2)</f>
        <v>12.9</v>
      </c>
      <c r="E19" s="168">
        <f>ROUND(VALUE(SUBSTITUTE(実質収支比率等に係る経年分析!I$48,"▲","-")),2)</f>
        <v>7.46</v>
      </c>
      <c r="F19" s="168">
        <f>ROUND(VALUE(SUBSTITUTE(実質収支比率等に係る経年分析!J$48,"▲","-")),2)</f>
        <v>8.59</v>
      </c>
    </row>
    <row r="20" spans="1:11" x14ac:dyDescent="0.15">
      <c r="A20" s="168" t="s">
        <v>57</v>
      </c>
      <c r="B20" s="168">
        <f>ROUND(VALUE(SUBSTITUTE(実質収支比率等に係る経年分析!F$47,"▲","-")),2)</f>
        <v>38.04</v>
      </c>
      <c r="C20" s="168">
        <f>ROUND(VALUE(SUBSTITUTE(実質収支比率等に係る経年分析!G$47,"▲","-")),2)</f>
        <v>26.78</v>
      </c>
      <c r="D20" s="168">
        <f>ROUND(VALUE(SUBSTITUTE(実質収支比率等に係る経年分析!H$47,"▲","-")),2)</f>
        <v>25.33</v>
      </c>
      <c r="E20" s="168">
        <f>ROUND(VALUE(SUBSTITUTE(実質収支比率等に係る経年分析!I$47,"▲","-")),2)</f>
        <v>24.41</v>
      </c>
      <c r="F20" s="168">
        <f>ROUND(VALUE(SUBSTITUTE(実質収支比率等に係る経年分析!J$47,"▲","-")),2)</f>
        <v>24.46</v>
      </c>
    </row>
    <row r="21" spans="1:11" x14ac:dyDescent="0.15">
      <c r="A21" s="168" t="s">
        <v>58</v>
      </c>
      <c r="B21" s="168">
        <f>IF(ISNUMBER(VALUE(SUBSTITUTE(実質収支比率等に係る経年分析!F$49,"▲","-"))),ROUND(VALUE(SUBSTITUTE(実質収支比率等に係る経年分析!F$49,"▲","-")),2),NA())</f>
        <v>1.26</v>
      </c>
      <c r="C21" s="168">
        <f>IF(ISNUMBER(VALUE(SUBSTITUTE(実質収支比率等に係る経年分析!G$49,"▲","-"))),ROUND(VALUE(SUBSTITUTE(実質収支比率等に係る経年分析!G$49,"▲","-")),2),NA())</f>
        <v>-7.29</v>
      </c>
      <c r="D21" s="168">
        <f>IF(ISNUMBER(VALUE(SUBSTITUTE(実質収支比率等に係る経年分析!H$49,"▲","-"))),ROUND(VALUE(SUBSTITUTE(実質収支比率等に係る経年分析!H$49,"▲","-")),2),NA())</f>
        <v>2.2000000000000002</v>
      </c>
      <c r="E21" s="168">
        <f>IF(ISNUMBER(VALUE(SUBSTITUTE(実質収支比率等に係る経年分析!I$49,"▲","-"))),ROUND(VALUE(SUBSTITUTE(実質収支比率等に係る経年分析!I$49,"▲","-")),2),NA())</f>
        <v>-4.96</v>
      </c>
      <c r="F21" s="168">
        <f>IF(ISNUMBER(VALUE(SUBSTITUTE(実質収支比率等に係る経年分析!J$49,"▲","-"))),ROUND(VALUE(SUBSTITUTE(実質収支比率等に係る経年分析!J$49,"▲","-")),2),NA())</f>
        <v>0.52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2.82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1.73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1.69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1.54</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1.56</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7.17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5.56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7.08</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4.41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9.34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12.89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7.46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8.58</v>
      </c>
    </row>
    <row r="36" spans="1:16" x14ac:dyDescent="0.15">
      <c r="A36" s="169" t="str">
        <f>IF(連結実質赤字比率に係る赤字・黒字の構成分析!C$34="",NA(),連結実質赤字比率に係る赤字・黒字の構成分析!C$34)</f>
        <v>国保病院事業会計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2.14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5.71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9.68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13.54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2780</v>
      </c>
      <c r="E42" s="170"/>
      <c r="F42" s="170"/>
      <c r="G42" s="170">
        <f>'実質公債費比率（分子）の構造'!L$52</f>
        <v>2789</v>
      </c>
      <c r="H42" s="170"/>
      <c r="I42" s="170"/>
      <c r="J42" s="170">
        <f>'実質公債費比率（分子）の構造'!M$52</f>
        <v>2801</v>
      </c>
      <c r="K42" s="170"/>
      <c r="L42" s="170"/>
      <c r="M42" s="170">
        <f>'実質公債費比率（分子）の構造'!N$52</f>
        <v>2966</v>
      </c>
      <c r="N42" s="170"/>
      <c r="O42" s="170"/>
      <c r="P42" s="170">
        <f>'実質公債費比率（分子）の構造'!O$52</f>
        <v>3030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22</v>
      </c>
      <c r="C44" s="170"/>
      <c r="D44" s="170"/>
      <c r="E44" s="170">
        <f>'実質公債費比率（分子）の構造'!L$50</f>
        <v>20</v>
      </c>
      <c r="F44" s="170"/>
      <c r="G44" s="170"/>
      <c r="H44" s="170">
        <f>'実質公債費比率（分子）の構造'!M$50</f>
        <v>20</v>
      </c>
      <c r="I44" s="170"/>
      <c r="J44" s="170"/>
      <c r="K44" s="170">
        <f>'実質公債費比率（分子）の構造'!N$50</f>
        <v>19</v>
      </c>
      <c r="L44" s="170"/>
      <c r="M44" s="170"/>
      <c r="N44" s="170">
        <f>'実質公債費比率（分子）の構造'!O$50</f>
        <v>16</v>
      </c>
      <c r="O44" s="170"/>
      <c r="P44" s="170"/>
    </row>
    <row r="45" spans="1:16" x14ac:dyDescent="0.15">
      <c r="A45" s="170" t="s">
        <v>68</v>
      </c>
      <c r="B45" s="170">
        <f>'実質公債費比率（分子）の構造'!K$49</f>
        <v>90</v>
      </c>
      <c r="C45" s="170"/>
      <c r="D45" s="170"/>
      <c r="E45" s="170">
        <f>'実質公債費比率（分子）の構造'!L$49</f>
        <v>92</v>
      </c>
      <c r="F45" s="170"/>
      <c r="G45" s="170"/>
      <c r="H45" s="170">
        <f>'実質公債費比率（分子）の構造'!M$49</f>
        <v>117</v>
      </c>
      <c r="I45" s="170"/>
      <c r="J45" s="170"/>
      <c r="K45" s="170">
        <f>'実質公債費比率（分子）の構造'!N$49</f>
        <v>116</v>
      </c>
      <c r="L45" s="170"/>
      <c r="M45" s="170"/>
      <c r="N45" s="170">
        <f>'実質公債費比率（分子）の構造'!O$49</f>
        <v>128</v>
      </c>
      <c r="O45" s="170"/>
      <c r="P45" s="170"/>
    </row>
    <row r="46" spans="1:16" x14ac:dyDescent="0.15">
      <c r="A46" s="170" t="s">
        <v>69</v>
      </c>
      <c r="B46" s="170">
        <f>'実質公債費比率（分子）の構造'!K$48</f>
        <v>71</v>
      </c>
      <c r="C46" s="170"/>
      <c r="D46" s="170"/>
      <c r="E46" s="170">
        <f>'実質公債費比率（分子）の構造'!L$48</f>
        <v>77</v>
      </c>
      <c r="F46" s="170"/>
      <c r="G46" s="170"/>
      <c r="H46" s="170">
        <f>'実質公債費比率（分子）の構造'!M$48</f>
        <v>82</v>
      </c>
      <c r="I46" s="170"/>
      <c r="J46" s="170"/>
      <c r="K46" s="170">
        <f>'実質公債費比率（分子）の構造'!N$48</f>
        <v>122</v>
      </c>
      <c r="L46" s="170"/>
      <c r="M46" s="170"/>
      <c r="N46" s="170">
        <f>'実質公債費比率（分子）の構造'!O$48</f>
        <v>73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3517</v>
      </c>
      <c r="C49" s="170"/>
      <c r="D49" s="170"/>
      <c r="E49" s="170">
        <f>'実質公債費比率（分子）の構造'!L$45</f>
        <v>3556</v>
      </c>
      <c r="F49" s="170"/>
      <c r="G49" s="170"/>
      <c r="H49" s="170">
        <f>'実質公債費比率（分子）の構造'!M$45</f>
        <v>3579</v>
      </c>
      <c r="I49" s="170"/>
      <c r="J49" s="170"/>
      <c r="K49" s="170">
        <f>'実質公債費比率（分子）の構造'!N$45</f>
        <v>3878</v>
      </c>
      <c r="L49" s="170"/>
      <c r="M49" s="170"/>
      <c r="N49" s="170">
        <f>'実質公債費比率（分子）の構造'!O$45</f>
        <v>3803</v>
      </c>
      <c r="O49" s="170"/>
      <c r="P49" s="170"/>
    </row>
    <row r="50" spans="1:16" x14ac:dyDescent="0.15">
      <c r="A50" s="170" t="s">
        <v>73</v>
      </c>
      <c r="B50" s="170" t="e">
        <f>NA()</f>
        <v>#N/A</v>
      </c>
      <c r="C50" s="170">
        <f>IF(ISNUMBER('実質公債費比率（分子）の構造'!K$53),'実質公債費比率（分子）の構造'!K$53,NA())</f>
        <v>920</v>
      </c>
      <c r="D50" s="170" t="e">
        <f>NA()</f>
        <v>#N/A</v>
      </c>
      <c r="E50" s="170" t="e">
        <f>NA()</f>
        <v>#N/A</v>
      </c>
      <c r="F50" s="170">
        <f>IF(ISNUMBER('実質公債費比率（分子）の構造'!L$53),'実質公債費比率（分子）の構造'!L$53,NA())</f>
        <v>956</v>
      </c>
      <c r="G50" s="170" t="e">
        <f>NA()</f>
        <v>#N/A</v>
      </c>
      <c r="H50" s="170" t="e">
        <f>NA()</f>
        <v>#N/A</v>
      </c>
      <c r="I50" s="170">
        <f>IF(ISNUMBER('実質公債費比率（分子）の構造'!M$53),'実質公債費比率（分子）の構造'!M$53,NA())</f>
        <v>997</v>
      </c>
      <c r="J50" s="170" t="e">
        <f>NA()</f>
        <v>#N/A</v>
      </c>
      <c r="K50" s="170" t="e">
        <f>NA()</f>
        <v>#N/A</v>
      </c>
      <c r="L50" s="170">
        <f>IF(ISNUMBER('実質公債費比率（分子）の構造'!N$53),'実質公債費比率（分子）の構造'!N$53,NA())</f>
        <v>1169</v>
      </c>
      <c r="M50" s="170" t="e">
        <f>NA()</f>
        <v>#N/A</v>
      </c>
      <c r="N50" s="170" t="e">
        <f>NA()</f>
        <v>#N/A</v>
      </c>
      <c r="O50" s="170">
        <f>IF(ISNUMBER('実質公債費比率（分子）の構造'!O$53),'実質公債費比率（分子）の構造'!O$53,NA())</f>
        <v>990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24212</v>
      </c>
      <c r="E56" s="169"/>
      <c r="F56" s="169"/>
      <c r="G56" s="169">
        <f>'将来負担比率（分子）の構造'!J$52</f>
        <v>23676</v>
      </c>
      <c r="H56" s="169"/>
      <c r="I56" s="169"/>
      <c r="J56" s="169">
        <f>'将来負担比率（分子）の構造'!K$52</f>
        <v>24272</v>
      </c>
      <c r="K56" s="169"/>
      <c r="L56" s="169"/>
      <c r="M56" s="169">
        <f>'将来負担比率（分子）の構造'!L$52</f>
        <v>23754</v>
      </c>
      <c r="N56" s="169"/>
      <c r="O56" s="169"/>
      <c r="P56" s="169">
        <f>'将来負担比率（分子）の構造'!M$52</f>
        <v>22265</v>
      </c>
    </row>
    <row r="57" spans="1:16" x14ac:dyDescent="0.15">
      <c r="A57" s="169" t="s">
        <v>44</v>
      </c>
      <c r="B57" s="169"/>
      <c r="C57" s="169"/>
      <c r="D57" s="169">
        <f>'将来負担比率（分子）の構造'!I$51</f>
        <v>107</v>
      </c>
      <c r="E57" s="169"/>
      <c r="F57" s="169"/>
      <c r="G57" s="169">
        <f>'将来負担比率（分子）の構造'!J$51</f>
        <v>82</v>
      </c>
      <c r="H57" s="169"/>
      <c r="I57" s="169"/>
      <c r="J57" s="169">
        <f>'将来負担比率（分子）の構造'!K$51</f>
        <v>58</v>
      </c>
      <c r="K57" s="169"/>
      <c r="L57" s="169"/>
      <c r="M57" s="169">
        <f>'将来負担比率（分子）の構造'!L$51</f>
        <v>38</v>
      </c>
      <c r="N57" s="169"/>
      <c r="O57" s="169"/>
      <c r="P57" s="169">
        <f>'将来負担比率（分子）の構造'!M$51</f>
        <v>22</v>
      </c>
    </row>
    <row r="58" spans="1:16" x14ac:dyDescent="0.15">
      <c r="A58" s="169" t="s">
        <v>43</v>
      </c>
      <c r="B58" s="169"/>
      <c r="C58" s="169"/>
      <c r="D58" s="169">
        <f>'将来負担比率（分子）の構造'!I$50</f>
        <v>23068</v>
      </c>
      <c r="E58" s="169"/>
      <c r="F58" s="169"/>
      <c r="G58" s="169">
        <f>'将来負担比率（分子）の構造'!J$50</f>
        <v>21179</v>
      </c>
      <c r="H58" s="169"/>
      <c r="I58" s="169"/>
      <c r="J58" s="169">
        <f>'将来負担比率（分子）の構造'!K$50</f>
        <v>21419</v>
      </c>
      <c r="K58" s="169"/>
      <c r="L58" s="169"/>
      <c r="M58" s="169">
        <f>'将来負担比率（分子）の構造'!L$50</f>
        <v>21553</v>
      </c>
      <c r="N58" s="169"/>
      <c r="O58" s="169"/>
      <c r="P58" s="169">
        <f>'将来負担比率（分子）の構造'!M$50</f>
        <v>20728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5399</v>
      </c>
      <c r="C62" s="169"/>
      <c r="D62" s="169"/>
      <c r="E62" s="169">
        <f>'将来負担比率（分子）の構造'!J$45</f>
        <v>5156</v>
      </c>
      <c r="F62" s="169"/>
      <c r="G62" s="169"/>
      <c r="H62" s="169">
        <f>'将来負担比率（分子）の構造'!K$45</f>
        <v>4895</v>
      </c>
      <c r="I62" s="169"/>
      <c r="J62" s="169"/>
      <c r="K62" s="169">
        <f>'将来負担比率（分子）の構造'!L$45</f>
        <v>4540</v>
      </c>
      <c r="L62" s="169"/>
      <c r="M62" s="169"/>
      <c r="N62" s="169">
        <f>'将来負担比率（分子）の構造'!M$45</f>
        <v>4327</v>
      </c>
      <c r="O62" s="169"/>
      <c r="P62" s="169"/>
    </row>
    <row r="63" spans="1:16" x14ac:dyDescent="0.15">
      <c r="A63" s="169" t="s">
        <v>36</v>
      </c>
      <c r="B63" s="169">
        <f>'将来負担比率（分子）の構造'!I$44</f>
        <v>503</v>
      </c>
      <c r="C63" s="169"/>
      <c r="D63" s="169"/>
      <c r="E63" s="169">
        <f>'将来負担比率（分子）の構造'!J$44</f>
        <v>483</v>
      </c>
      <c r="F63" s="169"/>
      <c r="G63" s="169"/>
      <c r="H63" s="169">
        <f>'将来負担比率（分子）の構造'!K$44</f>
        <v>523</v>
      </c>
      <c r="I63" s="169"/>
      <c r="J63" s="169"/>
      <c r="K63" s="169">
        <f>'将来負担比率（分子）の構造'!L$44</f>
        <v>558</v>
      </c>
      <c r="L63" s="169"/>
      <c r="M63" s="169"/>
      <c r="N63" s="169">
        <f>'将来負担比率（分子）の構造'!M$44</f>
        <v>488</v>
      </c>
      <c r="O63" s="169"/>
      <c r="P63" s="169"/>
    </row>
    <row r="64" spans="1:16" x14ac:dyDescent="0.15">
      <c r="A64" s="169" t="s">
        <v>35</v>
      </c>
      <c r="B64" s="169">
        <f>'将来負担比率（分子）の構造'!I$43</f>
        <v>719</v>
      </c>
      <c r="C64" s="169"/>
      <c r="D64" s="169"/>
      <c r="E64" s="169">
        <f>'将来負担比率（分子）の構造'!J$43</f>
        <v>687</v>
      </c>
      <c r="F64" s="169"/>
      <c r="G64" s="169"/>
      <c r="H64" s="169">
        <f>'将来負担比率（分子）の構造'!K$43</f>
        <v>749</v>
      </c>
      <c r="I64" s="169"/>
      <c r="J64" s="169"/>
      <c r="K64" s="169">
        <f>'将来負担比率（分子）の構造'!L$43</f>
        <v>842</v>
      </c>
      <c r="L64" s="169"/>
      <c r="M64" s="169"/>
      <c r="N64" s="169">
        <f>'将来負担比率（分子）の構造'!M$43</f>
        <v>805</v>
      </c>
      <c r="O64" s="169"/>
      <c r="P64" s="169"/>
    </row>
    <row r="65" spans="1:16" x14ac:dyDescent="0.15">
      <c r="A65" s="169" t="s">
        <v>34</v>
      </c>
      <c r="B65" s="169">
        <f>'将来負担比率（分子）の構造'!I$42</f>
        <v>46</v>
      </c>
      <c r="C65" s="169"/>
      <c r="D65" s="169"/>
      <c r="E65" s="169">
        <f>'将来負担比率（分子）の構造'!J$42</f>
        <v>38</v>
      </c>
      <c r="F65" s="169"/>
      <c r="G65" s="169"/>
      <c r="H65" s="169">
        <f>'将来負担比率（分子）の構造'!K$42</f>
        <v>31</v>
      </c>
      <c r="I65" s="169"/>
      <c r="J65" s="169"/>
      <c r="K65" s="169">
        <f>'将来負担比率（分子）の構造'!L$42</f>
        <v>23</v>
      </c>
      <c r="L65" s="169"/>
      <c r="M65" s="169"/>
      <c r="N65" s="169">
        <f>'将来負担比率（分子）の構造'!M$42</f>
        <v>16</v>
      </c>
      <c r="O65" s="169"/>
      <c r="P65" s="169"/>
    </row>
    <row r="66" spans="1:16" x14ac:dyDescent="0.15">
      <c r="A66" s="169" t="s">
        <v>33</v>
      </c>
      <c r="B66" s="169">
        <f>'将来負担比率（分子）の構造'!I$41</f>
        <v>25419</v>
      </c>
      <c r="C66" s="169"/>
      <c r="D66" s="169"/>
      <c r="E66" s="169">
        <f>'将来負担比率（分子）の構造'!J$41</f>
        <v>24388</v>
      </c>
      <c r="F66" s="169"/>
      <c r="G66" s="169"/>
      <c r="H66" s="169">
        <f>'将来負担比率（分子）の構造'!K$41</f>
        <v>25033</v>
      </c>
      <c r="I66" s="169"/>
      <c r="J66" s="169"/>
      <c r="K66" s="169">
        <f>'将来負担比率（分子）の構造'!L$41</f>
        <v>24053</v>
      </c>
      <c r="L66" s="169"/>
      <c r="M66" s="169"/>
      <c r="N66" s="169">
        <f>'将来負担比率（分子）の構造'!M$41</f>
        <v>22223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3640</v>
      </c>
      <c r="C72" s="173">
        <f>基金残高に係る経年分析!G55</f>
        <v>3641</v>
      </c>
      <c r="D72" s="173">
        <f>基金残高に係る経年分析!H55</f>
        <v>3575</v>
      </c>
    </row>
    <row r="73" spans="1:16" x14ac:dyDescent="0.15">
      <c r="A73" s="172" t="s">
        <v>80</v>
      </c>
      <c r="B73" s="173">
        <f>基金残高に係る経年分析!F56</f>
        <v>4861</v>
      </c>
      <c r="C73" s="173">
        <f>基金残高に係る経年分析!G56</f>
        <v>4872</v>
      </c>
      <c r="D73" s="173">
        <f>基金残高に係る経年分析!H56</f>
        <v>4502</v>
      </c>
    </row>
    <row r="74" spans="1:16" x14ac:dyDescent="0.15">
      <c r="A74" s="172" t="s">
        <v>81</v>
      </c>
      <c r="B74" s="173">
        <f>基金残高に係る経年分析!F57</f>
        <v>16070</v>
      </c>
      <c r="C74" s="173">
        <f>基金残高に係る経年分析!G57</f>
        <v>16396</v>
      </c>
      <c r="D74" s="173">
        <f>基金残高に係る経年分析!H57</f>
        <v>16017</v>
      </c>
    </row>
  </sheetData>
  <sheetProtection algorithmName="SHA-512" hashValue="TJhnlQlGIi3Ei3HqTH/2Mwp+h+LKAM/DGr3XpFzE2TDa+PgV6eeWLpWOfEO4sUP4Ic8zIcczxY3T+1kBc8S6SA==" saltValue="PLr0OX51r6pEDBZ9wTi1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4072478</v>
      </c>
      <c r="S5" s="600"/>
      <c r="T5" s="600"/>
      <c r="U5" s="600"/>
      <c r="V5" s="600"/>
      <c r="W5" s="600"/>
      <c r="X5" s="600"/>
      <c r="Y5" s="601"/>
      <c r="Z5" s="602">
        <v>15.6</v>
      </c>
      <c r="AA5" s="602"/>
      <c r="AB5" s="602"/>
      <c r="AC5" s="602"/>
      <c r="AD5" s="603">
        <v>4072478</v>
      </c>
      <c r="AE5" s="603"/>
      <c r="AF5" s="603"/>
      <c r="AG5" s="603"/>
      <c r="AH5" s="603"/>
      <c r="AI5" s="603"/>
      <c r="AJ5" s="603"/>
      <c r="AK5" s="603"/>
      <c r="AL5" s="604">
        <v>27.8</v>
      </c>
      <c r="AM5" s="605"/>
      <c r="AN5" s="605"/>
      <c r="AO5" s="606"/>
      <c r="AP5" s="596" t="s">
        <v>228</v>
      </c>
      <c r="AQ5" s="597"/>
      <c r="AR5" s="597"/>
      <c r="AS5" s="597"/>
      <c r="AT5" s="597"/>
      <c r="AU5" s="597"/>
      <c r="AV5" s="597"/>
      <c r="AW5" s="597"/>
      <c r="AX5" s="597"/>
      <c r="AY5" s="597"/>
      <c r="AZ5" s="597"/>
      <c r="BA5" s="597"/>
      <c r="BB5" s="597"/>
      <c r="BC5" s="597"/>
      <c r="BD5" s="597"/>
      <c r="BE5" s="597"/>
      <c r="BF5" s="598"/>
      <c r="BG5" s="610">
        <v>4016757</v>
      </c>
      <c r="BH5" s="611"/>
      <c r="BI5" s="611"/>
      <c r="BJ5" s="611"/>
      <c r="BK5" s="611"/>
      <c r="BL5" s="611"/>
      <c r="BM5" s="611"/>
      <c r="BN5" s="612"/>
      <c r="BO5" s="613">
        <v>98.6</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225974</v>
      </c>
      <c r="S6" s="611"/>
      <c r="T6" s="611"/>
      <c r="U6" s="611"/>
      <c r="V6" s="611"/>
      <c r="W6" s="611"/>
      <c r="X6" s="611"/>
      <c r="Y6" s="612"/>
      <c r="Z6" s="613">
        <v>0.9</v>
      </c>
      <c r="AA6" s="613"/>
      <c r="AB6" s="613"/>
      <c r="AC6" s="613"/>
      <c r="AD6" s="614">
        <v>225974</v>
      </c>
      <c r="AE6" s="614"/>
      <c r="AF6" s="614"/>
      <c r="AG6" s="614"/>
      <c r="AH6" s="614"/>
      <c r="AI6" s="614"/>
      <c r="AJ6" s="614"/>
      <c r="AK6" s="614"/>
      <c r="AL6" s="615">
        <v>1.5</v>
      </c>
      <c r="AM6" s="616"/>
      <c r="AN6" s="616"/>
      <c r="AO6" s="617"/>
      <c r="AP6" s="607" t="s">
        <v>234</v>
      </c>
      <c r="AQ6" s="608"/>
      <c r="AR6" s="608"/>
      <c r="AS6" s="608"/>
      <c r="AT6" s="608"/>
      <c r="AU6" s="608"/>
      <c r="AV6" s="608"/>
      <c r="AW6" s="608"/>
      <c r="AX6" s="608"/>
      <c r="AY6" s="608"/>
      <c r="AZ6" s="608"/>
      <c r="BA6" s="608"/>
      <c r="BB6" s="608"/>
      <c r="BC6" s="608"/>
      <c r="BD6" s="608"/>
      <c r="BE6" s="608"/>
      <c r="BF6" s="609"/>
      <c r="BG6" s="610">
        <v>4016757</v>
      </c>
      <c r="BH6" s="611"/>
      <c r="BI6" s="611"/>
      <c r="BJ6" s="611"/>
      <c r="BK6" s="611"/>
      <c r="BL6" s="611"/>
      <c r="BM6" s="611"/>
      <c r="BN6" s="612"/>
      <c r="BO6" s="613">
        <v>98.6</v>
      </c>
      <c r="BP6" s="613"/>
      <c r="BQ6" s="613"/>
      <c r="BR6" s="613"/>
      <c r="BS6" s="614" t="s">
        <v>130</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171039</v>
      </c>
      <c r="CS6" s="611"/>
      <c r="CT6" s="611"/>
      <c r="CU6" s="611"/>
      <c r="CV6" s="611"/>
      <c r="CW6" s="611"/>
      <c r="CX6" s="611"/>
      <c r="CY6" s="612"/>
      <c r="CZ6" s="604">
        <v>0.7</v>
      </c>
      <c r="DA6" s="605"/>
      <c r="DB6" s="605"/>
      <c r="DC6" s="621"/>
      <c r="DD6" s="619" t="s">
        <v>130</v>
      </c>
      <c r="DE6" s="611"/>
      <c r="DF6" s="611"/>
      <c r="DG6" s="611"/>
      <c r="DH6" s="611"/>
      <c r="DI6" s="611"/>
      <c r="DJ6" s="611"/>
      <c r="DK6" s="611"/>
      <c r="DL6" s="611"/>
      <c r="DM6" s="611"/>
      <c r="DN6" s="611"/>
      <c r="DO6" s="611"/>
      <c r="DP6" s="612"/>
      <c r="DQ6" s="619">
        <v>171039</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2085</v>
      </c>
      <c r="S7" s="611"/>
      <c r="T7" s="611"/>
      <c r="U7" s="611"/>
      <c r="V7" s="611"/>
      <c r="W7" s="611"/>
      <c r="X7" s="611"/>
      <c r="Y7" s="612"/>
      <c r="Z7" s="613">
        <v>0</v>
      </c>
      <c r="AA7" s="613"/>
      <c r="AB7" s="613"/>
      <c r="AC7" s="613"/>
      <c r="AD7" s="614">
        <v>2085</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1553581</v>
      </c>
      <c r="BH7" s="611"/>
      <c r="BI7" s="611"/>
      <c r="BJ7" s="611"/>
      <c r="BK7" s="611"/>
      <c r="BL7" s="611"/>
      <c r="BM7" s="611"/>
      <c r="BN7" s="612"/>
      <c r="BO7" s="613">
        <v>38.1</v>
      </c>
      <c r="BP7" s="613"/>
      <c r="BQ7" s="613"/>
      <c r="BR7" s="613"/>
      <c r="BS7" s="614" t="s">
        <v>130</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3468106</v>
      </c>
      <c r="CS7" s="611"/>
      <c r="CT7" s="611"/>
      <c r="CU7" s="611"/>
      <c r="CV7" s="611"/>
      <c r="CW7" s="611"/>
      <c r="CX7" s="611"/>
      <c r="CY7" s="612"/>
      <c r="CZ7" s="613">
        <v>14.4</v>
      </c>
      <c r="DA7" s="613"/>
      <c r="DB7" s="613"/>
      <c r="DC7" s="613"/>
      <c r="DD7" s="619">
        <v>124695</v>
      </c>
      <c r="DE7" s="611"/>
      <c r="DF7" s="611"/>
      <c r="DG7" s="611"/>
      <c r="DH7" s="611"/>
      <c r="DI7" s="611"/>
      <c r="DJ7" s="611"/>
      <c r="DK7" s="611"/>
      <c r="DL7" s="611"/>
      <c r="DM7" s="611"/>
      <c r="DN7" s="611"/>
      <c r="DO7" s="611"/>
      <c r="DP7" s="612"/>
      <c r="DQ7" s="619">
        <v>2419449</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21015</v>
      </c>
      <c r="S8" s="611"/>
      <c r="T8" s="611"/>
      <c r="U8" s="611"/>
      <c r="V8" s="611"/>
      <c r="W8" s="611"/>
      <c r="X8" s="611"/>
      <c r="Y8" s="612"/>
      <c r="Z8" s="613">
        <v>0.1</v>
      </c>
      <c r="AA8" s="613"/>
      <c r="AB8" s="613"/>
      <c r="AC8" s="613"/>
      <c r="AD8" s="614">
        <v>21015</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74188</v>
      </c>
      <c r="BH8" s="611"/>
      <c r="BI8" s="611"/>
      <c r="BJ8" s="611"/>
      <c r="BK8" s="611"/>
      <c r="BL8" s="611"/>
      <c r="BM8" s="611"/>
      <c r="BN8" s="612"/>
      <c r="BO8" s="613">
        <v>1.8</v>
      </c>
      <c r="BP8" s="613"/>
      <c r="BQ8" s="613"/>
      <c r="BR8" s="613"/>
      <c r="BS8" s="614" t="s">
        <v>229</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6251820</v>
      </c>
      <c r="CS8" s="611"/>
      <c r="CT8" s="611"/>
      <c r="CU8" s="611"/>
      <c r="CV8" s="611"/>
      <c r="CW8" s="611"/>
      <c r="CX8" s="611"/>
      <c r="CY8" s="612"/>
      <c r="CZ8" s="613">
        <v>26</v>
      </c>
      <c r="DA8" s="613"/>
      <c r="DB8" s="613"/>
      <c r="DC8" s="613"/>
      <c r="DD8" s="619">
        <v>122755</v>
      </c>
      <c r="DE8" s="611"/>
      <c r="DF8" s="611"/>
      <c r="DG8" s="611"/>
      <c r="DH8" s="611"/>
      <c r="DI8" s="611"/>
      <c r="DJ8" s="611"/>
      <c r="DK8" s="611"/>
      <c r="DL8" s="611"/>
      <c r="DM8" s="611"/>
      <c r="DN8" s="611"/>
      <c r="DO8" s="611"/>
      <c r="DP8" s="612"/>
      <c r="DQ8" s="619">
        <v>3279087</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16731</v>
      </c>
      <c r="S9" s="611"/>
      <c r="T9" s="611"/>
      <c r="U9" s="611"/>
      <c r="V9" s="611"/>
      <c r="W9" s="611"/>
      <c r="X9" s="611"/>
      <c r="Y9" s="612"/>
      <c r="Z9" s="613">
        <v>0.1</v>
      </c>
      <c r="AA9" s="613"/>
      <c r="AB9" s="613"/>
      <c r="AC9" s="613"/>
      <c r="AD9" s="614">
        <v>16731</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1335399</v>
      </c>
      <c r="BH9" s="611"/>
      <c r="BI9" s="611"/>
      <c r="BJ9" s="611"/>
      <c r="BK9" s="611"/>
      <c r="BL9" s="611"/>
      <c r="BM9" s="611"/>
      <c r="BN9" s="612"/>
      <c r="BO9" s="613">
        <v>32.799999999999997</v>
      </c>
      <c r="BP9" s="613"/>
      <c r="BQ9" s="613"/>
      <c r="BR9" s="613"/>
      <c r="BS9" s="614" t="s">
        <v>229</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3069173</v>
      </c>
      <c r="CS9" s="611"/>
      <c r="CT9" s="611"/>
      <c r="CU9" s="611"/>
      <c r="CV9" s="611"/>
      <c r="CW9" s="611"/>
      <c r="CX9" s="611"/>
      <c r="CY9" s="612"/>
      <c r="CZ9" s="613">
        <v>12.8</v>
      </c>
      <c r="DA9" s="613"/>
      <c r="DB9" s="613"/>
      <c r="DC9" s="613"/>
      <c r="DD9" s="619">
        <v>857349</v>
      </c>
      <c r="DE9" s="611"/>
      <c r="DF9" s="611"/>
      <c r="DG9" s="611"/>
      <c r="DH9" s="611"/>
      <c r="DI9" s="611"/>
      <c r="DJ9" s="611"/>
      <c r="DK9" s="611"/>
      <c r="DL9" s="611"/>
      <c r="DM9" s="611"/>
      <c r="DN9" s="611"/>
      <c r="DO9" s="611"/>
      <c r="DP9" s="612"/>
      <c r="DQ9" s="619">
        <v>1731851</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229</v>
      </c>
      <c r="S10" s="611"/>
      <c r="T10" s="611"/>
      <c r="U10" s="611"/>
      <c r="V10" s="611"/>
      <c r="W10" s="611"/>
      <c r="X10" s="611"/>
      <c r="Y10" s="612"/>
      <c r="Z10" s="613" t="s">
        <v>229</v>
      </c>
      <c r="AA10" s="613"/>
      <c r="AB10" s="613"/>
      <c r="AC10" s="613"/>
      <c r="AD10" s="614" t="s">
        <v>130</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95153</v>
      </c>
      <c r="BH10" s="611"/>
      <c r="BI10" s="611"/>
      <c r="BJ10" s="611"/>
      <c r="BK10" s="611"/>
      <c r="BL10" s="611"/>
      <c r="BM10" s="611"/>
      <c r="BN10" s="612"/>
      <c r="BO10" s="613">
        <v>2.2999999999999998</v>
      </c>
      <c r="BP10" s="613"/>
      <c r="BQ10" s="613"/>
      <c r="BR10" s="613"/>
      <c r="BS10" s="614" t="s">
        <v>130</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229</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874867</v>
      </c>
      <c r="S11" s="611"/>
      <c r="T11" s="611"/>
      <c r="U11" s="611"/>
      <c r="V11" s="611"/>
      <c r="W11" s="611"/>
      <c r="X11" s="611"/>
      <c r="Y11" s="612"/>
      <c r="Z11" s="615">
        <v>3.4</v>
      </c>
      <c r="AA11" s="616"/>
      <c r="AB11" s="616"/>
      <c r="AC11" s="622"/>
      <c r="AD11" s="619">
        <v>874867</v>
      </c>
      <c r="AE11" s="611"/>
      <c r="AF11" s="611"/>
      <c r="AG11" s="611"/>
      <c r="AH11" s="611"/>
      <c r="AI11" s="611"/>
      <c r="AJ11" s="611"/>
      <c r="AK11" s="612"/>
      <c r="AL11" s="615">
        <v>6</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48841</v>
      </c>
      <c r="BH11" s="611"/>
      <c r="BI11" s="611"/>
      <c r="BJ11" s="611"/>
      <c r="BK11" s="611"/>
      <c r="BL11" s="611"/>
      <c r="BM11" s="611"/>
      <c r="BN11" s="612"/>
      <c r="BO11" s="613">
        <v>1.2</v>
      </c>
      <c r="BP11" s="613"/>
      <c r="BQ11" s="613"/>
      <c r="BR11" s="613"/>
      <c r="BS11" s="614" t="s">
        <v>130</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804183</v>
      </c>
      <c r="CS11" s="611"/>
      <c r="CT11" s="611"/>
      <c r="CU11" s="611"/>
      <c r="CV11" s="611"/>
      <c r="CW11" s="611"/>
      <c r="CX11" s="611"/>
      <c r="CY11" s="612"/>
      <c r="CZ11" s="613">
        <v>3.3</v>
      </c>
      <c r="DA11" s="613"/>
      <c r="DB11" s="613"/>
      <c r="DC11" s="613"/>
      <c r="DD11" s="619">
        <v>64501</v>
      </c>
      <c r="DE11" s="611"/>
      <c r="DF11" s="611"/>
      <c r="DG11" s="611"/>
      <c r="DH11" s="611"/>
      <c r="DI11" s="611"/>
      <c r="DJ11" s="611"/>
      <c r="DK11" s="611"/>
      <c r="DL11" s="611"/>
      <c r="DM11" s="611"/>
      <c r="DN11" s="611"/>
      <c r="DO11" s="611"/>
      <c r="DP11" s="612"/>
      <c r="DQ11" s="619">
        <v>478123</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7994</v>
      </c>
      <c r="S12" s="611"/>
      <c r="T12" s="611"/>
      <c r="U12" s="611"/>
      <c r="V12" s="611"/>
      <c r="W12" s="611"/>
      <c r="X12" s="611"/>
      <c r="Y12" s="612"/>
      <c r="Z12" s="613">
        <v>0</v>
      </c>
      <c r="AA12" s="613"/>
      <c r="AB12" s="613"/>
      <c r="AC12" s="613"/>
      <c r="AD12" s="614">
        <v>7994</v>
      </c>
      <c r="AE12" s="614"/>
      <c r="AF12" s="614"/>
      <c r="AG12" s="614"/>
      <c r="AH12" s="614"/>
      <c r="AI12" s="614"/>
      <c r="AJ12" s="614"/>
      <c r="AK12" s="614"/>
      <c r="AL12" s="615">
        <v>0.1</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2083491</v>
      </c>
      <c r="BH12" s="611"/>
      <c r="BI12" s="611"/>
      <c r="BJ12" s="611"/>
      <c r="BK12" s="611"/>
      <c r="BL12" s="611"/>
      <c r="BM12" s="611"/>
      <c r="BN12" s="612"/>
      <c r="BO12" s="613">
        <v>51.2</v>
      </c>
      <c r="BP12" s="613"/>
      <c r="BQ12" s="613"/>
      <c r="BR12" s="613"/>
      <c r="BS12" s="614" t="s">
        <v>130</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1532637</v>
      </c>
      <c r="CS12" s="611"/>
      <c r="CT12" s="611"/>
      <c r="CU12" s="611"/>
      <c r="CV12" s="611"/>
      <c r="CW12" s="611"/>
      <c r="CX12" s="611"/>
      <c r="CY12" s="612"/>
      <c r="CZ12" s="613">
        <v>6.4</v>
      </c>
      <c r="DA12" s="613"/>
      <c r="DB12" s="613"/>
      <c r="DC12" s="613"/>
      <c r="DD12" s="619">
        <v>410317</v>
      </c>
      <c r="DE12" s="611"/>
      <c r="DF12" s="611"/>
      <c r="DG12" s="611"/>
      <c r="DH12" s="611"/>
      <c r="DI12" s="611"/>
      <c r="DJ12" s="611"/>
      <c r="DK12" s="611"/>
      <c r="DL12" s="611"/>
      <c r="DM12" s="611"/>
      <c r="DN12" s="611"/>
      <c r="DO12" s="611"/>
      <c r="DP12" s="612"/>
      <c r="DQ12" s="619">
        <v>986664</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229</v>
      </c>
      <c r="AA13" s="613"/>
      <c r="AB13" s="613"/>
      <c r="AC13" s="613"/>
      <c r="AD13" s="614" t="s">
        <v>229</v>
      </c>
      <c r="AE13" s="614"/>
      <c r="AF13" s="614"/>
      <c r="AG13" s="614"/>
      <c r="AH13" s="614"/>
      <c r="AI13" s="614"/>
      <c r="AJ13" s="614"/>
      <c r="AK13" s="614"/>
      <c r="AL13" s="615" t="s">
        <v>229</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2078186</v>
      </c>
      <c r="BH13" s="611"/>
      <c r="BI13" s="611"/>
      <c r="BJ13" s="611"/>
      <c r="BK13" s="611"/>
      <c r="BL13" s="611"/>
      <c r="BM13" s="611"/>
      <c r="BN13" s="612"/>
      <c r="BO13" s="613">
        <v>51</v>
      </c>
      <c r="BP13" s="613"/>
      <c r="BQ13" s="613"/>
      <c r="BR13" s="613"/>
      <c r="BS13" s="614" t="s">
        <v>229</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800627</v>
      </c>
      <c r="CS13" s="611"/>
      <c r="CT13" s="611"/>
      <c r="CU13" s="611"/>
      <c r="CV13" s="611"/>
      <c r="CW13" s="611"/>
      <c r="CX13" s="611"/>
      <c r="CY13" s="612"/>
      <c r="CZ13" s="613">
        <v>3.3</v>
      </c>
      <c r="DA13" s="613"/>
      <c r="DB13" s="613"/>
      <c r="DC13" s="613"/>
      <c r="DD13" s="619">
        <v>351296</v>
      </c>
      <c r="DE13" s="611"/>
      <c r="DF13" s="611"/>
      <c r="DG13" s="611"/>
      <c r="DH13" s="611"/>
      <c r="DI13" s="611"/>
      <c r="DJ13" s="611"/>
      <c r="DK13" s="611"/>
      <c r="DL13" s="611"/>
      <c r="DM13" s="611"/>
      <c r="DN13" s="611"/>
      <c r="DO13" s="611"/>
      <c r="DP13" s="612"/>
      <c r="DQ13" s="619">
        <v>596850</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v>719</v>
      </c>
      <c r="S14" s="611"/>
      <c r="T14" s="611"/>
      <c r="U14" s="611"/>
      <c r="V14" s="611"/>
      <c r="W14" s="611"/>
      <c r="X14" s="611"/>
      <c r="Y14" s="612"/>
      <c r="Z14" s="613">
        <v>0</v>
      </c>
      <c r="AA14" s="613"/>
      <c r="AB14" s="613"/>
      <c r="AC14" s="613"/>
      <c r="AD14" s="614">
        <v>719</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158240</v>
      </c>
      <c r="BH14" s="611"/>
      <c r="BI14" s="611"/>
      <c r="BJ14" s="611"/>
      <c r="BK14" s="611"/>
      <c r="BL14" s="611"/>
      <c r="BM14" s="611"/>
      <c r="BN14" s="612"/>
      <c r="BO14" s="613">
        <v>3.9</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1115493</v>
      </c>
      <c r="CS14" s="611"/>
      <c r="CT14" s="611"/>
      <c r="CU14" s="611"/>
      <c r="CV14" s="611"/>
      <c r="CW14" s="611"/>
      <c r="CX14" s="611"/>
      <c r="CY14" s="612"/>
      <c r="CZ14" s="613">
        <v>4.5999999999999996</v>
      </c>
      <c r="DA14" s="613"/>
      <c r="DB14" s="613"/>
      <c r="DC14" s="613"/>
      <c r="DD14" s="619">
        <v>117016</v>
      </c>
      <c r="DE14" s="611"/>
      <c r="DF14" s="611"/>
      <c r="DG14" s="611"/>
      <c r="DH14" s="611"/>
      <c r="DI14" s="611"/>
      <c r="DJ14" s="611"/>
      <c r="DK14" s="611"/>
      <c r="DL14" s="611"/>
      <c r="DM14" s="611"/>
      <c r="DN14" s="611"/>
      <c r="DO14" s="611"/>
      <c r="DP14" s="612"/>
      <c r="DQ14" s="619">
        <v>1008562</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130</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221445</v>
      </c>
      <c r="BH15" s="611"/>
      <c r="BI15" s="611"/>
      <c r="BJ15" s="611"/>
      <c r="BK15" s="611"/>
      <c r="BL15" s="611"/>
      <c r="BM15" s="611"/>
      <c r="BN15" s="612"/>
      <c r="BO15" s="613">
        <v>5.4</v>
      </c>
      <c r="BP15" s="613"/>
      <c r="BQ15" s="613"/>
      <c r="BR15" s="613"/>
      <c r="BS15" s="614" t="s">
        <v>229</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2999764</v>
      </c>
      <c r="CS15" s="611"/>
      <c r="CT15" s="611"/>
      <c r="CU15" s="611"/>
      <c r="CV15" s="611"/>
      <c r="CW15" s="611"/>
      <c r="CX15" s="611"/>
      <c r="CY15" s="612"/>
      <c r="CZ15" s="613">
        <v>12.5</v>
      </c>
      <c r="DA15" s="613"/>
      <c r="DB15" s="613"/>
      <c r="DC15" s="613"/>
      <c r="DD15" s="619">
        <v>1129212</v>
      </c>
      <c r="DE15" s="611"/>
      <c r="DF15" s="611"/>
      <c r="DG15" s="611"/>
      <c r="DH15" s="611"/>
      <c r="DI15" s="611"/>
      <c r="DJ15" s="611"/>
      <c r="DK15" s="611"/>
      <c r="DL15" s="611"/>
      <c r="DM15" s="611"/>
      <c r="DN15" s="611"/>
      <c r="DO15" s="611"/>
      <c r="DP15" s="612"/>
      <c r="DQ15" s="619">
        <v>1677492</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32482</v>
      </c>
      <c r="S16" s="611"/>
      <c r="T16" s="611"/>
      <c r="U16" s="611"/>
      <c r="V16" s="611"/>
      <c r="W16" s="611"/>
      <c r="X16" s="611"/>
      <c r="Y16" s="612"/>
      <c r="Z16" s="613">
        <v>0.1</v>
      </c>
      <c r="AA16" s="613"/>
      <c r="AB16" s="613"/>
      <c r="AC16" s="613"/>
      <c r="AD16" s="614">
        <v>32482</v>
      </c>
      <c r="AE16" s="614"/>
      <c r="AF16" s="614"/>
      <c r="AG16" s="614"/>
      <c r="AH16" s="614"/>
      <c r="AI16" s="614"/>
      <c r="AJ16" s="614"/>
      <c r="AK16" s="614"/>
      <c r="AL16" s="615">
        <v>0.2</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229</v>
      </c>
      <c r="BP16" s="613"/>
      <c r="BQ16" s="613"/>
      <c r="BR16" s="613"/>
      <c r="BS16" s="614" t="s">
        <v>130</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54722</v>
      </c>
      <c r="CS16" s="611"/>
      <c r="CT16" s="611"/>
      <c r="CU16" s="611"/>
      <c r="CV16" s="611"/>
      <c r="CW16" s="611"/>
      <c r="CX16" s="611"/>
      <c r="CY16" s="612"/>
      <c r="CZ16" s="613">
        <v>0.2</v>
      </c>
      <c r="DA16" s="613"/>
      <c r="DB16" s="613"/>
      <c r="DC16" s="613"/>
      <c r="DD16" s="619" t="s">
        <v>130</v>
      </c>
      <c r="DE16" s="611"/>
      <c r="DF16" s="611"/>
      <c r="DG16" s="611"/>
      <c r="DH16" s="611"/>
      <c r="DI16" s="611"/>
      <c r="DJ16" s="611"/>
      <c r="DK16" s="611"/>
      <c r="DL16" s="611"/>
      <c r="DM16" s="611"/>
      <c r="DN16" s="611"/>
      <c r="DO16" s="611"/>
      <c r="DP16" s="612"/>
      <c r="DQ16" s="619">
        <v>41704</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55531</v>
      </c>
      <c r="S17" s="611"/>
      <c r="T17" s="611"/>
      <c r="U17" s="611"/>
      <c r="V17" s="611"/>
      <c r="W17" s="611"/>
      <c r="X17" s="611"/>
      <c r="Y17" s="612"/>
      <c r="Z17" s="613">
        <v>0.2</v>
      </c>
      <c r="AA17" s="613"/>
      <c r="AB17" s="613"/>
      <c r="AC17" s="613"/>
      <c r="AD17" s="614">
        <v>55531</v>
      </c>
      <c r="AE17" s="614"/>
      <c r="AF17" s="614"/>
      <c r="AG17" s="614"/>
      <c r="AH17" s="614"/>
      <c r="AI17" s="614"/>
      <c r="AJ17" s="614"/>
      <c r="AK17" s="614"/>
      <c r="AL17" s="615">
        <v>0.4</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3802684</v>
      </c>
      <c r="CS17" s="611"/>
      <c r="CT17" s="611"/>
      <c r="CU17" s="611"/>
      <c r="CV17" s="611"/>
      <c r="CW17" s="611"/>
      <c r="CX17" s="611"/>
      <c r="CY17" s="612"/>
      <c r="CZ17" s="613">
        <v>15.8</v>
      </c>
      <c r="DA17" s="613"/>
      <c r="DB17" s="613"/>
      <c r="DC17" s="613"/>
      <c r="DD17" s="619" t="s">
        <v>130</v>
      </c>
      <c r="DE17" s="611"/>
      <c r="DF17" s="611"/>
      <c r="DG17" s="611"/>
      <c r="DH17" s="611"/>
      <c r="DI17" s="611"/>
      <c r="DJ17" s="611"/>
      <c r="DK17" s="611"/>
      <c r="DL17" s="611"/>
      <c r="DM17" s="611"/>
      <c r="DN17" s="611"/>
      <c r="DO17" s="611"/>
      <c r="DP17" s="612"/>
      <c r="DQ17" s="619">
        <v>3785753</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17400</v>
      </c>
      <c r="S18" s="611"/>
      <c r="T18" s="611"/>
      <c r="U18" s="611"/>
      <c r="V18" s="611"/>
      <c r="W18" s="611"/>
      <c r="X18" s="611"/>
      <c r="Y18" s="612"/>
      <c r="Z18" s="613">
        <v>0.1</v>
      </c>
      <c r="AA18" s="613"/>
      <c r="AB18" s="613"/>
      <c r="AC18" s="613"/>
      <c r="AD18" s="614">
        <v>17400</v>
      </c>
      <c r="AE18" s="614"/>
      <c r="AF18" s="614"/>
      <c r="AG18" s="614"/>
      <c r="AH18" s="614"/>
      <c r="AI18" s="614"/>
      <c r="AJ18" s="614"/>
      <c r="AK18" s="614"/>
      <c r="AL18" s="615">
        <v>0.1</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229</v>
      </c>
      <c r="CS18" s="611"/>
      <c r="CT18" s="611"/>
      <c r="CU18" s="611"/>
      <c r="CV18" s="611"/>
      <c r="CW18" s="611"/>
      <c r="CX18" s="611"/>
      <c r="CY18" s="612"/>
      <c r="CZ18" s="613" t="s">
        <v>229</v>
      </c>
      <c r="DA18" s="613"/>
      <c r="DB18" s="613"/>
      <c r="DC18" s="613"/>
      <c r="DD18" s="619" t="s">
        <v>130</v>
      </c>
      <c r="DE18" s="611"/>
      <c r="DF18" s="611"/>
      <c r="DG18" s="611"/>
      <c r="DH18" s="611"/>
      <c r="DI18" s="611"/>
      <c r="DJ18" s="611"/>
      <c r="DK18" s="611"/>
      <c r="DL18" s="611"/>
      <c r="DM18" s="611"/>
      <c r="DN18" s="611"/>
      <c r="DO18" s="611"/>
      <c r="DP18" s="612"/>
      <c r="DQ18" s="619" t="s">
        <v>229</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16442</v>
      </c>
      <c r="S19" s="611"/>
      <c r="T19" s="611"/>
      <c r="U19" s="611"/>
      <c r="V19" s="611"/>
      <c r="W19" s="611"/>
      <c r="X19" s="611"/>
      <c r="Y19" s="612"/>
      <c r="Z19" s="613">
        <v>0.1</v>
      </c>
      <c r="AA19" s="613"/>
      <c r="AB19" s="613"/>
      <c r="AC19" s="613"/>
      <c r="AD19" s="614">
        <v>16442</v>
      </c>
      <c r="AE19" s="614"/>
      <c r="AF19" s="614"/>
      <c r="AG19" s="614"/>
      <c r="AH19" s="614"/>
      <c r="AI19" s="614"/>
      <c r="AJ19" s="614"/>
      <c r="AK19" s="614"/>
      <c r="AL19" s="615">
        <v>0.1</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55721</v>
      </c>
      <c r="BH19" s="611"/>
      <c r="BI19" s="611"/>
      <c r="BJ19" s="611"/>
      <c r="BK19" s="611"/>
      <c r="BL19" s="611"/>
      <c r="BM19" s="611"/>
      <c r="BN19" s="612"/>
      <c r="BO19" s="613">
        <v>1.4</v>
      </c>
      <c r="BP19" s="613"/>
      <c r="BQ19" s="613"/>
      <c r="BR19" s="613"/>
      <c r="BS19" s="614" t="s">
        <v>130</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229</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958</v>
      </c>
      <c r="S20" s="611"/>
      <c r="T20" s="611"/>
      <c r="U20" s="611"/>
      <c r="V20" s="611"/>
      <c r="W20" s="611"/>
      <c r="X20" s="611"/>
      <c r="Y20" s="612"/>
      <c r="Z20" s="613">
        <v>0</v>
      </c>
      <c r="AA20" s="613"/>
      <c r="AB20" s="613"/>
      <c r="AC20" s="613"/>
      <c r="AD20" s="614">
        <v>958</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55721</v>
      </c>
      <c r="BH20" s="611"/>
      <c r="BI20" s="611"/>
      <c r="BJ20" s="611"/>
      <c r="BK20" s="611"/>
      <c r="BL20" s="611"/>
      <c r="BM20" s="611"/>
      <c r="BN20" s="612"/>
      <c r="BO20" s="613">
        <v>1.4</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24070248</v>
      </c>
      <c r="CS20" s="611"/>
      <c r="CT20" s="611"/>
      <c r="CU20" s="611"/>
      <c r="CV20" s="611"/>
      <c r="CW20" s="611"/>
      <c r="CX20" s="611"/>
      <c r="CY20" s="612"/>
      <c r="CZ20" s="613">
        <v>100</v>
      </c>
      <c r="DA20" s="613"/>
      <c r="DB20" s="613"/>
      <c r="DC20" s="613"/>
      <c r="DD20" s="619">
        <v>3177141</v>
      </c>
      <c r="DE20" s="611"/>
      <c r="DF20" s="611"/>
      <c r="DG20" s="611"/>
      <c r="DH20" s="611"/>
      <c r="DI20" s="611"/>
      <c r="DJ20" s="611"/>
      <c r="DK20" s="611"/>
      <c r="DL20" s="611"/>
      <c r="DM20" s="611"/>
      <c r="DN20" s="611"/>
      <c r="DO20" s="611"/>
      <c r="DP20" s="612"/>
      <c r="DQ20" s="619">
        <v>16176574</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10110943</v>
      </c>
      <c r="S21" s="611"/>
      <c r="T21" s="611"/>
      <c r="U21" s="611"/>
      <c r="V21" s="611"/>
      <c r="W21" s="611"/>
      <c r="X21" s="611"/>
      <c r="Y21" s="612"/>
      <c r="Z21" s="613">
        <v>38.700000000000003</v>
      </c>
      <c r="AA21" s="613"/>
      <c r="AB21" s="613"/>
      <c r="AC21" s="613"/>
      <c r="AD21" s="614">
        <v>9274575</v>
      </c>
      <c r="AE21" s="614"/>
      <c r="AF21" s="614"/>
      <c r="AG21" s="614"/>
      <c r="AH21" s="614"/>
      <c r="AI21" s="614"/>
      <c r="AJ21" s="614"/>
      <c r="AK21" s="614"/>
      <c r="AL21" s="615">
        <v>63.4</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55721</v>
      </c>
      <c r="BH21" s="611"/>
      <c r="BI21" s="611"/>
      <c r="BJ21" s="611"/>
      <c r="BK21" s="611"/>
      <c r="BL21" s="611"/>
      <c r="BM21" s="611"/>
      <c r="BN21" s="612"/>
      <c r="BO21" s="613">
        <v>1.4</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9274575</v>
      </c>
      <c r="S22" s="611"/>
      <c r="T22" s="611"/>
      <c r="U22" s="611"/>
      <c r="V22" s="611"/>
      <c r="W22" s="611"/>
      <c r="X22" s="611"/>
      <c r="Y22" s="612"/>
      <c r="Z22" s="613">
        <v>35.5</v>
      </c>
      <c r="AA22" s="613"/>
      <c r="AB22" s="613"/>
      <c r="AC22" s="613"/>
      <c r="AD22" s="614">
        <v>9274575</v>
      </c>
      <c r="AE22" s="614"/>
      <c r="AF22" s="614"/>
      <c r="AG22" s="614"/>
      <c r="AH22" s="614"/>
      <c r="AI22" s="614"/>
      <c r="AJ22" s="614"/>
      <c r="AK22" s="614"/>
      <c r="AL22" s="615">
        <v>63.4</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229</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836352</v>
      </c>
      <c r="S23" s="611"/>
      <c r="T23" s="611"/>
      <c r="U23" s="611"/>
      <c r="V23" s="611"/>
      <c r="W23" s="611"/>
      <c r="X23" s="611"/>
      <c r="Y23" s="612"/>
      <c r="Z23" s="613">
        <v>3.2</v>
      </c>
      <c r="AA23" s="613"/>
      <c r="AB23" s="613"/>
      <c r="AC23" s="613"/>
      <c r="AD23" s="614" t="s">
        <v>130</v>
      </c>
      <c r="AE23" s="614"/>
      <c r="AF23" s="614"/>
      <c r="AG23" s="614"/>
      <c r="AH23" s="614"/>
      <c r="AI23" s="614"/>
      <c r="AJ23" s="614"/>
      <c r="AK23" s="614"/>
      <c r="AL23" s="615" t="s">
        <v>130</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229</v>
      </c>
      <c r="BH23" s="611"/>
      <c r="BI23" s="611"/>
      <c r="BJ23" s="611"/>
      <c r="BK23" s="611"/>
      <c r="BL23" s="611"/>
      <c r="BM23" s="611"/>
      <c r="BN23" s="612"/>
      <c r="BO23" s="613" t="s">
        <v>130</v>
      </c>
      <c r="BP23" s="613"/>
      <c r="BQ23" s="613"/>
      <c r="BR23" s="613"/>
      <c r="BS23" s="614" t="s">
        <v>229</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16</v>
      </c>
      <c r="S24" s="611"/>
      <c r="T24" s="611"/>
      <c r="U24" s="611"/>
      <c r="V24" s="611"/>
      <c r="W24" s="611"/>
      <c r="X24" s="611"/>
      <c r="Y24" s="612"/>
      <c r="Z24" s="613">
        <v>0</v>
      </c>
      <c r="AA24" s="613"/>
      <c r="AB24" s="613"/>
      <c r="AC24" s="613"/>
      <c r="AD24" s="614" t="s">
        <v>229</v>
      </c>
      <c r="AE24" s="614"/>
      <c r="AF24" s="614"/>
      <c r="AG24" s="614"/>
      <c r="AH24" s="614"/>
      <c r="AI24" s="614"/>
      <c r="AJ24" s="614"/>
      <c r="AK24" s="614"/>
      <c r="AL24" s="615" t="s">
        <v>229</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229</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10888137</v>
      </c>
      <c r="CS24" s="600"/>
      <c r="CT24" s="600"/>
      <c r="CU24" s="600"/>
      <c r="CV24" s="600"/>
      <c r="CW24" s="600"/>
      <c r="CX24" s="600"/>
      <c r="CY24" s="601"/>
      <c r="CZ24" s="604">
        <v>45.2</v>
      </c>
      <c r="DA24" s="605"/>
      <c r="DB24" s="605"/>
      <c r="DC24" s="621"/>
      <c r="DD24" s="640">
        <v>8275940</v>
      </c>
      <c r="DE24" s="600"/>
      <c r="DF24" s="600"/>
      <c r="DG24" s="600"/>
      <c r="DH24" s="600"/>
      <c r="DI24" s="600"/>
      <c r="DJ24" s="600"/>
      <c r="DK24" s="601"/>
      <c r="DL24" s="640">
        <v>8223327</v>
      </c>
      <c r="DM24" s="600"/>
      <c r="DN24" s="600"/>
      <c r="DO24" s="600"/>
      <c r="DP24" s="600"/>
      <c r="DQ24" s="600"/>
      <c r="DR24" s="600"/>
      <c r="DS24" s="600"/>
      <c r="DT24" s="600"/>
      <c r="DU24" s="600"/>
      <c r="DV24" s="601"/>
      <c r="DW24" s="604">
        <v>56.2</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15438219</v>
      </c>
      <c r="S25" s="611"/>
      <c r="T25" s="611"/>
      <c r="U25" s="611"/>
      <c r="V25" s="611"/>
      <c r="W25" s="611"/>
      <c r="X25" s="611"/>
      <c r="Y25" s="612"/>
      <c r="Z25" s="613">
        <v>59.2</v>
      </c>
      <c r="AA25" s="613"/>
      <c r="AB25" s="613"/>
      <c r="AC25" s="613"/>
      <c r="AD25" s="614">
        <v>14601851</v>
      </c>
      <c r="AE25" s="614"/>
      <c r="AF25" s="614"/>
      <c r="AG25" s="614"/>
      <c r="AH25" s="614"/>
      <c r="AI25" s="614"/>
      <c r="AJ25" s="614"/>
      <c r="AK25" s="614"/>
      <c r="AL25" s="615">
        <v>99.8</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229</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4173552</v>
      </c>
      <c r="CS25" s="641"/>
      <c r="CT25" s="641"/>
      <c r="CU25" s="641"/>
      <c r="CV25" s="641"/>
      <c r="CW25" s="641"/>
      <c r="CX25" s="641"/>
      <c r="CY25" s="642"/>
      <c r="CZ25" s="615">
        <v>17.3</v>
      </c>
      <c r="DA25" s="643"/>
      <c r="DB25" s="643"/>
      <c r="DC25" s="645"/>
      <c r="DD25" s="619">
        <v>3820271</v>
      </c>
      <c r="DE25" s="641"/>
      <c r="DF25" s="641"/>
      <c r="DG25" s="641"/>
      <c r="DH25" s="641"/>
      <c r="DI25" s="641"/>
      <c r="DJ25" s="641"/>
      <c r="DK25" s="642"/>
      <c r="DL25" s="619">
        <v>3769189</v>
      </c>
      <c r="DM25" s="641"/>
      <c r="DN25" s="641"/>
      <c r="DO25" s="641"/>
      <c r="DP25" s="641"/>
      <c r="DQ25" s="641"/>
      <c r="DR25" s="641"/>
      <c r="DS25" s="641"/>
      <c r="DT25" s="641"/>
      <c r="DU25" s="641"/>
      <c r="DV25" s="642"/>
      <c r="DW25" s="615">
        <v>25.8</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4676</v>
      </c>
      <c r="S26" s="611"/>
      <c r="T26" s="611"/>
      <c r="U26" s="611"/>
      <c r="V26" s="611"/>
      <c r="W26" s="611"/>
      <c r="X26" s="611"/>
      <c r="Y26" s="612"/>
      <c r="Z26" s="613">
        <v>0</v>
      </c>
      <c r="AA26" s="613"/>
      <c r="AB26" s="613"/>
      <c r="AC26" s="613"/>
      <c r="AD26" s="614">
        <v>4676</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2395365</v>
      </c>
      <c r="CS26" s="611"/>
      <c r="CT26" s="611"/>
      <c r="CU26" s="611"/>
      <c r="CV26" s="611"/>
      <c r="CW26" s="611"/>
      <c r="CX26" s="611"/>
      <c r="CY26" s="612"/>
      <c r="CZ26" s="615">
        <v>10</v>
      </c>
      <c r="DA26" s="643"/>
      <c r="DB26" s="643"/>
      <c r="DC26" s="645"/>
      <c r="DD26" s="619">
        <v>2249559</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294848</v>
      </c>
      <c r="S27" s="611"/>
      <c r="T27" s="611"/>
      <c r="U27" s="611"/>
      <c r="V27" s="611"/>
      <c r="W27" s="611"/>
      <c r="X27" s="611"/>
      <c r="Y27" s="612"/>
      <c r="Z27" s="613">
        <v>1.1000000000000001</v>
      </c>
      <c r="AA27" s="613"/>
      <c r="AB27" s="613"/>
      <c r="AC27" s="613"/>
      <c r="AD27" s="614" t="s">
        <v>229</v>
      </c>
      <c r="AE27" s="614"/>
      <c r="AF27" s="614"/>
      <c r="AG27" s="614"/>
      <c r="AH27" s="614"/>
      <c r="AI27" s="614"/>
      <c r="AJ27" s="614"/>
      <c r="AK27" s="614"/>
      <c r="AL27" s="615" t="s">
        <v>130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4072478</v>
      </c>
      <c r="BH27" s="611"/>
      <c r="BI27" s="611"/>
      <c r="BJ27" s="611"/>
      <c r="BK27" s="611"/>
      <c r="BL27" s="611"/>
      <c r="BM27" s="611"/>
      <c r="BN27" s="612"/>
      <c r="BO27" s="613">
        <v>100</v>
      </c>
      <c r="BP27" s="613"/>
      <c r="BQ27" s="613"/>
      <c r="BR27" s="613"/>
      <c r="BS27" s="614" t="s">
        <v>130</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2911901</v>
      </c>
      <c r="CS27" s="641"/>
      <c r="CT27" s="641"/>
      <c r="CU27" s="641"/>
      <c r="CV27" s="641"/>
      <c r="CW27" s="641"/>
      <c r="CX27" s="641"/>
      <c r="CY27" s="642"/>
      <c r="CZ27" s="615">
        <v>12.1</v>
      </c>
      <c r="DA27" s="643"/>
      <c r="DB27" s="643"/>
      <c r="DC27" s="645"/>
      <c r="DD27" s="619">
        <v>669916</v>
      </c>
      <c r="DE27" s="641"/>
      <c r="DF27" s="641"/>
      <c r="DG27" s="641"/>
      <c r="DH27" s="641"/>
      <c r="DI27" s="641"/>
      <c r="DJ27" s="641"/>
      <c r="DK27" s="642"/>
      <c r="DL27" s="619">
        <v>668385</v>
      </c>
      <c r="DM27" s="641"/>
      <c r="DN27" s="641"/>
      <c r="DO27" s="641"/>
      <c r="DP27" s="641"/>
      <c r="DQ27" s="641"/>
      <c r="DR27" s="641"/>
      <c r="DS27" s="641"/>
      <c r="DT27" s="641"/>
      <c r="DU27" s="641"/>
      <c r="DV27" s="642"/>
      <c r="DW27" s="615">
        <v>4.5999999999999996</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127030</v>
      </c>
      <c r="S28" s="611"/>
      <c r="T28" s="611"/>
      <c r="U28" s="611"/>
      <c r="V28" s="611"/>
      <c r="W28" s="611"/>
      <c r="X28" s="611"/>
      <c r="Y28" s="612"/>
      <c r="Z28" s="613">
        <v>0.5</v>
      </c>
      <c r="AA28" s="613"/>
      <c r="AB28" s="613"/>
      <c r="AC28" s="613"/>
      <c r="AD28" s="614">
        <v>17870</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3802684</v>
      </c>
      <c r="CS28" s="611"/>
      <c r="CT28" s="611"/>
      <c r="CU28" s="611"/>
      <c r="CV28" s="611"/>
      <c r="CW28" s="611"/>
      <c r="CX28" s="611"/>
      <c r="CY28" s="612"/>
      <c r="CZ28" s="615">
        <v>15.8</v>
      </c>
      <c r="DA28" s="643"/>
      <c r="DB28" s="643"/>
      <c r="DC28" s="645"/>
      <c r="DD28" s="619">
        <v>3785753</v>
      </c>
      <c r="DE28" s="611"/>
      <c r="DF28" s="611"/>
      <c r="DG28" s="611"/>
      <c r="DH28" s="611"/>
      <c r="DI28" s="611"/>
      <c r="DJ28" s="611"/>
      <c r="DK28" s="612"/>
      <c r="DL28" s="619">
        <v>3785753</v>
      </c>
      <c r="DM28" s="611"/>
      <c r="DN28" s="611"/>
      <c r="DO28" s="611"/>
      <c r="DP28" s="611"/>
      <c r="DQ28" s="611"/>
      <c r="DR28" s="611"/>
      <c r="DS28" s="611"/>
      <c r="DT28" s="611"/>
      <c r="DU28" s="611"/>
      <c r="DV28" s="612"/>
      <c r="DW28" s="615">
        <v>25.9</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197004</v>
      </c>
      <c r="S29" s="611"/>
      <c r="T29" s="611"/>
      <c r="U29" s="611"/>
      <c r="V29" s="611"/>
      <c r="W29" s="611"/>
      <c r="X29" s="611"/>
      <c r="Y29" s="612"/>
      <c r="Z29" s="613">
        <v>0.8</v>
      </c>
      <c r="AA29" s="613"/>
      <c r="AB29" s="613"/>
      <c r="AC29" s="613"/>
      <c r="AD29" s="614" t="s">
        <v>229</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3802684</v>
      </c>
      <c r="CS29" s="641"/>
      <c r="CT29" s="641"/>
      <c r="CU29" s="641"/>
      <c r="CV29" s="641"/>
      <c r="CW29" s="641"/>
      <c r="CX29" s="641"/>
      <c r="CY29" s="642"/>
      <c r="CZ29" s="615">
        <v>15.8</v>
      </c>
      <c r="DA29" s="643"/>
      <c r="DB29" s="643"/>
      <c r="DC29" s="645"/>
      <c r="DD29" s="619">
        <v>3785753</v>
      </c>
      <c r="DE29" s="641"/>
      <c r="DF29" s="641"/>
      <c r="DG29" s="641"/>
      <c r="DH29" s="641"/>
      <c r="DI29" s="641"/>
      <c r="DJ29" s="641"/>
      <c r="DK29" s="642"/>
      <c r="DL29" s="619">
        <v>3785753</v>
      </c>
      <c r="DM29" s="641"/>
      <c r="DN29" s="641"/>
      <c r="DO29" s="641"/>
      <c r="DP29" s="641"/>
      <c r="DQ29" s="641"/>
      <c r="DR29" s="641"/>
      <c r="DS29" s="641"/>
      <c r="DT29" s="641"/>
      <c r="DU29" s="641"/>
      <c r="DV29" s="642"/>
      <c r="DW29" s="615">
        <v>25.9</v>
      </c>
      <c r="DX29" s="643"/>
      <c r="DY29" s="643"/>
      <c r="DZ29" s="643"/>
      <c r="EA29" s="643"/>
      <c r="EB29" s="643"/>
      <c r="EC29" s="644"/>
    </row>
    <row r="30" spans="2:133" ht="11.25" customHeight="1" x14ac:dyDescent="0.15">
      <c r="B30" s="607" t="s">
        <v>307</v>
      </c>
      <c r="C30" s="608"/>
      <c r="D30" s="608"/>
      <c r="E30" s="608"/>
      <c r="F30" s="608"/>
      <c r="G30" s="608"/>
      <c r="H30" s="608"/>
      <c r="I30" s="608"/>
      <c r="J30" s="608"/>
      <c r="K30" s="608"/>
      <c r="L30" s="608"/>
      <c r="M30" s="608"/>
      <c r="N30" s="608"/>
      <c r="O30" s="608"/>
      <c r="P30" s="608"/>
      <c r="Q30" s="609"/>
      <c r="R30" s="610">
        <v>3345524</v>
      </c>
      <c r="S30" s="611"/>
      <c r="T30" s="611"/>
      <c r="U30" s="611"/>
      <c r="V30" s="611"/>
      <c r="W30" s="611"/>
      <c r="X30" s="611"/>
      <c r="Y30" s="612"/>
      <c r="Z30" s="613">
        <v>12.8</v>
      </c>
      <c r="AA30" s="613"/>
      <c r="AB30" s="613"/>
      <c r="AC30" s="613"/>
      <c r="AD30" s="614" t="s">
        <v>130</v>
      </c>
      <c r="AE30" s="614"/>
      <c r="AF30" s="614"/>
      <c r="AG30" s="614"/>
      <c r="AH30" s="614"/>
      <c r="AI30" s="614"/>
      <c r="AJ30" s="614"/>
      <c r="AK30" s="614"/>
      <c r="AL30" s="615" t="s">
        <v>130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3706661</v>
      </c>
      <c r="CS30" s="611"/>
      <c r="CT30" s="611"/>
      <c r="CU30" s="611"/>
      <c r="CV30" s="611"/>
      <c r="CW30" s="611"/>
      <c r="CX30" s="611"/>
      <c r="CY30" s="612"/>
      <c r="CZ30" s="615">
        <v>15.4</v>
      </c>
      <c r="DA30" s="643"/>
      <c r="DB30" s="643"/>
      <c r="DC30" s="645"/>
      <c r="DD30" s="619">
        <v>3690892</v>
      </c>
      <c r="DE30" s="611"/>
      <c r="DF30" s="611"/>
      <c r="DG30" s="611"/>
      <c r="DH30" s="611"/>
      <c r="DI30" s="611"/>
      <c r="DJ30" s="611"/>
      <c r="DK30" s="612"/>
      <c r="DL30" s="619">
        <v>3690892</v>
      </c>
      <c r="DM30" s="611"/>
      <c r="DN30" s="611"/>
      <c r="DO30" s="611"/>
      <c r="DP30" s="611"/>
      <c r="DQ30" s="611"/>
      <c r="DR30" s="611"/>
      <c r="DS30" s="611"/>
      <c r="DT30" s="611"/>
      <c r="DU30" s="611"/>
      <c r="DV30" s="612"/>
      <c r="DW30" s="615">
        <v>25.2</v>
      </c>
      <c r="DX30" s="643"/>
      <c r="DY30" s="643"/>
      <c r="DZ30" s="643"/>
      <c r="EA30" s="643"/>
      <c r="EB30" s="643"/>
      <c r="EC30" s="644"/>
    </row>
    <row r="31" spans="2:133" ht="11.25" customHeight="1" x14ac:dyDescent="0.15">
      <c r="B31" s="623" t="s">
        <v>311</v>
      </c>
      <c r="C31" s="624"/>
      <c r="D31" s="624"/>
      <c r="E31" s="624"/>
      <c r="F31" s="624"/>
      <c r="G31" s="624"/>
      <c r="H31" s="624"/>
      <c r="I31" s="624"/>
      <c r="J31" s="624"/>
      <c r="K31" s="624"/>
      <c r="L31" s="624"/>
      <c r="M31" s="624"/>
      <c r="N31" s="624"/>
      <c r="O31" s="624"/>
      <c r="P31" s="624"/>
      <c r="Q31" s="625"/>
      <c r="R31" s="610">
        <v>10659</v>
      </c>
      <c r="S31" s="611"/>
      <c r="T31" s="611"/>
      <c r="U31" s="611"/>
      <c r="V31" s="611"/>
      <c r="W31" s="611"/>
      <c r="X31" s="611"/>
      <c r="Y31" s="612"/>
      <c r="Z31" s="613">
        <v>0</v>
      </c>
      <c r="AA31" s="613"/>
      <c r="AB31" s="613"/>
      <c r="AC31" s="613"/>
      <c r="AD31" s="614">
        <v>10659</v>
      </c>
      <c r="AE31" s="614"/>
      <c r="AF31" s="614"/>
      <c r="AG31" s="614"/>
      <c r="AH31" s="614"/>
      <c r="AI31" s="614"/>
      <c r="AJ31" s="614"/>
      <c r="AK31" s="614"/>
      <c r="AL31" s="615">
        <v>0.1</v>
      </c>
      <c r="AM31" s="616"/>
      <c r="AN31" s="616"/>
      <c r="AO31" s="617"/>
      <c r="AP31" s="654" t="s">
        <v>312</v>
      </c>
      <c r="AQ31" s="655"/>
      <c r="AR31" s="655"/>
      <c r="AS31" s="655"/>
      <c r="AT31" s="660" t="s">
        <v>313</v>
      </c>
      <c r="AU31" s="212"/>
      <c r="AV31" s="212"/>
      <c r="AW31" s="212"/>
      <c r="AX31" s="596" t="s">
        <v>189</v>
      </c>
      <c r="AY31" s="597"/>
      <c r="AZ31" s="597"/>
      <c r="BA31" s="597"/>
      <c r="BB31" s="597"/>
      <c r="BC31" s="597"/>
      <c r="BD31" s="597"/>
      <c r="BE31" s="597"/>
      <c r="BF31" s="598"/>
      <c r="BG31" s="663">
        <v>98.7</v>
      </c>
      <c r="BH31" s="664"/>
      <c r="BI31" s="664"/>
      <c r="BJ31" s="664"/>
      <c r="BK31" s="664"/>
      <c r="BL31" s="664"/>
      <c r="BM31" s="605">
        <v>94</v>
      </c>
      <c r="BN31" s="664"/>
      <c r="BO31" s="664"/>
      <c r="BP31" s="664"/>
      <c r="BQ31" s="665"/>
      <c r="BR31" s="663">
        <v>98.6</v>
      </c>
      <c r="BS31" s="664"/>
      <c r="BT31" s="664"/>
      <c r="BU31" s="664"/>
      <c r="BV31" s="664"/>
      <c r="BW31" s="664"/>
      <c r="BX31" s="605">
        <v>93</v>
      </c>
      <c r="BY31" s="664"/>
      <c r="BZ31" s="664"/>
      <c r="CA31" s="664"/>
      <c r="CB31" s="665"/>
      <c r="CD31" s="650"/>
      <c r="CE31" s="651"/>
      <c r="CF31" s="607" t="s">
        <v>314</v>
      </c>
      <c r="CG31" s="608"/>
      <c r="CH31" s="608"/>
      <c r="CI31" s="608"/>
      <c r="CJ31" s="608"/>
      <c r="CK31" s="608"/>
      <c r="CL31" s="608"/>
      <c r="CM31" s="608"/>
      <c r="CN31" s="608"/>
      <c r="CO31" s="608"/>
      <c r="CP31" s="608"/>
      <c r="CQ31" s="609"/>
      <c r="CR31" s="610">
        <v>96023</v>
      </c>
      <c r="CS31" s="641"/>
      <c r="CT31" s="641"/>
      <c r="CU31" s="641"/>
      <c r="CV31" s="641"/>
      <c r="CW31" s="641"/>
      <c r="CX31" s="641"/>
      <c r="CY31" s="642"/>
      <c r="CZ31" s="615">
        <v>0.4</v>
      </c>
      <c r="DA31" s="643"/>
      <c r="DB31" s="643"/>
      <c r="DC31" s="645"/>
      <c r="DD31" s="619">
        <v>94861</v>
      </c>
      <c r="DE31" s="641"/>
      <c r="DF31" s="641"/>
      <c r="DG31" s="641"/>
      <c r="DH31" s="641"/>
      <c r="DI31" s="641"/>
      <c r="DJ31" s="641"/>
      <c r="DK31" s="642"/>
      <c r="DL31" s="619">
        <v>94861</v>
      </c>
      <c r="DM31" s="641"/>
      <c r="DN31" s="641"/>
      <c r="DO31" s="641"/>
      <c r="DP31" s="641"/>
      <c r="DQ31" s="641"/>
      <c r="DR31" s="641"/>
      <c r="DS31" s="641"/>
      <c r="DT31" s="641"/>
      <c r="DU31" s="641"/>
      <c r="DV31" s="642"/>
      <c r="DW31" s="615">
        <v>0.6</v>
      </c>
      <c r="DX31" s="643"/>
      <c r="DY31" s="643"/>
      <c r="DZ31" s="643"/>
      <c r="EA31" s="643"/>
      <c r="EB31" s="643"/>
      <c r="EC31" s="644"/>
    </row>
    <row r="32" spans="2:133" ht="11.25" customHeight="1" x14ac:dyDescent="0.15">
      <c r="B32" s="607" t="s">
        <v>315</v>
      </c>
      <c r="C32" s="608"/>
      <c r="D32" s="608"/>
      <c r="E32" s="608"/>
      <c r="F32" s="608"/>
      <c r="G32" s="608"/>
      <c r="H32" s="608"/>
      <c r="I32" s="608"/>
      <c r="J32" s="608"/>
      <c r="K32" s="608"/>
      <c r="L32" s="608"/>
      <c r="M32" s="608"/>
      <c r="N32" s="608"/>
      <c r="O32" s="608"/>
      <c r="P32" s="608"/>
      <c r="Q32" s="609"/>
      <c r="R32" s="610">
        <v>1197612</v>
      </c>
      <c r="S32" s="611"/>
      <c r="T32" s="611"/>
      <c r="U32" s="611"/>
      <c r="V32" s="611"/>
      <c r="W32" s="611"/>
      <c r="X32" s="611"/>
      <c r="Y32" s="612"/>
      <c r="Z32" s="613">
        <v>4.5999999999999996</v>
      </c>
      <c r="AA32" s="613"/>
      <c r="AB32" s="613"/>
      <c r="AC32" s="613"/>
      <c r="AD32" s="614" t="s">
        <v>130</v>
      </c>
      <c r="AE32" s="614"/>
      <c r="AF32" s="614"/>
      <c r="AG32" s="614"/>
      <c r="AH32" s="614"/>
      <c r="AI32" s="614"/>
      <c r="AJ32" s="614"/>
      <c r="AK32" s="614"/>
      <c r="AL32" s="615" t="s">
        <v>130</v>
      </c>
      <c r="AM32" s="616"/>
      <c r="AN32" s="616"/>
      <c r="AO32" s="617"/>
      <c r="AP32" s="656"/>
      <c r="AQ32" s="657"/>
      <c r="AR32" s="657"/>
      <c r="AS32" s="657"/>
      <c r="AT32" s="661"/>
      <c r="AU32" s="208" t="s">
        <v>316</v>
      </c>
      <c r="AX32" s="607" t="s">
        <v>317</v>
      </c>
      <c r="AY32" s="608"/>
      <c r="AZ32" s="608"/>
      <c r="BA32" s="608"/>
      <c r="BB32" s="608"/>
      <c r="BC32" s="608"/>
      <c r="BD32" s="608"/>
      <c r="BE32" s="608"/>
      <c r="BF32" s="609"/>
      <c r="BG32" s="666">
        <v>99</v>
      </c>
      <c r="BH32" s="641"/>
      <c r="BI32" s="641"/>
      <c r="BJ32" s="641"/>
      <c r="BK32" s="641"/>
      <c r="BL32" s="641"/>
      <c r="BM32" s="616">
        <v>97.1</v>
      </c>
      <c r="BN32" s="641"/>
      <c r="BO32" s="641"/>
      <c r="BP32" s="641"/>
      <c r="BQ32" s="667"/>
      <c r="BR32" s="666">
        <v>99.2</v>
      </c>
      <c r="BS32" s="641"/>
      <c r="BT32" s="641"/>
      <c r="BU32" s="641"/>
      <c r="BV32" s="641"/>
      <c r="BW32" s="641"/>
      <c r="BX32" s="616">
        <v>96.4</v>
      </c>
      <c r="BY32" s="641"/>
      <c r="BZ32" s="641"/>
      <c r="CA32" s="641"/>
      <c r="CB32" s="667"/>
      <c r="CD32" s="652"/>
      <c r="CE32" s="653"/>
      <c r="CF32" s="607" t="s">
        <v>318</v>
      </c>
      <c r="CG32" s="608"/>
      <c r="CH32" s="608"/>
      <c r="CI32" s="608"/>
      <c r="CJ32" s="608"/>
      <c r="CK32" s="608"/>
      <c r="CL32" s="608"/>
      <c r="CM32" s="608"/>
      <c r="CN32" s="608"/>
      <c r="CO32" s="608"/>
      <c r="CP32" s="608"/>
      <c r="CQ32" s="609"/>
      <c r="CR32" s="610" t="s">
        <v>130</v>
      </c>
      <c r="CS32" s="611"/>
      <c r="CT32" s="611"/>
      <c r="CU32" s="611"/>
      <c r="CV32" s="611"/>
      <c r="CW32" s="611"/>
      <c r="CX32" s="611"/>
      <c r="CY32" s="612"/>
      <c r="CZ32" s="615" t="s">
        <v>229</v>
      </c>
      <c r="DA32" s="643"/>
      <c r="DB32" s="643"/>
      <c r="DC32" s="645"/>
      <c r="DD32" s="619" t="s">
        <v>130</v>
      </c>
      <c r="DE32" s="611"/>
      <c r="DF32" s="611"/>
      <c r="DG32" s="611"/>
      <c r="DH32" s="611"/>
      <c r="DI32" s="611"/>
      <c r="DJ32" s="611"/>
      <c r="DK32" s="612"/>
      <c r="DL32" s="619" t="s">
        <v>130</v>
      </c>
      <c r="DM32" s="611"/>
      <c r="DN32" s="611"/>
      <c r="DO32" s="611"/>
      <c r="DP32" s="611"/>
      <c r="DQ32" s="611"/>
      <c r="DR32" s="611"/>
      <c r="DS32" s="611"/>
      <c r="DT32" s="611"/>
      <c r="DU32" s="611"/>
      <c r="DV32" s="612"/>
      <c r="DW32" s="615" t="s">
        <v>130</v>
      </c>
      <c r="DX32" s="643"/>
      <c r="DY32" s="643"/>
      <c r="DZ32" s="643"/>
      <c r="EA32" s="643"/>
      <c r="EB32" s="643"/>
      <c r="EC32" s="644"/>
    </row>
    <row r="33" spans="2:133" ht="11.25" customHeight="1" x14ac:dyDescent="0.15">
      <c r="B33" s="607" t="s">
        <v>319</v>
      </c>
      <c r="C33" s="608"/>
      <c r="D33" s="608"/>
      <c r="E33" s="608"/>
      <c r="F33" s="608"/>
      <c r="G33" s="608"/>
      <c r="H33" s="608"/>
      <c r="I33" s="608"/>
      <c r="J33" s="608"/>
      <c r="K33" s="608"/>
      <c r="L33" s="608"/>
      <c r="M33" s="608"/>
      <c r="N33" s="608"/>
      <c r="O33" s="608"/>
      <c r="P33" s="608"/>
      <c r="Q33" s="609"/>
      <c r="R33" s="610">
        <v>243346</v>
      </c>
      <c r="S33" s="611"/>
      <c r="T33" s="611"/>
      <c r="U33" s="611"/>
      <c r="V33" s="611"/>
      <c r="W33" s="611"/>
      <c r="X33" s="611"/>
      <c r="Y33" s="612"/>
      <c r="Z33" s="613">
        <v>0.9</v>
      </c>
      <c r="AA33" s="613"/>
      <c r="AB33" s="613"/>
      <c r="AC33" s="613"/>
      <c r="AD33" s="614" t="s">
        <v>130</v>
      </c>
      <c r="AE33" s="614"/>
      <c r="AF33" s="614"/>
      <c r="AG33" s="614"/>
      <c r="AH33" s="614"/>
      <c r="AI33" s="614"/>
      <c r="AJ33" s="614"/>
      <c r="AK33" s="614"/>
      <c r="AL33" s="615" t="s">
        <v>229</v>
      </c>
      <c r="AM33" s="616"/>
      <c r="AN33" s="616"/>
      <c r="AO33" s="617"/>
      <c r="AP33" s="658"/>
      <c r="AQ33" s="659"/>
      <c r="AR33" s="659"/>
      <c r="AS33" s="659"/>
      <c r="AT33" s="662"/>
      <c r="AU33" s="213"/>
      <c r="AV33" s="213"/>
      <c r="AW33" s="213"/>
      <c r="AX33" s="631" t="s">
        <v>320</v>
      </c>
      <c r="AY33" s="632"/>
      <c r="AZ33" s="632"/>
      <c r="BA33" s="632"/>
      <c r="BB33" s="632"/>
      <c r="BC33" s="632"/>
      <c r="BD33" s="632"/>
      <c r="BE33" s="632"/>
      <c r="BF33" s="633"/>
      <c r="BG33" s="668">
        <v>98.3</v>
      </c>
      <c r="BH33" s="669"/>
      <c r="BI33" s="669"/>
      <c r="BJ33" s="669"/>
      <c r="BK33" s="669"/>
      <c r="BL33" s="669"/>
      <c r="BM33" s="670">
        <v>90.9</v>
      </c>
      <c r="BN33" s="669"/>
      <c r="BO33" s="669"/>
      <c r="BP33" s="669"/>
      <c r="BQ33" s="671"/>
      <c r="BR33" s="668">
        <v>98</v>
      </c>
      <c r="BS33" s="669"/>
      <c r="BT33" s="669"/>
      <c r="BU33" s="669"/>
      <c r="BV33" s="669"/>
      <c r="BW33" s="669"/>
      <c r="BX33" s="670">
        <v>89.7</v>
      </c>
      <c r="BY33" s="669"/>
      <c r="BZ33" s="669"/>
      <c r="CA33" s="669"/>
      <c r="CB33" s="671"/>
      <c r="CD33" s="607" t="s">
        <v>321</v>
      </c>
      <c r="CE33" s="608"/>
      <c r="CF33" s="608"/>
      <c r="CG33" s="608"/>
      <c r="CH33" s="608"/>
      <c r="CI33" s="608"/>
      <c r="CJ33" s="608"/>
      <c r="CK33" s="608"/>
      <c r="CL33" s="608"/>
      <c r="CM33" s="608"/>
      <c r="CN33" s="608"/>
      <c r="CO33" s="608"/>
      <c r="CP33" s="608"/>
      <c r="CQ33" s="609"/>
      <c r="CR33" s="610">
        <v>9950248</v>
      </c>
      <c r="CS33" s="641"/>
      <c r="CT33" s="641"/>
      <c r="CU33" s="641"/>
      <c r="CV33" s="641"/>
      <c r="CW33" s="641"/>
      <c r="CX33" s="641"/>
      <c r="CY33" s="642"/>
      <c r="CZ33" s="615">
        <v>41.3</v>
      </c>
      <c r="DA33" s="643"/>
      <c r="DB33" s="643"/>
      <c r="DC33" s="645"/>
      <c r="DD33" s="619">
        <v>7375235</v>
      </c>
      <c r="DE33" s="641"/>
      <c r="DF33" s="641"/>
      <c r="DG33" s="641"/>
      <c r="DH33" s="641"/>
      <c r="DI33" s="641"/>
      <c r="DJ33" s="641"/>
      <c r="DK33" s="642"/>
      <c r="DL33" s="619">
        <v>5627289</v>
      </c>
      <c r="DM33" s="641"/>
      <c r="DN33" s="641"/>
      <c r="DO33" s="641"/>
      <c r="DP33" s="641"/>
      <c r="DQ33" s="641"/>
      <c r="DR33" s="641"/>
      <c r="DS33" s="641"/>
      <c r="DT33" s="641"/>
      <c r="DU33" s="641"/>
      <c r="DV33" s="642"/>
      <c r="DW33" s="615">
        <v>38.4</v>
      </c>
      <c r="DX33" s="643"/>
      <c r="DY33" s="643"/>
      <c r="DZ33" s="643"/>
      <c r="EA33" s="643"/>
      <c r="EB33" s="643"/>
      <c r="EC33" s="644"/>
    </row>
    <row r="34" spans="2:133" ht="11.25" customHeight="1" x14ac:dyDescent="0.15">
      <c r="B34" s="607" t="s">
        <v>322</v>
      </c>
      <c r="C34" s="608"/>
      <c r="D34" s="608"/>
      <c r="E34" s="608"/>
      <c r="F34" s="608"/>
      <c r="G34" s="608"/>
      <c r="H34" s="608"/>
      <c r="I34" s="608"/>
      <c r="J34" s="608"/>
      <c r="K34" s="608"/>
      <c r="L34" s="608"/>
      <c r="M34" s="608"/>
      <c r="N34" s="608"/>
      <c r="O34" s="608"/>
      <c r="P34" s="608"/>
      <c r="Q34" s="609"/>
      <c r="R34" s="610">
        <v>458558</v>
      </c>
      <c r="S34" s="611"/>
      <c r="T34" s="611"/>
      <c r="U34" s="611"/>
      <c r="V34" s="611"/>
      <c r="W34" s="611"/>
      <c r="X34" s="611"/>
      <c r="Y34" s="612"/>
      <c r="Z34" s="613">
        <v>1.8</v>
      </c>
      <c r="AA34" s="613"/>
      <c r="AB34" s="613"/>
      <c r="AC34" s="613"/>
      <c r="AD34" s="614" t="s">
        <v>229</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4148752</v>
      </c>
      <c r="CS34" s="611"/>
      <c r="CT34" s="611"/>
      <c r="CU34" s="611"/>
      <c r="CV34" s="611"/>
      <c r="CW34" s="611"/>
      <c r="CX34" s="611"/>
      <c r="CY34" s="612"/>
      <c r="CZ34" s="615">
        <v>17.2</v>
      </c>
      <c r="DA34" s="643"/>
      <c r="DB34" s="643"/>
      <c r="DC34" s="645"/>
      <c r="DD34" s="619">
        <v>2819082</v>
      </c>
      <c r="DE34" s="611"/>
      <c r="DF34" s="611"/>
      <c r="DG34" s="611"/>
      <c r="DH34" s="611"/>
      <c r="DI34" s="611"/>
      <c r="DJ34" s="611"/>
      <c r="DK34" s="612"/>
      <c r="DL34" s="619">
        <v>2146591</v>
      </c>
      <c r="DM34" s="611"/>
      <c r="DN34" s="611"/>
      <c r="DO34" s="611"/>
      <c r="DP34" s="611"/>
      <c r="DQ34" s="611"/>
      <c r="DR34" s="611"/>
      <c r="DS34" s="611"/>
      <c r="DT34" s="611"/>
      <c r="DU34" s="611"/>
      <c r="DV34" s="612"/>
      <c r="DW34" s="615">
        <v>14.7</v>
      </c>
      <c r="DX34" s="643"/>
      <c r="DY34" s="643"/>
      <c r="DZ34" s="643"/>
      <c r="EA34" s="643"/>
      <c r="EB34" s="643"/>
      <c r="EC34" s="644"/>
    </row>
    <row r="35" spans="2:133" ht="11.25" customHeight="1" x14ac:dyDescent="0.15">
      <c r="B35" s="607" t="s">
        <v>324</v>
      </c>
      <c r="C35" s="608"/>
      <c r="D35" s="608"/>
      <c r="E35" s="608"/>
      <c r="F35" s="608"/>
      <c r="G35" s="608"/>
      <c r="H35" s="608"/>
      <c r="I35" s="608"/>
      <c r="J35" s="608"/>
      <c r="K35" s="608"/>
      <c r="L35" s="608"/>
      <c r="M35" s="608"/>
      <c r="N35" s="608"/>
      <c r="O35" s="608"/>
      <c r="P35" s="608"/>
      <c r="Q35" s="609"/>
      <c r="R35" s="610">
        <v>1257526</v>
      </c>
      <c r="S35" s="611"/>
      <c r="T35" s="611"/>
      <c r="U35" s="611"/>
      <c r="V35" s="611"/>
      <c r="W35" s="611"/>
      <c r="X35" s="611"/>
      <c r="Y35" s="612"/>
      <c r="Z35" s="613">
        <v>4.8</v>
      </c>
      <c r="AA35" s="613"/>
      <c r="AB35" s="613"/>
      <c r="AC35" s="613"/>
      <c r="AD35" s="614" t="s">
        <v>130</v>
      </c>
      <c r="AE35" s="614"/>
      <c r="AF35" s="614"/>
      <c r="AG35" s="614"/>
      <c r="AH35" s="614"/>
      <c r="AI35" s="614"/>
      <c r="AJ35" s="614"/>
      <c r="AK35" s="614"/>
      <c r="AL35" s="615" t="s">
        <v>229</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237597</v>
      </c>
      <c r="CS35" s="641"/>
      <c r="CT35" s="641"/>
      <c r="CU35" s="641"/>
      <c r="CV35" s="641"/>
      <c r="CW35" s="641"/>
      <c r="CX35" s="641"/>
      <c r="CY35" s="642"/>
      <c r="CZ35" s="615">
        <v>1</v>
      </c>
      <c r="DA35" s="643"/>
      <c r="DB35" s="643"/>
      <c r="DC35" s="645"/>
      <c r="DD35" s="619">
        <v>217764</v>
      </c>
      <c r="DE35" s="641"/>
      <c r="DF35" s="641"/>
      <c r="DG35" s="641"/>
      <c r="DH35" s="641"/>
      <c r="DI35" s="641"/>
      <c r="DJ35" s="641"/>
      <c r="DK35" s="642"/>
      <c r="DL35" s="619">
        <v>217764</v>
      </c>
      <c r="DM35" s="641"/>
      <c r="DN35" s="641"/>
      <c r="DO35" s="641"/>
      <c r="DP35" s="641"/>
      <c r="DQ35" s="641"/>
      <c r="DR35" s="641"/>
      <c r="DS35" s="641"/>
      <c r="DT35" s="641"/>
      <c r="DU35" s="641"/>
      <c r="DV35" s="642"/>
      <c r="DW35" s="615">
        <v>1.5</v>
      </c>
      <c r="DX35" s="643"/>
      <c r="DY35" s="643"/>
      <c r="DZ35" s="643"/>
      <c r="EA35" s="643"/>
      <c r="EB35" s="643"/>
      <c r="EC35" s="644"/>
    </row>
    <row r="36" spans="2:133" ht="11.25" customHeight="1" x14ac:dyDescent="0.15">
      <c r="B36" s="607" t="s">
        <v>328</v>
      </c>
      <c r="C36" s="608"/>
      <c r="D36" s="608"/>
      <c r="E36" s="608"/>
      <c r="F36" s="608"/>
      <c r="G36" s="608"/>
      <c r="H36" s="608"/>
      <c r="I36" s="608"/>
      <c r="J36" s="608"/>
      <c r="K36" s="608"/>
      <c r="L36" s="608"/>
      <c r="M36" s="608"/>
      <c r="N36" s="608"/>
      <c r="O36" s="608"/>
      <c r="P36" s="608"/>
      <c r="Q36" s="609"/>
      <c r="R36" s="610">
        <v>1375657</v>
      </c>
      <c r="S36" s="611"/>
      <c r="T36" s="611"/>
      <c r="U36" s="611"/>
      <c r="V36" s="611"/>
      <c r="W36" s="611"/>
      <c r="X36" s="611"/>
      <c r="Y36" s="612"/>
      <c r="Z36" s="613">
        <v>5.3</v>
      </c>
      <c r="AA36" s="613"/>
      <c r="AB36" s="613"/>
      <c r="AC36" s="613"/>
      <c r="AD36" s="614" t="s">
        <v>130</v>
      </c>
      <c r="AE36" s="614"/>
      <c r="AF36" s="614"/>
      <c r="AG36" s="614"/>
      <c r="AH36" s="614"/>
      <c r="AI36" s="614"/>
      <c r="AJ36" s="614"/>
      <c r="AK36" s="614"/>
      <c r="AL36" s="615" t="s">
        <v>130</v>
      </c>
      <c r="AM36" s="616"/>
      <c r="AN36" s="616"/>
      <c r="AO36" s="617"/>
      <c r="AP36" s="216"/>
      <c r="AQ36" s="672" t="s">
        <v>329</v>
      </c>
      <c r="AR36" s="673"/>
      <c r="AS36" s="673"/>
      <c r="AT36" s="673"/>
      <c r="AU36" s="673"/>
      <c r="AV36" s="673"/>
      <c r="AW36" s="673"/>
      <c r="AX36" s="673"/>
      <c r="AY36" s="674"/>
      <c r="AZ36" s="599">
        <v>2551542</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225280</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3003610</v>
      </c>
      <c r="CS36" s="611"/>
      <c r="CT36" s="611"/>
      <c r="CU36" s="611"/>
      <c r="CV36" s="611"/>
      <c r="CW36" s="611"/>
      <c r="CX36" s="611"/>
      <c r="CY36" s="612"/>
      <c r="CZ36" s="615">
        <v>12.5</v>
      </c>
      <c r="DA36" s="643"/>
      <c r="DB36" s="643"/>
      <c r="DC36" s="645"/>
      <c r="DD36" s="619">
        <v>2536938</v>
      </c>
      <c r="DE36" s="611"/>
      <c r="DF36" s="611"/>
      <c r="DG36" s="611"/>
      <c r="DH36" s="611"/>
      <c r="DI36" s="611"/>
      <c r="DJ36" s="611"/>
      <c r="DK36" s="612"/>
      <c r="DL36" s="619">
        <v>1543202</v>
      </c>
      <c r="DM36" s="611"/>
      <c r="DN36" s="611"/>
      <c r="DO36" s="611"/>
      <c r="DP36" s="611"/>
      <c r="DQ36" s="611"/>
      <c r="DR36" s="611"/>
      <c r="DS36" s="611"/>
      <c r="DT36" s="611"/>
      <c r="DU36" s="611"/>
      <c r="DV36" s="612"/>
      <c r="DW36" s="615">
        <v>10.5</v>
      </c>
      <c r="DX36" s="643"/>
      <c r="DY36" s="643"/>
      <c r="DZ36" s="643"/>
      <c r="EA36" s="643"/>
      <c r="EB36" s="643"/>
      <c r="EC36" s="644"/>
    </row>
    <row r="37" spans="2:133" ht="11.25" customHeight="1" x14ac:dyDescent="0.15">
      <c r="B37" s="607" t="s">
        <v>332</v>
      </c>
      <c r="C37" s="608"/>
      <c r="D37" s="608"/>
      <c r="E37" s="608"/>
      <c r="F37" s="608"/>
      <c r="G37" s="608"/>
      <c r="H37" s="608"/>
      <c r="I37" s="608"/>
      <c r="J37" s="608"/>
      <c r="K37" s="608"/>
      <c r="L37" s="608"/>
      <c r="M37" s="608"/>
      <c r="N37" s="608"/>
      <c r="O37" s="608"/>
      <c r="P37" s="608"/>
      <c r="Q37" s="609"/>
      <c r="R37" s="610">
        <v>272776</v>
      </c>
      <c r="S37" s="611"/>
      <c r="T37" s="611"/>
      <c r="U37" s="611"/>
      <c r="V37" s="611"/>
      <c r="W37" s="611"/>
      <c r="X37" s="611"/>
      <c r="Y37" s="612"/>
      <c r="Z37" s="613">
        <v>1</v>
      </c>
      <c r="AA37" s="613"/>
      <c r="AB37" s="613"/>
      <c r="AC37" s="613"/>
      <c r="AD37" s="614">
        <v>314</v>
      </c>
      <c r="AE37" s="614"/>
      <c r="AF37" s="614"/>
      <c r="AG37" s="614"/>
      <c r="AH37" s="614"/>
      <c r="AI37" s="614"/>
      <c r="AJ37" s="614"/>
      <c r="AK37" s="614"/>
      <c r="AL37" s="615">
        <v>0</v>
      </c>
      <c r="AM37" s="616"/>
      <c r="AN37" s="616"/>
      <c r="AO37" s="617"/>
      <c r="AQ37" s="676" t="s">
        <v>333</v>
      </c>
      <c r="AR37" s="677"/>
      <c r="AS37" s="677"/>
      <c r="AT37" s="677"/>
      <c r="AU37" s="677"/>
      <c r="AV37" s="677"/>
      <c r="AW37" s="677"/>
      <c r="AX37" s="677"/>
      <c r="AY37" s="678"/>
      <c r="AZ37" s="610">
        <v>348764</v>
      </c>
      <c r="BA37" s="611"/>
      <c r="BB37" s="611"/>
      <c r="BC37" s="611"/>
      <c r="BD37" s="641"/>
      <c r="BE37" s="641"/>
      <c r="BF37" s="667"/>
      <c r="BG37" s="607" t="s">
        <v>334</v>
      </c>
      <c r="BH37" s="608"/>
      <c r="BI37" s="608"/>
      <c r="BJ37" s="608"/>
      <c r="BK37" s="608"/>
      <c r="BL37" s="608"/>
      <c r="BM37" s="608"/>
      <c r="BN37" s="608"/>
      <c r="BO37" s="608"/>
      <c r="BP37" s="608"/>
      <c r="BQ37" s="608"/>
      <c r="BR37" s="608"/>
      <c r="BS37" s="608"/>
      <c r="BT37" s="608"/>
      <c r="BU37" s="609"/>
      <c r="BV37" s="610">
        <v>196964</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1133563</v>
      </c>
      <c r="CS37" s="641"/>
      <c r="CT37" s="641"/>
      <c r="CU37" s="641"/>
      <c r="CV37" s="641"/>
      <c r="CW37" s="641"/>
      <c r="CX37" s="641"/>
      <c r="CY37" s="642"/>
      <c r="CZ37" s="615">
        <v>4.7</v>
      </c>
      <c r="DA37" s="643"/>
      <c r="DB37" s="643"/>
      <c r="DC37" s="645"/>
      <c r="DD37" s="619">
        <v>1129263</v>
      </c>
      <c r="DE37" s="641"/>
      <c r="DF37" s="641"/>
      <c r="DG37" s="641"/>
      <c r="DH37" s="641"/>
      <c r="DI37" s="641"/>
      <c r="DJ37" s="641"/>
      <c r="DK37" s="642"/>
      <c r="DL37" s="619">
        <v>1044091</v>
      </c>
      <c r="DM37" s="641"/>
      <c r="DN37" s="641"/>
      <c r="DO37" s="641"/>
      <c r="DP37" s="641"/>
      <c r="DQ37" s="641"/>
      <c r="DR37" s="641"/>
      <c r="DS37" s="641"/>
      <c r="DT37" s="641"/>
      <c r="DU37" s="641"/>
      <c r="DV37" s="642"/>
      <c r="DW37" s="615">
        <v>7.1</v>
      </c>
      <c r="DX37" s="643"/>
      <c r="DY37" s="643"/>
      <c r="DZ37" s="643"/>
      <c r="EA37" s="643"/>
      <c r="EB37" s="643"/>
      <c r="EC37" s="644"/>
    </row>
    <row r="38" spans="2:133" ht="11.25" customHeight="1" x14ac:dyDescent="0.15">
      <c r="B38" s="607" t="s">
        <v>336</v>
      </c>
      <c r="C38" s="608"/>
      <c r="D38" s="608"/>
      <c r="E38" s="608"/>
      <c r="F38" s="608"/>
      <c r="G38" s="608"/>
      <c r="H38" s="608"/>
      <c r="I38" s="608"/>
      <c r="J38" s="608"/>
      <c r="K38" s="608"/>
      <c r="L38" s="608"/>
      <c r="M38" s="608"/>
      <c r="N38" s="608"/>
      <c r="O38" s="608"/>
      <c r="P38" s="608"/>
      <c r="Q38" s="609"/>
      <c r="R38" s="610">
        <v>1876600</v>
      </c>
      <c r="S38" s="611"/>
      <c r="T38" s="611"/>
      <c r="U38" s="611"/>
      <c r="V38" s="611"/>
      <c r="W38" s="611"/>
      <c r="X38" s="611"/>
      <c r="Y38" s="612"/>
      <c r="Z38" s="613">
        <v>7.2</v>
      </c>
      <c r="AA38" s="613"/>
      <c r="AB38" s="613"/>
      <c r="AC38" s="613"/>
      <c r="AD38" s="614" t="s">
        <v>229</v>
      </c>
      <c r="AE38" s="614"/>
      <c r="AF38" s="614"/>
      <c r="AG38" s="614"/>
      <c r="AH38" s="614"/>
      <c r="AI38" s="614"/>
      <c r="AJ38" s="614"/>
      <c r="AK38" s="614"/>
      <c r="AL38" s="615" t="s">
        <v>130</v>
      </c>
      <c r="AM38" s="616"/>
      <c r="AN38" s="616"/>
      <c r="AO38" s="617"/>
      <c r="AQ38" s="676" t="s">
        <v>337</v>
      </c>
      <c r="AR38" s="677"/>
      <c r="AS38" s="677"/>
      <c r="AT38" s="677"/>
      <c r="AU38" s="677"/>
      <c r="AV38" s="677"/>
      <c r="AW38" s="677"/>
      <c r="AX38" s="677"/>
      <c r="AY38" s="678"/>
      <c r="AZ38" s="610">
        <v>100000</v>
      </c>
      <c r="BA38" s="611"/>
      <c r="BB38" s="611"/>
      <c r="BC38" s="611"/>
      <c r="BD38" s="641"/>
      <c r="BE38" s="641"/>
      <c r="BF38" s="667"/>
      <c r="BG38" s="607" t="s">
        <v>338</v>
      </c>
      <c r="BH38" s="608"/>
      <c r="BI38" s="608"/>
      <c r="BJ38" s="608"/>
      <c r="BK38" s="608"/>
      <c r="BL38" s="608"/>
      <c r="BM38" s="608"/>
      <c r="BN38" s="608"/>
      <c r="BO38" s="608"/>
      <c r="BP38" s="608"/>
      <c r="BQ38" s="608"/>
      <c r="BR38" s="608"/>
      <c r="BS38" s="608"/>
      <c r="BT38" s="608"/>
      <c r="BU38" s="609"/>
      <c r="BV38" s="610">
        <v>6623</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2102778</v>
      </c>
      <c r="CS38" s="611"/>
      <c r="CT38" s="611"/>
      <c r="CU38" s="611"/>
      <c r="CV38" s="611"/>
      <c r="CW38" s="611"/>
      <c r="CX38" s="611"/>
      <c r="CY38" s="612"/>
      <c r="CZ38" s="615">
        <v>8.6999999999999993</v>
      </c>
      <c r="DA38" s="643"/>
      <c r="DB38" s="643"/>
      <c r="DC38" s="645"/>
      <c r="DD38" s="619">
        <v>1750219</v>
      </c>
      <c r="DE38" s="611"/>
      <c r="DF38" s="611"/>
      <c r="DG38" s="611"/>
      <c r="DH38" s="611"/>
      <c r="DI38" s="611"/>
      <c r="DJ38" s="611"/>
      <c r="DK38" s="612"/>
      <c r="DL38" s="619">
        <v>1711224</v>
      </c>
      <c r="DM38" s="611"/>
      <c r="DN38" s="611"/>
      <c r="DO38" s="611"/>
      <c r="DP38" s="611"/>
      <c r="DQ38" s="611"/>
      <c r="DR38" s="611"/>
      <c r="DS38" s="611"/>
      <c r="DT38" s="611"/>
      <c r="DU38" s="611"/>
      <c r="DV38" s="612"/>
      <c r="DW38" s="615">
        <v>11.7</v>
      </c>
      <c r="DX38" s="643"/>
      <c r="DY38" s="643"/>
      <c r="DZ38" s="643"/>
      <c r="EA38" s="643"/>
      <c r="EB38" s="643"/>
      <c r="EC38" s="644"/>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229</v>
      </c>
      <c r="AE39" s="614"/>
      <c r="AF39" s="614"/>
      <c r="AG39" s="614"/>
      <c r="AH39" s="614"/>
      <c r="AI39" s="614"/>
      <c r="AJ39" s="614"/>
      <c r="AK39" s="614"/>
      <c r="AL39" s="615" t="s">
        <v>229</v>
      </c>
      <c r="AM39" s="616"/>
      <c r="AN39" s="616"/>
      <c r="AO39" s="617"/>
      <c r="AQ39" s="676" t="s">
        <v>341</v>
      </c>
      <c r="AR39" s="677"/>
      <c r="AS39" s="677"/>
      <c r="AT39" s="677"/>
      <c r="AU39" s="677"/>
      <c r="AV39" s="677"/>
      <c r="AW39" s="677"/>
      <c r="AX39" s="677"/>
      <c r="AY39" s="678"/>
      <c r="AZ39" s="610" t="s">
        <v>130</v>
      </c>
      <c r="BA39" s="611"/>
      <c r="BB39" s="611"/>
      <c r="BC39" s="611"/>
      <c r="BD39" s="641"/>
      <c r="BE39" s="641"/>
      <c r="BF39" s="667"/>
      <c r="BG39" s="607" t="s">
        <v>342</v>
      </c>
      <c r="BH39" s="608"/>
      <c r="BI39" s="608"/>
      <c r="BJ39" s="608"/>
      <c r="BK39" s="608"/>
      <c r="BL39" s="608"/>
      <c r="BM39" s="608"/>
      <c r="BN39" s="608"/>
      <c r="BO39" s="608"/>
      <c r="BP39" s="608"/>
      <c r="BQ39" s="608"/>
      <c r="BR39" s="608"/>
      <c r="BS39" s="608"/>
      <c r="BT39" s="608"/>
      <c r="BU39" s="609"/>
      <c r="BV39" s="610">
        <v>9769</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442262</v>
      </c>
      <c r="CS39" s="641"/>
      <c r="CT39" s="641"/>
      <c r="CU39" s="641"/>
      <c r="CV39" s="641"/>
      <c r="CW39" s="641"/>
      <c r="CX39" s="641"/>
      <c r="CY39" s="642"/>
      <c r="CZ39" s="615">
        <v>1.8</v>
      </c>
      <c r="DA39" s="643"/>
      <c r="DB39" s="643"/>
      <c r="DC39" s="645"/>
      <c r="DD39" s="619">
        <v>42666</v>
      </c>
      <c r="DE39" s="641"/>
      <c r="DF39" s="641"/>
      <c r="DG39" s="641"/>
      <c r="DH39" s="641"/>
      <c r="DI39" s="641"/>
      <c r="DJ39" s="641"/>
      <c r="DK39" s="642"/>
      <c r="DL39" s="619" t="s">
        <v>130</v>
      </c>
      <c r="DM39" s="641"/>
      <c r="DN39" s="641"/>
      <c r="DO39" s="641"/>
      <c r="DP39" s="641"/>
      <c r="DQ39" s="641"/>
      <c r="DR39" s="641"/>
      <c r="DS39" s="641"/>
      <c r="DT39" s="641"/>
      <c r="DU39" s="641"/>
      <c r="DV39" s="642"/>
      <c r="DW39" s="615" t="s">
        <v>130</v>
      </c>
      <c r="DX39" s="643"/>
      <c r="DY39" s="643"/>
      <c r="DZ39" s="643"/>
      <c r="EA39" s="643"/>
      <c r="EB39" s="643"/>
      <c r="EC39" s="644"/>
    </row>
    <row r="40" spans="2:133" ht="11.25" customHeight="1" x14ac:dyDescent="0.15">
      <c r="B40" s="607" t="s">
        <v>344</v>
      </c>
      <c r="C40" s="608"/>
      <c r="D40" s="608"/>
      <c r="E40" s="608"/>
      <c r="F40" s="608"/>
      <c r="G40" s="608"/>
      <c r="H40" s="608"/>
      <c r="I40" s="608"/>
      <c r="J40" s="608"/>
      <c r="K40" s="608"/>
      <c r="L40" s="608"/>
      <c r="M40" s="608"/>
      <c r="N40" s="608"/>
      <c r="O40" s="608"/>
      <c r="P40" s="608"/>
      <c r="Q40" s="609"/>
      <c r="R40" s="610" t="s">
        <v>130</v>
      </c>
      <c r="S40" s="611"/>
      <c r="T40" s="611"/>
      <c r="U40" s="611"/>
      <c r="V40" s="611"/>
      <c r="W40" s="611"/>
      <c r="X40" s="611"/>
      <c r="Y40" s="612"/>
      <c r="Z40" s="613" t="s">
        <v>130</v>
      </c>
      <c r="AA40" s="613"/>
      <c r="AB40" s="613"/>
      <c r="AC40" s="613"/>
      <c r="AD40" s="614" t="s">
        <v>130</v>
      </c>
      <c r="AE40" s="614"/>
      <c r="AF40" s="614"/>
      <c r="AG40" s="614"/>
      <c r="AH40" s="614"/>
      <c r="AI40" s="614"/>
      <c r="AJ40" s="614"/>
      <c r="AK40" s="614"/>
      <c r="AL40" s="615" t="s">
        <v>229</v>
      </c>
      <c r="AM40" s="616"/>
      <c r="AN40" s="616"/>
      <c r="AO40" s="617"/>
      <c r="AQ40" s="676" t="s">
        <v>345</v>
      </c>
      <c r="AR40" s="677"/>
      <c r="AS40" s="677"/>
      <c r="AT40" s="677"/>
      <c r="AU40" s="677"/>
      <c r="AV40" s="677"/>
      <c r="AW40" s="677"/>
      <c r="AX40" s="677"/>
      <c r="AY40" s="678"/>
      <c r="AZ40" s="610" t="s">
        <v>130</v>
      </c>
      <c r="BA40" s="611"/>
      <c r="BB40" s="611"/>
      <c r="BC40" s="611"/>
      <c r="BD40" s="641"/>
      <c r="BE40" s="641"/>
      <c r="BF40" s="667"/>
      <c r="BG40" s="656" t="s">
        <v>346</v>
      </c>
      <c r="BH40" s="657"/>
      <c r="BI40" s="657"/>
      <c r="BJ40" s="657"/>
      <c r="BK40" s="657"/>
      <c r="BL40" s="217"/>
      <c r="BM40" s="608" t="s">
        <v>347</v>
      </c>
      <c r="BN40" s="608"/>
      <c r="BO40" s="608"/>
      <c r="BP40" s="608"/>
      <c r="BQ40" s="608"/>
      <c r="BR40" s="608"/>
      <c r="BS40" s="608"/>
      <c r="BT40" s="608"/>
      <c r="BU40" s="609"/>
      <c r="BV40" s="610">
        <v>88</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15249</v>
      </c>
      <c r="CS40" s="611"/>
      <c r="CT40" s="611"/>
      <c r="CU40" s="611"/>
      <c r="CV40" s="611"/>
      <c r="CW40" s="611"/>
      <c r="CX40" s="611"/>
      <c r="CY40" s="612"/>
      <c r="CZ40" s="615">
        <v>0.1</v>
      </c>
      <c r="DA40" s="643"/>
      <c r="DB40" s="643"/>
      <c r="DC40" s="645"/>
      <c r="DD40" s="619">
        <v>8566</v>
      </c>
      <c r="DE40" s="611"/>
      <c r="DF40" s="611"/>
      <c r="DG40" s="611"/>
      <c r="DH40" s="611"/>
      <c r="DI40" s="611"/>
      <c r="DJ40" s="611"/>
      <c r="DK40" s="612"/>
      <c r="DL40" s="619">
        <v>8508</v>
      </c>
      <c r="DM40" s="611"/>
      <c r="DN40" s="611"/>
      <c r="DO40" s="611"/>
      <c r="DP40" s="611"/>
      <c r="DQ40" s="611"/>
      <c r="DR40" s="611"/>
      <c r="DS40" s="611"/>
      <c r="DT40" s="611"/>
      <c r="DU40" s="611"/>
      <c r="DV40" s="612"/>
      <c r="DW40" s="615">
        <v>0.1</v>
      </c>
      <c r="DX40" s="643"/>
      <c r="DY40" s="643"/>
      <c r="DZ40" s="643"/>
      <c r="EA40" s="643"/>
      <c r="EB40" s="643"/>
      <c r="EC40" s="644"/>
    </row>
    <row r="41" spans="2:133" ht="11.25" customHeight="1" x14ac:dyDescent="0.15">
      <c r="B41" s="631" t="s">
        <v>349</v>
      </c>
      <c r="C41" s="632"/>
      <c r="D41" s="632"/>
      <c r="E41" s="632"/>
      <c r="F41" s="632"/>
      <c r="G41" s="632"/>
      <c r="H41" s="632"/>
      <c r="I41" s="632"/>
      <c r="J41" s="632"/>
      <c r="K41" s="632"/>
      <c r="L41" s="632"/>
      <c r="M41" s="632"/>
      <c r="N41" s="632"/>
      <c r="O41" s="632"/>
      <c r="P41" s="632"/>
      <c r="Q41" s="633"/>
      <c r="R41" s="685">
        <v>26100035</v>
      </c>
      <c r="S41" s="686"/>
      <c r="T41" s="686"/>
      <c r="U41" s="686"/>
      <c r="V41" s="686"/>
      <c r="W41" s="686"/>
      <c r="X41" s="686"/>
      <c r="Y41" s="687"/>
      <c r="Z41" s="688">
        <v>100</v>
      </c>
      <c r="AA41" s="688"/>
      <c r="AB41" s="688"/>
      <c r="AC41" s="688"/>
      <c r="AD41" s="689">
        <v>14635370</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330590</v>
      </c>
      <c r="BA41" s="611"/>
      <c r="BB41" s="611"/>
      <c r="BC41" s="611"/>
      <c r="BD41" s="641"/>
      <c r="BE41" s="641"/>
      <c r="BF41" s="667"/>
      <c r="BG41" s="656"/>
      <c r="BH41" s="657"/>
      <c r="BI41" s="657"/>
      <c r="BJ41" s="657"/>
      <c r="BK41" s="657"/>
      <c r="BL41" s="217"/>
      <c r="BM41" s="608" t="s">
        <v>351</v>
      </c>
      <c r="BN41" s="608"/>
      <c r="BO41" s="608"/>
      <c r="BP41" s="608"/>
      <c r="BQ41" s="608"/>
      <c r="BR41" s="608"/>
      <c r="BS41" s="608"/>
      <c r="BT41" s="608"/>
      <c r="BU41" s="609"/>
      <c r="BV41" s="610" t="s">
        <v>229</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229</v>
      </c>
      <c r="CS41" s="641"/>
      <c r="CT41" s="641"/>
      <c r="CU41" s="641"/>
      <c r="CV41" s="641"/>
      <c r="CW41" s="641"/>
      <c r="CX41" s="641"/>
      <c r="CY41" s="642"/>
      <c r="CZ41" s="615" t="s">
        <v>130</v>
      </c>
      <c r="DA41" s="643"/>
      <c r="DB41" s="643"/>
      <c r="DC41" s="645"/>
      <c r="DD41" s="619" t="s">
        <v>229</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1772188</v>
      </c>
      <c r="BA42" s="686"/>
      <c r="BB42" s="686"/>
      <c r="BC42" s="686"/>
      <c r="BD42" s="669"/>
      <c r="BE42" s="669"/>
      <c r="BF42" s="671"/>
      <c r="BG42" s="658"/>
      <c r="BH42" s="659"/>
      <c r="BI42" s="659"/>
      <c r="BJ42" s="659"/>
      <c r="BK42" s="659"/>
      <c r="BL42" s="218"/>
      <c r="BM42" s="632" t="s">
        <v>354</v>
      </c>
      <c r="BN42" s="632"/>
      <c r="BO42" s="632"/>
      <c r="BP42" s="632"/>
      <c r="BQ42" s="632"/>
      <c r="BR42" s="632"/>
      <c r="BS42" s="632"/>
      <c r="BT42" s="632"/>
      <c r="BU42" s="633"/>
      <c r="BV42" s="685">
        <v>407</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3231863</v>
      </c>
      <c r="CS42" s="641"/>
      <c r="CT42" s="641"/>
      <c r="CU42" s="641"/>
      <c r="CV42" s="641"/>
      <c r="CW42" s="641"/>
      <c r="CX42" s="641"/>
      <c r="CY42" s="642"/>
      <c r="CZ42" s="615">
        <v>13.4</v>
      </c>
      <c r="DA42" s="643"/>
      <c r="DB42" s="643"/>
      <c r="DC42" s="645"/>
      <c r="DD42" s="619">
        <v>525399</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132721</v>
      </c>
      <c r="CS43" s="641"/>
      <c r="CT43" s="641"/>
      <c r="CU43" s="641"/>
      <c r="CV43" s="641"/>
      <c r="CW43" s="641"/>
      <c r="CX43" s="641"/>
      <c r="CY43" s="642"/>
      <c r="CZ43" s="615">
        <v>0.6</v>
      </c>
      <c r="DA43" s="643"/>
      <c r="DB43" s="643"/>
      <c r="DC43" s="645"/>
      <c r="DD43" s="619">
        <v>117577</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3177141</v>
      </c>
      <c r="CS44" s="611"/>
      <c r="CT44" s="611"/>
      <c r="CU44" s="611"/>
      <c r="CV44" s="611"/>
      <c r="CW44" s="611"/>
      <c r="CX44" s="611"/>
      <c r="CY44" s="612"/>
      <c r="CZ44" s="615">
        <v>13.2</v>
      </c>
      <c r="DA44" s="616"/>
      <c r="DB44" s="616"/>
      <c r="DC44" s="622"/>
      <c r="DD44" s="619">
        <v>483695</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1055840</v>
      </c>
      <c r="CS45" s="641"/>
      <c r="CT45" s="641"/>
      <c r="CU45" s="641"/>
      <c r="CV45" s="641"/>
      <c r="CW45" s="641"/>
      <c r="CX45" s="641"/>
      <c r="CY45" s="642"/>
      <c r="CZ45" s="615">
        <v>4.4000000000000004</v>
      </c>
      <c r="DA45" s="643"/>
      <c r="DB45" s="643"/>
      <c r="DC45" s="645"/>
      <c r="DD45" s="619">
        <v>41298</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2084976</v>
      </c>
      <c r="CS46" s="611"/>
      <c r="CT46" s="611"/>
      <c r="CU46" s="611"/>
      <c r="CV46" s="611"/>
      <c r="CW46" s="611"/>
      <c r="CX46" s="611"/>
      <c r="CY46" s="612"/>
      <c r="CZ46" s="615">
        <v>8.6999999999999993</v>
      </c>
      <c r="DA46" s="616"/>
      <c r="DB46" s="616"/>
      <c r="DC46" s="622"/>
      <c r="DD46" s="619">
        <v>437180</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54722</v>
      </c>
      <c r="CS47" s="641"/>
      <c r="CT47" s="641"/>
      <c r="CU47" s="641"/>
      <c r="CV47" s="641"/>
      <c r="CW47" s="641"/>
      <c r="CX47" s="641"/>
      <c r="CY47" s="642"/>
      <c r="CZ47" s="615">
        <v>0.2</v>
      </c>
      <c r="DA47" s="643"/>
      <c r="DB47" s="643"/>
      <c r="DC47" s="645"/>
      <c r="DD47" s="619">
        <v>41704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229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24070248</v>
      </c>
      <c r="CS49" s="669"/>
      <c r="CT49" s="669"/>
      <c r="CU49" s="669"/>
      <c r="CV49" s="669"/>
      <c r="CW49" s="669"/>
      <c r="CX49" s="669"/>
      <c r="CY49" s="698"/>
      <c r="CZ49" s="690">
        <v>100</v>
      </c>
      <c r="DA49" s="699"/>
      <c r="DB49" s="699"/>
      <c r="DC49" s="700"/>
      <c r="DD49" s="701">
        <v>16176574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2XdoaYmeiluSpaYErM61MqVazXlrqhIiRE9ztEz2VM9u33YvH4CPCTyTXuDD13MQH8jl4gTgKkF7gWLdkHKXHQ==" saltValue="CFuPlBKXVXL9bhEHa0VEj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367</v>
      </c>
      <c r="DK2" s="724"/>
      <c r="DL2" s="724"/>
      <c r="DM2" s="724"/>
      <c r="DN2" s="724"/>
      <c r="DO2" s="725"/>
      <c r="DP2" s="222"/>
      <c r="DQ2" s="723" t="s">
        <v>368</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26" t="s">
        <v>369</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370</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8"/>
    </row>
    <row r="5" spans="1:131" s="229" customFormat="1" ht="26.25" customHeight="1" x14ac:dyDescent="0.15">
      <c r="A5" s="716" t="s">
        <v>371</v>
      </c>
      <c r="B5" s="717"/>
      <c r="C5" s="717"/>
      <c r="D5" s="717"/>
      <c r="E5" s="717"/>
      <c r="F5" s="717"/>
      <c r="G5" s="717"/>
      <c r="H5" s="717"/>
      <c r="I5" s="717"/>
      <c r="J5" s="717"/>
      <c r="K5" s="717"/>
      <c r="L5" s="717"/>
      <c r="M5" s="717"/>
      <c r="N5" s="717"/>
      <c r="O5" s="717"/>
      <c r="P5" s="718"/>
      <c r="Q5" s="712" t="s">
        <v>372</v>
      </c>
      <c r="R5" s="708"/>
      <c r="S5" s="708"/>
      <c r="T5" s="708"/>
      <c r="U5" s="709"/>
      <c r="V5" s="712" t="s">
        <v>373</v>
      </c>
      <c r="W5" s="708"/>
      <c r="X5" s="708"/>
      <c r="Y5" s="708"/>
      <c r="Z5" s="709"/>
      <c r="AA5" s="712" t="s">
        <v>374</v>
      </c>
      <c r="AB5" s="708"/>
      <c r="AC5" s="708"/>
      <c r="AD5" s="708"/>
      <c r="AE5" s="708"/>
      <c r="AF5" s="728" t="s">
        <v>375</v>
      </c>
      <c r="AG5" s="708"/>
      <c r="AH5" s="708"/>
      <c r="AI5" s="708"/>
      <c r="AJ5" s="714"/>
      <c r="AK5" s="708" t="s">
        <v>376</v>
      </c>
      <c r="AL5" s="708"/>
      <c r="AM5" s="708"/>
      <c r="AN5" s="708"/>
      <c r="AO5" s="709"/>
      <c r="AP5" s="712" t="s">
        <v>377</v>
      </c>
      <c r="AQ5" s="708"/>
      <c r="AR5" s="708"/>
      <c r="AS5" s="708"/>
      <c r="AT5" s="709"/>
      <c r="AU5" s="712" t="s">
        <v>378</v>
      </c>
      <c r="AV5" s="708"/>
      <c r="AW5" s="708"/>
      <c r="AX5" s="708"/>
      <c r="AY5" s="714"/>
      <c r="AZ5" s="226"/>
      <c r="BA5" s="226"/>
      <c r="BB5" s="226"/>
      <c r="BC5" s="226"/>
      <c r="BD5" s="226"/>
      <c r="BE5" s="227"/>
      <c r="BF5" s="227"/>
      <c r="BG5" s="227"/>
      <c r="BH5" s="227"/>
      <c r="BI5" s="227"/>
      <c r="BJ5" s="227"/>
      <c r="BK5" s="227"/>
      <c r="BL5" s="227"/>
      <c r="BM5" s="227"/>
      <c r="BN5" s="227"/>
      <c r="BO5" s="227"/>
      <c r="BP5" s="227"/>
      <c r="BQ5" s="716" t="s">
        <v>379</v>
      </c>
      <c r="BR5" s="717"/>
      <c r="BS5" s="717"/>
      <c r="BT5" s="717"/>
      <c r="BU5" s="717"/>
      <c r="BV5" s="717"/>
      <c r="BW5" s="717"/>
      <c r="BX5" s="717"/>
      <c r="BY5" s="717"/>
      <c r="BZ5" s="717"/>
      <c r="CA5" s="717"/>
      <c r="CB5" s="717"/>
      <c r="CC5" s="717"/>
      <c r="CD5" s="717"/>
      <c r="CE5" s="717"/>
      <c r="CF5" s="717"/>
      <c r="CG5" s="718"/>
      <c r="CH5" s="712" t="s">
        <v>380</v>
      </c>
      <c r="CI5" s="708"/>
      <c r="CJ5" s="708"/>
      <c r="CK5" s="708"/>
      <c r="CL5" s="709"/>
      <c r="CM5" s="712" t="s">
        <v>381</v>
      </c>
      <c r="CN5" s="708"/>
      <c r="CO5" s="708"/>
      <c r="CP5" s="708"/>
      <c r="CQ5" s="709"/>
      <c r="CR5" s="712" t="s">
        <v>382</v>
      </c>
      <c r="CS5" s="708"/>
      <c r="CT5" s="708"/>
      <c r="CU5" s="708"/>
      <c r="CV5" s="709"/>
      <c r="CW5" s="712" t="s">
        <v>383</v>
      </c>
      <c r="CX5" s="708"/>
      <c r="CY5" s="708"/>
      <c r="CZ5" s="708"/>
      <c r="DA5" s="709"/>
      <c r="DB5" s="712" t="s">
        <v>384</v>
      </c>
      <c r="DC5" s="708"/>
      <c r="DD5" s="708"/>
      <c r="DE5" s="708"/>
      <c r="DF5" s="709"/>
      <c r="DG5" s="761" t="s">
        <v>385</v>
      </c>
      <c r="DH5" s="762"/>
      <c r="DI5" s="762"/>
      <c r="DJ5" s="762"/>
      <c r="DK5" s="763"/>
      <c r="DL5" s="761" t="s">
        <v>386</v>
      </c>
      <c r="DM5" s="762"/>
      <c r="DN5" s="762"/>
      <c r="DO5" s="762"/>
      <c r="DP5" s="763"/>
      <c r="DQ5" s="712" t="s">
        <v>387</v>
      </c>
      <c r="DR5" s="708"/>
      <c r="DS5" s="708"/>
      <c r="DT5" s="708"/>
      <c r="DU5" s="709"/>
      <c r="DV5" s="712" t="s">
        <v>378</v>
      </c>
      <c r="DW5" s="708"/>
      <c r="DX5" s="708"/>
      <c r="DY5" s="708"/>
      <c r="DZ5" s="714"/>
      <c r="EA5" s="228"/>
    </row>
    <row r="6" spans="1:131" s="229"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8"/>
    </row>
    <row r="7" spans="1:131" s="229" customFormat="1" ht="26.25" customHeight="1" thickTop="1" x14ac:dyDescent="0.15">
      <c r="A7" s="230">
        <v>1</v>
      </c>
      <c r="B7" s="747" t="s">
        <v>388</v>
      </c>
      <c r="C7" s="748"/>
      <c r="D7" s="748"/>
      <c r="E7" s="748"/>
      <c r="F7" s="748"/>
      <c r="G7" s="748"/>
      <c r="H7" s="748"/>
      <c r="I7" s="748"/>
      <c r="J7" s="748"/>
      <c r="K7" s="748"/>
      <c r="L7" s="748"/>
      <c r="M7" s="748"/>
      <c r="N7" s="748"/>
      <c r="O7" s="748"/>
      <c r="P7" s="749"/>
      <c r="Q7" s="750">
        <v>26099</v>
      </c>
      <c r="R7" s="751"/>
      <c r="S7" s="751"/>
      <c r="T7" s="751"/>
      <c r="U7" s="751"/>
      <c r="V7" s="751">
        <v>24069</v>
      </c>
      <c r="W7" s="751"/>
      <c r="X7" s="751"/>
      <c r="Y7" s="751"/>
      <c r="Z7" s="751"/>
      <c r="AA7" s="751">
        <v>2030</v>
      </c>
      <c r="AB7" s="751"/>
      <c r="AC7" s="751"/>
      <c r="AD7" s="751"/>
      <c r="AE7" s="752"/>
      <c r="AF7" s="753">
        <v>1255</v>
      </c>
      <c r="AG7" s="754"/>
      <c r="AH7" s="754"/>
      <c r="AI7" s="754"/>
      <c r="AJ7" s="755"/>
      <c r="AK7" s="756">
        <v>1258</v>
      </c>
      <c r="AL7" s="757"/>
      <c r="AM7" s="757"/>
      <c r="AN7" s="757"/>
      <c r="AO7" s="757"/>
      <c r="AP7" s="757">
        <v>22223</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0">
        <v>1</v>
      </c>
      <c r="BR7" s="231"/>
      <c r="BS7" s="733" t="s">
        <v>596</v>
      </c>
      <c r="BT7" s="734"/>
      <c r="BU7" s="734"/>
      <c r="BV7" s="734"/>
      <c r="BW7" s="734"/>
      <c r="BX7" s="734"/>
      <c r="BY7" s="734"/>
      <c r="BZ7" s="734"/>
      <c r="CA7" s="734"/>
      <c r="CB7" s="734"/>
      <c r="CC7" s="734"/>
      <c r="CD7" s="734"/>
      <c r="CE7" s="734"/>
      <c r="CF7" s="734"/>
      <c r="CG7" s="760"/>
      <c r="CH7" s="730">
        <v>23</v>
      </c>
      <c r="CI7" s="731"/>
      <c r="CJ7" s="731"/>
      <c r="CK7" s="731"/>
      <c r="CL7" s="732"/>
      <c r="CM7" s="730">
        <v>374</v>
      </c>
      <c r="CN7" s="731"/>
      <c r="CO7" s="731"/>
      <c r="CP7" s="731"/>
      <c r="CQ7" s="732"/>
      <c r="CR7" s="730">
        <v>156</v>
      </c>
      <c r="CS7" s="731"/>
      <c r="CT7" s="731"/>
      <c r="CU7" s="731"/>
      <c r="CV7" s="732"/>
      <c r="CW7" s="730">
        <v>38</v>
      </c>
      <c r="CX7" s="731"/>
      <c r="CY7" s="731"/>
      <c r="CZ7" s="731"/>
      <c r="DA7" s="732"/>
      <c r="DB7" s="730" t="s">
        <v>524</v>
      </c>
      <c r="DC7" s="731"/>
      <c r="DD7" s="731"/>
      <c r="DE7" s="731"/>
      <c r="DF7" s="732"/>
      <c r="DG7" s="730" t="s">
        <v>524</v>
      </c>
      <c r="DH7" s="731"/>
      <c r="DI7" s="731"/>
      <c r="DJ7" s="731"/>
      <c r="DK7" s="732"/>
      <c r="DL7" s="730" t="s">
        <v>524</v>
      </c>
      <c r="DM7" s="731"/>
      <c r="DN7" s="731"/>
      <c r="DO7" s="731"/>
      <c r="DP7" s="732"/>
      <c r="DQ7" s="730" t="s">
        <v>524</v>
      </c>
      <c r="DR7" s="731"/>
      <c r="DS7" s="731"/>
      <c r="DT7" s="731"/>
      <c r="DU7" s="732"/>
      <c r="DV7" s="733"/>
      <c r="DW7" s="734"/>
      <c r="DX7" s="734"/>
      <c r="DY7" s="734"/>
      <c r="DZ7" s="735"/>
      <c r="EA7" s="228"/>
    </row>
    <row r="8" spans="1:131" s="229" customFormat="1" ht="26.25" customHeight="1" x14ac:dyDescent="0.15">
      <c r="A8" s="232">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2">
        <v>2</v>
      </c>
      <c r="BR8" s="233"/>
      <c r="BS8" s="769" t="s">
        <v>597</v>
      </c>
      <c r="BT8" s="770"/>
      <c r="BU8" s="770"/>
      <c r="BV8" s="770"/>
      <c r="BW8" s="770"/>
      <c r="BX8" s="770"/>
      <c r="BY8" s="770"/>
      <c r="BZ8" s="770"/>
      <c r="CA8" s="770"/>
      <c r="CB8" s="770"/>
      <c r="CC8" s="770"/>
      <c r="CD8" s="770"/>
      <c r="CE8" s="770"/>
      <c r="CF8" s="770"/>
      <c r="CG8" s="771"/>
      <c r="CH8" s="772">
        <v>2</v>
      </c>
      <c r="CI8" s="773"/>
      <c r="CJ8" s="773"/>
      <c r="CK8" s="773"/>
      <c r="CL8" s="774"/>
      <c r="CM8" s="772">
        <v>74</v>
      </c>
      <c r="CN8" s="773"/>
      <c r="CO8" s="773"/>
      <c r="CP8" s="773"/>
      <c r="CQ8" s="774"/>
      <c r="CR8" s="772">
        <v>15</v>
      </c>
      <c r="CS8" s="773"/>
      <c r="CT8" s="773"/>
      <c r="CU8" s="773"/>
      <c r="CV8" s="774"/>
      <c r="CW8" s="772">
        <v>17</v>
      </c>
      <c r="CX8" s="773"/>
      <c r="CY8" s="773"/>
      <c r="CZ8" s="773"/>
      <c r="DA8" s="774"/>
      <c r="DB8" s="772" t="s">
        <v>524</v>
      </c>
      <c r="DC8" s="773"/>
      <c r="DD8" s="773"/>
      <c r="DE8" s="773"/>
      <c r="DF8" s="774"/>
      <c r="DG8" s="772" t="s">
        <v>524</v>
      </c>
      <c r="DH8" s="773"/>
      <c r="DI8" s="773"/>
      <c r="DJ8" s="773"/>
      <c r="DK8" s="774"/>
      <c r="DL8" s="772" t="s">
        <v>524</v>
      </c>
      <c r="DM8" s="773"/>
      <c r="DN8" s="773"/>
      <c r="DO8" s="773"/>
      <c r="DP8" s="774"/>
      <c r="DQ8" s="772" t="s">
        <v>524</v>
      </c>
      <c r="DR8" s="773"/>
      <c r="DS8" s="773"/>
      <c r="DT8" s="773"/>
      <c r="DU8" s="774"/>
      <c r="DV8" s="769"/>
      <c r="DW8" s="770"/>
      <c r="DX8" s="770"/>
      <c r="DY8" s="770"/>
      <c r="DZ8" s="775"/>
      <c r="EA8" s="228"/>
    </row>
    <row r="9" spans="1:131" s="229" customFormat="1" ht="26.25" customHeight="1" x14ac:dyDescent="0.15">
      <c r="A9" s="232">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2">
        <v>3</v>
      </c>
      <c r="BR9" s="233"/>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8"/>
    </row>
    <row r="10" spans="1:131" s="229" customFormat="1" ht="26.25" customHeight="1" x14ac:dyDescent="0.15">
      <c r="A10" s="232">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2">
        <v>4</v>
      </c>
      <c r="BR10" s="233"/>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8"/>
    </row>
    <row r="11" spans="1:131" s="229" customFormat="1" ht="26.25" customHeight="1" x14ac:dyDescent="0.15">
      <c r="A11" s="232">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2">
        <v>5</v>
      </c>
      <c r="BR11" s="233"/>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8"/>
    </row>
    <row r="12" spans="1:131" s="229" customFormat="1" ht="26.25" customHeight="1" x14ac:dyDescent="0.15">
      <c r="A12" s="232">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2">
        <v>6</v>
      </c>
      <c r="BR12" s="233"/>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8"/>
    </row>
    <row r="13" spans="1:131" s="229" customFormat="1" ht="26.25" customHeight="1" x14ac:dyDescent="0.15">
      <c r="A13" s="232">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2">
        <v>7</v>
      </c>
      <c r="BR13" s="233"/>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8"/>
    </row>
    <row r="14" spans="1:131" s="229" customFormat="1" ht="26.25" customHeight="1" x14ac:dyDescent="0.15">
      <c r="A14" s="232">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2">
        <v>8</v>
      </c>
      <c r="BR14" s="233"/>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8"/>
    </row>
    <row r="15" spans="1:131" s="229" customFormat="1" ht="26.25" customHeight="1" x14ac:dyDescent="0.15">
      <c r="A15" s="232">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2">
        <v>9</v>
      </c>
      <c r="BR15" s="233"/>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8"/>
    </row>
    <row r="16" spans="1:131" s="229" customFormat="1" ht="26.25" customHeight="1" x14ac:dyDescent="0.15">
      <c r="A16" s="232">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2">
        <v>10</v>
      </c>
      <c r="BR16" s="233"/>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8"/>
    </row>
    <row r="17" spans="1:131" s="229" customFormat="1" ht="26.25" customHeight="1" x14ac:dyDescent="0.15">
      <c r="A17" s="232">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2">
        <v>11</v>
      </c>
      <c r="BR17" s="233"/>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8"/>
    </row>
    <row r="18" spans="1:131" s="229" customFormat="1" ht="26.25" customHeight="1" x14ac:dyDescent="0.15">
      <c r="A18" s="232">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2">
        <v>12</v>
      </c>
      <c r="BR18" s="233"/>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8"/>
    </row>
    <row r="19" spans="1:131" s="229" customFormat="1" ht="26.25" customHeight="1" x14ac:dyDescent="0.15">
      <c r="A19" s="232">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2">
        <v>13</v>
      </c>
      <c r="BR19" s="233"/>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8"/>
    </row>
    <row r="20" spans="1:131" s="229" customFormat="1" ht="26.25" customHeight="1" x14ac:dyDescent="0.15">
      <c r="A20" s="232">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2">
        <v>14</v>
      </c>
      <c r="BR20" s="233"/>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8"/>
    </row>
    <row r="21" spans="1:131" s="229" customFormat="1" ht="26.25" customHeight="1" thickBot="1" x14ac:dyDescent="0.2">
      <c r="A21" s="232">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2">
        <v>15</v>
      </c>
      <c r="BR21" s="233"/>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8"/>
    </row>
    <row r="22" spans="1:131" s="229" customFormat="1" ht="26.25" customHeight="1" x14ac:dyDescent="0.15">
      <c r="A22" s="232">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8"/>
    </row>
    <row r="23" spans="1:131" s="229" customFormat="1" ht="26.25" customHeight="1" thickBot="1" x14ac:dyDescent="0.2">
      <c r="A23" s="234" t="s">
        <v>390</v>
      </c>
      <c r="B23" s="776" t="s">
        <v>391</v>
      </c>
      <c r="C23" s="777"/>
      <c r="D23" s="777"/>
      <c r="E23" s="777"/>
      <c r="F23" s="777"/>
      <c r="G23" s="777"/>
      <c r="H23" s="777"/>
      <c r="I23" s="777"/>
      <c r="J23" s="777"/>
      <c r="K23" s="777"/>
      <c r="L23" s="777"/>
      <c r="M23" s="777"/>
      <c r="N23" s="777"/>
      <c r="O23" s="777"/>
      <c r="P23" s="778"/>
      <c r="Q23" s="779">
        <v>26099</v>
      </c>
      <c r="R23" s="780"/>
      <c r="S23" s="780"/>
      <c r="T23" s="780"/>
      <c r="U23" s="780"/>
      <c r="V23" s="780">
        <v>24069</v>
      </c>
      <c r="W23" s="780"/>
      <c r="X23" s="780"/>
      <c r="Y23" s="780"/>
      <c r="Z23" s="780"/>
      <c r="AA23" s="780">
        <v>2030</v>
      </c>
      <c r="AB23" s="780"/>
      <c r="AC23" s="780"/>
      <c r="AD23" s="780"/>
      <c r="AE23" s="781"/>
      <c r="AF23" s="782">
        <v>1255</v>
      </c>
      <c r="AG23" s="780"/>
      <c r="AH23" s="780"/>
      <c r="AI23" s="780"/>
      <c r="AJ23" s="783"/>
      <c r="AK23" s="784"/>
      <c r="AL23" s="785"/>
      <c r="AM23" s="785"/>
      <c r="AN23" s="785"/>
      <c r="AO23" s="785"/>
      <c r="AP23" s="780">
        <v>22223</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2">
        <v>17</v>
      </c>
      <c r="BR23" s="233"/>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8"/>
    </row>
    <row r="24" spans="1:131" s="229"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8"/>
    </row>
    <row r="25" spans="1:131" ht="26.25" customHeight="1" thickBot="1" x14ac:dyDescent="0.2">
      <c r="A25" s="726" t="s">
        <v>394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5"/>
      <c r="BP25" s="235"/>
      <c r="BQ25" s="232">
        <v>19</v>
      </c>
      <c r="BR25" s="233"/>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371</v>
      </c>
      <c r="B26" s="717"/>
      <c r="C26" s="717"/>
      <c r="D26" s="717"/>
      <c r="E26" s="717"/>
      <c r="F26" s="717"/>
      <c r="G26" s="717"/>
      <c r="H26" s="717"/>
      <c r="I26" s="717"/>
      <c r="J26" s="717"/>
      <c r="K26" s="717"/>
      <c r="L26" s="717"/>
      <c r="M26" s="717"/>
      <c r="N26" s="717"/>
      <c r="O26" s="717"/>
      <c r="P26" s="718"/>
      <c r="Q26" s="712" t="s">
        <v>395</v>
      </c>
      <c r="R26" s="708"/>
      <c r="S26" s="708"/>
      <c r="T26" s="708"/>
      <c r="U26" s="709"/>
      <c r="V26" s="712" t="s">
        <v>396</v>
      </c>
      <c r="W26" s="708"/>
      <c r="X26" s="708"/>
      <c r="Y26" s="708"/>
      <c r="Z26" s="709"/>
      <c r="AA26" s="712" t="s">
        <v>397</v>
      </c>
      <c r="AB26" s="708"/>
      <c r="AC26" s="708"/>
      <c r="AD26" s="708"/>
      <c r="AE26" s="708"/>
      <c r="AF26" s="801" t="s">
        <v>398</v>
      </c>
      <c r="AG26" s="802"/>
      <c r="AH26" s="802"/>
      <c r="AI26" s="802"/>
      <c r="AJ26" s="803"/>
      <c r="AK26" s="708" t="s">
        <v>399</v>
      </c>
      <c r="AL26" s="708"/>
      <c r="AM26" s="708"/>
      <c r="AN26" s="708"/>
      <c r="AO26" s="709"/>
      <c r="AP26" s="712" t="s">
        <v>400</v>
      </c>
      <c r="AQ26" s="708"/>
      <c r="AR26" s="708"/>
      <c r="AS26" s="708"/>
      <c r="AT26" s="709"/>
      <c r="AU26" s="712" t="s">
        <v>401</v>
      </c>
      <c r="AV26" s="708"/>
      <c r="AW26" s="708"/>
      <c r="AX26" s="708"/>
      <c r="AY26" s="709"/>
      <c r="AZ26" s="712" t="s">
        <v>402</v>
      </c>
      <c r="BA26" s="708"/>
      <c r="BB26" s="708"/>
      <c r="BC26" s="708"/>
      <c r="BD26" s="709"/>
      <c r="BE26" s="712" t="s">
        <v>378</v>
      </c>
      <c r="BF26" s="708"/>
      <c r="BG26" s="708"/>
      <c r="BH26" s="708"/>
      <c r="BI26" s="714"/>
      <c r="BJ26" s="226"/>
      <c r="BK26" s="226"/>
      <c r="BL26" s="226"/>
      <c r="BM26" s="226"/>
      <c r="BN26" s="226"/>
      <c r="BO26" s="235"/>
      <c r="BP26" s="235"/>
      <c r="BQ26" s="232">
        <v>20</v>
      </c>
      <c r="BR26" s="233"/>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5"/>
      <c r="BP27" s="235"/>
      <c r="BQ27" s="232">
        <v>21</v>
      </c>
      <c r="BR27" s="233"/>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6">
        <v>1</v>
      </c>
      <c r="B28" s="747" t="s">
        <v>403</v>
      </c>
      <c r="C28" s="748"/>
      <c r="D28" s="748"/>
      <c r="E28" s="748"/>
      <c r="F28" s="748"/>
      <c r="G28" s="748"/>
      <c r="H28" s="748"/>
      <c r="I28" s="748"/>
      <c r="J28" s="748"/>
      <c r="K28" s="748"/>
      <c r="L28" s="748"/>
      <c r="M28" s="748"/>
      <c r="N28" s="748"/>
      <c r="O28" s="748"/>
      <c r="P28" s="749"/>
      <c r="Q28" s="809">
        <v>5530</v>
      </c>
      <c r="R28" s="810"/>
      <c r="S28" s="810"/>
      <c r="T28" s="810"/>
      <c r="U28" s="810"/>
      <c r="V28" s="810">
        <v>5305</v>
      </c>
      <c r="W28" s="810"/>
      <c r="X28" s="810"/>
      <c r="Y28" s="810"/>
      <c r="Z28" s="810"/>
      <c r="AA28" s="810">
        <v>225</v>
      </c>
      <c r="AB28" s="810"/>
      <c r="AC28" s="810"/>
      <c r="AD28" s="810"/>
      <c r="AE28" s="811"/>
      <c r="AF28" s="812">
        <v>225</v>
      </c>
      <c r="AG28" s="810"/>
      <c r="AH28" s="810"/>
      <c r="AI28" s="810"/>
      <c r="AJ28" s="813"/>
      <c r="AK28" s="814">
        <v>396</v>
      </c>
      <c r="AL28" s="815"/>
      <c r="AM28" s="815"/>
      <c r="AN28" s="815"/>
      <c r="AO28" s="815"/>
      <c r="AP28" s="815" t="s">
        <v>524</v>
      </c>
      <c r="AQ28" s="815"/>
      <c r="AR28" s="815"/>
      <c r="AS28" s="815"/>
      <c r="AT28" s="815"/>
      <c r="AU28" s="815" t="s">
        <v>524</v>
      </c>
      <c r="AV28" s="815"/>
      <c r="AW28" s="815"/>
      <c r="AX28" s="815"/>
      <c r="AY28" s="815"/>
      <c r="AZ28" s="816" t="s">
        <v>524</v>
      </c>
      <c r="BA28" s="816"/>
      <c r="BB28" s="816"/>
      <c r="BC28" s="816"/>
      <c r="BD28" s="816"/>
      <c r="BE28" s="807"/>
      <c r="BF28" s="807"/>
      <c r="BG28" s="807"/>
      <c r="BH28" s="807"/>
      <c r="BI28" s="808"/>
      <c r="BJ28" s="226"/>
      <c r="BK28" s="226"/>
      <c r="BL28" s="226"/>
      <c r="BM28" s="226"/>
      <c r="BN28" s="226"/>
      <c r="BO28" s="235"/>
      <c r="BP28" s="235"/>
      <c r="BQ28" s="232">
        <v>22</v>
      </c>
      <c r="BR28" s="233"/>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6">
        <v>2</v>
      </c>
      <c r="B29" s="736" t="s">
        <v>404</v>
      </c>
      <c r="C29" s="737"/>
      <c r="D29" s="737"/>
      <c r="E29" s="737"/>
      <c r="F29" s="737"/>
      <c r="G29" s="737"/>
      <c r="H29" s="737"/>
      <c r="I29" s="737"/>
      <c r="J29" s="737"/>
      <c r="K29" s="737"/>
      <c r="L29" s="737"/>
      <c r="M29" s="737"/>
      <c r="N29" s="737"/>
      <c r="O29" s="737"/>
      <c r="P29" s="738"/>
      <c r="Q29" s="739">
        <v>5833</v>
      </c>
      <c r="R29" s="740"/>
      <c r="S29" s="740"/>
      <c r="T29" s="740"/>
      <c r="U29" s="740"/>
      <c r="V29" s="740">
        <v>5603</v>
      </c>
      <c r="W29" s="740"/>
      <c r="X29" s="740"/>
      <c r="Y29" s="740"/>
      <c r="Z29" s="740"/>
      <c r="AA29" s="740">
        <v>229</v>
      </c>
      <c r="AB29" s="740"/>
      <c r="AC29" s="740"/>
      <c r="AD29" s="740"/>
      <c r="AE29" s="741"/>
      <c r="AF29" s="742">
        <v>229</v>
      </c>
      <c r="AG29" s="743"/>
      <c r="AH29" s="743"/>
      <c r="AI29" s="743"/>
      <c r="AJ29" s="744"/>
      <c r="AK29" s="821">
        <v>819</v>
      </c>
      <c r="AL29" s="817"/>
      <c r="AM29" s="817"/>
      <c r="AN29" s="817"/>
      <c r="AO29" s="817"/>
      <c r="AP29" s="817" t="s">
        <v>524</v>
      </c>
      <c r="AQ29" s="817"/>
      <c r="AR29" s="817"/>
      <c r="AS29" s="817"/>
      <c r="AT29" s="817"/>
      <c r="AU29" s="817" t="s">
        <v>524</v>
      </c>
      <c r="AV29" s="817"/>
      <c r="AW29" s="817"/>
      <c r="AX29" s="817"/>
      <c r="AY29" s="817"/>
      <c r="AZ29" s="818" t="s">
        <v>524</v>
      </c>
      <c r="BA29" s="818"/>
      <c r="BB29" s="818"/>
      <c r="BC29" s="818"/>
      <c r="BD29" s="818"/>
      <c r="BE29" s="819"/>
      <c r="BF29" s="819"/>
      <c r="BG29" s="819"/>
      <c r="BH29" s="819"/>
      <c r="BI29" s="820"/>
      <c r="BJ29" s="226"/>
      <c r="BK29" s="226"/>
      <c r="BL29" s="226"/>
      <c r="BM29" s="226"/>
      <c r="BN29" s="226"/>
      <c r="BO29" s="235"/>
      <c r="BP29" s="235"/>
      <c r="BQ29" s="232">
        <v>23</v>
      </c>
      <c r="BR29" s="233"/>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6">
        <v>3</v>
      </c>
      <c r="B30" s="736" t="s">
        <v>405</v>
      </c>
      <c r="C30" s="737"/>
      <c r="D30" s="737"/>
      <c r="E30" s="737"/>
      <c r="F30" s="737"/>
      <c r="G30" s="737"/>
      <c r="H30" s="737"/>
      <c r="I30" s="737"/>
      <c r="J30" s="737"/>
      <c r="K30" s="737"/>
      <c r="L30" s="737"/>
      <c r="M30" s="737"/>
      <c r="N30" s="737"/>
      <c r="O30" s="737"/>
      <c r="P30" s="738"/>
      <c r="Q30" s="739">
        <v>718</v>
      </c>
      <c r="R30" s="740"/>
      <c r="S30" s="740"/>
      <c r="T30" s="740"/>
      <c r="U30" s="740"/>
      <c r="V30" s="740">
        <v>716</v>
      </c>
      <c r="W30" s="740"/>
      <c r="X30" s="740"/>
      <c r="Y30" s="740"/>
      <c r="Z30" s="740"/>
      <c r="AA30" s="740">
        <v>2</v>
      </c>
      <c r="AB30" s="740"/>
      <c r="AC30" s="740"/>
      <c r="AD30" s="740"/>
      <c r="AE30" s="741"/>
      <c r="AF30" s="742">
        <v>2</v>
      </c>
      <c r="AG30" s="743"/>
      <c r="AH30" s="743"/>
      <c r="AI30" s="743"/>
      <c r="AJ30" s="744"/>
      <c r="AK30" s="821">
        <v>173</v>
      </c>
      <c r="AL30" s="817"/>
      <c r="AM30" s="817"/>
      <c r="AN30" s="817"/>
      <c r="AO30" s="817"/>
      <c r="AP30" s="817" t="s">
        <v>524</v>
      </c>
      <c r="AQ30" s="817"/>
      <c r="AR30" s="817"/>
      <c r="AS30" s="817"/>
      <c r="AT30" s="817"/>
      <c r="AU30" s="817" t="s">
        <v>524</v>
      </c>
      <c r="AV30" s="817"/>
      <c r="AW30" s="817"/>
      <c r="AX30" s="817"/>
      <c r="AY30" s="817"/>
      <c r="AZ30" s="818" t="s">
        <v>524</v>
      </c>
      <c r="BA30" s="818"/>
      <c r="BB30" s="818"/>
      <c r="BC30" s="818"/>
      <c r="BD30" s="818"/>
      <c r="BE30" s="819"/>
      <c r="BF30" s="819"/>
      <c r="BG30" s="819"/>
      <c r="BH30" s="819"/>
      <c r="BI30" s="820"/>
      <c r="BJ30" s="226"/>
      <c r="BK30" s="226"/>
      <c r="BL30" s="226"/>
      <c r="BM30" s="226"/>
      <c r="BN30" s="226"/>
      <c r="BO30" s="235"/>
      <c r="BP30" s="235"/>
      <c r="BQ30" s="232">
        <v>24</v>
      </c>
      <c r="BR30" s="233"/>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6">
        <v>4</v>
      </c>
      <c r="B31" s="736" t="s">
        <v>406</v>
      </c>
      <c r="C31" s="737"/>
      <c r="D31" s="737"/>
      <c r="E31" s="737"/>
      <c r="F31" s="737"/>
      <c r="G31" s="737"/>
      <c r="H31" s="737"/>
      <c r="I31" s="737"/>
      <c r="J31" s="737"/>
      <c r="K31" s="737"/>
      <c r="L31" s="737"/>
      <c r="M31" s="737"/>
      <c r="N31" s="737"/>
      <c r="O31" s="737"/>
      <c r="P31" s="738"/>
      <c r="Q31" s="739">
        <v>1373</v>
      </c>
      <c r="R31" s="740"/>
      <c r="S31" s="740"/>
      <c r="T31" s="740"/>
      <c r="U31" s="740"/>
      <c r="V31" s="740">
        <v>1357</v>
      </c>
      <c r="W31" s="740"/>
      <c r="X31" s="740"/>
      <c r="Y31" s="740"/>
      <c r="Z31" s="740"/>
      <c r="AA31" s="740">
        <v>16</v>
      </c>
      <c r="AB31" s="740"/>
      <c r="AC31" s="740"/>
      <c r="AD31" s="740"/>
      <c r="AE31" s="741"/>
      <c r="AF31" s="742">
        <v>1035</v>
      </c>
      <c r="AG31" s="743"/>
      <c r="AH31" s="743"/>
      <c r="AI31" s="743"/>
      <c r="AJ31" s="744"/>
      <c r="AK31" s="821">
        <v>291</v>
      </c>
      <c r="AL31" s="817"/>
      <c r="AM31" s="817"/>
      <c r="AN31" s="817"/>
      <c r="AO31" s="817"/>
      <c r="AP31" s="817">
        <v>2487</v>
      </c>
      <c r="AQ31" s="817"/>
      <c r="AR31" s="817"/>
      <c r="AS31" s="817"/>
      <c r="AT31" s="817"/>
      <c r="AU31" s="817">
        <v>781</v>
      </c>
      <c r="AV31" s="817"/>
      <c r="AW31" s="817"/>
      <c r="AX31" s="817"/>
      <c r="AY31" s="817"/>
      <c r="AZ31" s="818" t="s">
        <v>524</v>
      </c>
      <c r="BA31" s="818"/>
      <c r="BB31" s="818"/>
      <c r="BC31" s="818"/>
      <c r="BD31" s="818"/>
      <c r="BE31" s="819" t="s">
        <v>407</v>
      </c>
      <c r="BF31" s="819"/>
      <c r="BG31" s="819"/>
      <c r="BH31" s="819"/>
      <c r="BI31" s="820"/>
      <c r="BJ31" s="226"/>
      <c r="BK31" s="226"/>
      <c r="BL31" s="226"/>
      <c r="BM31" s="226"/>
      <c r="BN31" s="226"/>
      <c r="BO31" s="235"/>
      <c r="BP31" s="235"/>
      <c r="BQ31" s="232">
        <v>25</v>
      </c>
      <c r="BR31" s="233"/>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6">
        <v>5</v>
      </c>
      <c r="B32" s="736" t="s">
        <v>408</v>
      </c>
      <c r="C32" s="737"/>
      <c r="D32" s="737"/>
      <c r="E32" s="737"/>
      <c r="F32" s="737"/>
      <c r="G32" s="737"/>
      <c r="H32" s="737"/>
      <c r="I32" s="737"/>
      <c r="J32" s="737"/>
      <c r="K32" s="737"/>
      <c r="L32" s="737"/>
      <c r="M32" s="737"/>
      <c r="N32" s="737"/>
      <c r="O32" s="737"/>
      <c r="P32" s="738"/>
      <c r="Q32" s="739">
        <v>1248</v>
      </c>
      <c r="R32" s="740"/>
      <c r="S32" s="740"/>
      <c r="T32" s="740"/>
      <c r="U32" s="740"/>
      <c r="V32" s="740">
        <v>708</v>
      </c>
      <c r="W32" s="740"/>
      <c r="X32" s="740"/>
      <c r="Y32" s="740"/>
      <c r="Z32" s="740"/>
      <c r="AA32" s="740">
        <v>540</v>
      </c>
      <c r="AB32" s="740"/>
      <c r="AC32" s="740"/>
      <c r="AD32" s="740"/>
      <c r="AE32" s="741"/>
      <c r="AF32" s="742">
        <v>1980</v>
      </c>
      <c r="AG32" s="743"/>
      <c r="AH32" s="743"/>
      <c r="AI32" s="743"/>
      <c r="AJ32" s="744"/>
      <c r="AK32" s="821">
        <v>101</v>
      </c>
      <c r="AL32" s="817"/>
      <c r="AM32" s="817"/>
      <c r="AN32" s="817"/>
      <c r="AO32" s="817"/>
      <c r="AP32" s="817">
        <v>40</v>
      </c>
      <c r="AQ32" s="817"/>
      <c r="AR32" s="817"/>
      <c r="AS32" s="817"/>
      <c r="AT32" s="817"/>
      <c r="AU32" s="817">
        <v>24</v>
      </c>
      <c r="AV32" s="817"/>
      <c r="AW32" s="817"/>
      <c r="AX32" s="817"/>
      <c r="AY32" s="817"/>
      <c r="AZ32" s="818" t="s">
        <v>524</v>
      </c>
      <c r="BA32" s="818"/>
      <c r="BB32" s="818"/>
      <c r="BC32" s="818"/>
      <c r="BD32" s="818"/>
      <c r="BE32" s="819" t="s">
        <v>409</v>
      </c>
      <c r="BF32" s="819"/>
      <c r="BG32" s="819"/>
      <c r="BH32" s="819"/>
      <c r="BI32" s="820"/>
      <c r="BJ32" s="226"/>
      <c r="BK32" s="226"/>
      <c r="BL32" s="226"/>
      <c r="BM32" s="226"/>
      <c r="BN32" s="226"/>
      <c r="BO32" s="235"/>
      <c r="BP32" s="235"/>
      <c r="BQ32" s="232">
        <v>26</v>
      </c>
      <c r="BR32" s="233"/>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6">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6">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6">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6">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6">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6">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6">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2">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2">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2">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2">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2">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2">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2">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2">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2">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2">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2">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2">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2">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2">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2">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2">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2">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2">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2">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2">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2">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2">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2">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5"/>
      <c r="BP62" s="235"/>
      <c r="BQ62" s="232">
        <v>56</v>
      </c>
      <c r="BR62" s="233"/>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4"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3471</v>
      </c>
      <c r="AG63" s="831"/>
      <c r="AH63" s="831"/>
      <c r="AI63" s="831"/>
      <c r="AJ63" s="832"/>
      <c r="AK63" s="833"/>
      <c r="AL63" s="828"/>
      <c r="AM63" s="828"/>
      <c r="AN63" s="828"/>
      <c r="AO63" s="828"/>
      <c r="AP63" s="831">
        <v>2527</v>
      </c>
      <c r="AQ63" s="831"/>
      <c r="AR63" s="831"/>
      <c r="AS63" s="831"/>
      <c r="AT63" s="831"/>
      <c r="AU63" s="831">
        <v>805</v>
      </c>
      <c r="AV63" s="831"/>
      <c r="AW63" s="831"/>
      <c r="AX63" s="831"/>
      <c r="AY63" s="831"/>
      <c r="AZ63" s="835"/>
      <c r="BA63" s="835"/>
      <c r="BB63" s="835"/>
      <c r="BC63" s="835"/>
      <c r="BD63" s="835"/>
      <c r="BE63" s="836"/>
      <c r="BF63" s="836"/>
      <c r="BG63" s="836"/>
      <c r="BH63" s="836"/>
      <c r="BI63" s="837"/>
      <c r="BJ63" s="838" t="s">
        <v>412</v>
      </c>
      <c r="BK63" s="839"/>
      <c r="BL63" s="839"/>
      <c r="BM63" s="839"/>
      <c r="BN63" s="840"/>
      <c r="BO63" s="235"/>
      <c r="BP63" s="235"/>
      <c r="BQ63" s="232">
        <v>57</v>
      </c>
      <c r="BR63" s="233"/>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414</v>
      </c>
      <c r="B66" s="717"/>
      <c r="C66" s="717"/>
      <c r="D66" s="717"/>
      <c r="E66" s="717"/>
      <c r="F66" s="717"/>
      <c r="G66" s="717"/>
      <c r="H66" s="717"/>
      <c r="I66" s="717"/>
      <c r="J66" s="717"/>
      <c r="K66" s="717"/>
      <c r="L66" s="717"/>
      <c r="M66" s="717"/>
      <c r="N66" s="717"/>
      <c r="O66" s="717"/>
      <c r="P66" s="718"/>
      <c r="Q66" s="712" t="s">
        <v>415</v>
      </c>
      <c r="R66" s="708"/>
      <c r="S66" s="708"/>
      <c r="T66" s="708"/>
      <c r="U66" s="709"/>
      <c r="V66" s="712" t="s">
        <v>416</v>
      </c>
      <c r="W66" s="708"/>
      <c r="X66" s="708"/>
      <c r="Y66" s="708"/>
      <c r="Z66" s="709"/>
      <c r="AA66" s="712" t="s">
        <v>417</v>
      </c>
      <c r="AB66" s="708"/>
      <c r="AC66" s="708"/>
      <c r="AD66" s="708"/>
      <c r="AE66" s="709"/>
      <c r="AF66" s="841" t="s">
        <v>418</v>
      </c>
      <c r="AG66" s="802"/>
      <c r="AH66" s="802"/>
      <c r="AI66" s="802"/>
      <c r="AJ66" s="842"/>
      <c r="AK66" s="712" t="s">
        <v>399</v>
      </c>
      <c r="AL66" s="717"/>
      <c r="AM66" s="717"/>
      <c r="AN66" s="717"/>
      <c r="AO66" s="718"/>
      <c r="AP66" s="712" t="s">
        <v>419</v>
      </c>
      <c r="AQ66" s="708"/>
      <c r="AR66" s="708"/>
      <c r="AS66" s="708"/>
      <c r="AT66" s="709"/>
      <c r="AU66" s="712" t="s">
        <v>420</v>
      </c>
      <c r="AV66" s="708"/>
      <c r="AW66" s="708"/>
      <c r="AX66" s="708"/>
      <c r="AY66" s="709"/>
      <c r="AZ66" s="712" t="s">
        <v>378</v>
      </c>
      <c r="BA66" s="708"/>
      <c r="BB66" s="708"/>
      <c r="BC66" s="708"/>
      <c r="BD66" s="714"/>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586</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524</v>
      </c>
      <c r="AQ68" s="853"/>
      <c r="AR68" s="853"/>
      <c r="AS68" s="853"/>
      <c r="AT68" s="853"/>
      <c r="AU68" s="853" t="s">
        <v>524</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587</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524</v>
      </c>
      <c r="AL69" s="817"/>
      <c r="AM69" s="817"/>
      <c r="AN69" s="817"/>
      <c r="AO69" s="817"/>
      <c r="AP69" s="817" t="s">
        <v>524</v>
      </c>
      <c r="AQ69" s="817"/>
      <c r="AR69" s="817"/>
      <c r="AS69" s="817"/>
      <c r="AT69" s="817"/>
      <c r="AU69" s="817" t="s">
        <v>524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588</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524</v>
      </c>
      <c r="AQ70" s="817"/>
      <c r="AR70" s="817"/>
      <c r="AS70" s="817"/>
      <c r="AT70" s="817"/>
      <c r="AU70" s="817" t="s">
        <v>524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589</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524</v>
      </c>
      <c r="AL71" s="817"/>
      <c r="AM71" s="817"/>
      <c r="AN71" s="817"/>
      <c r="AO71" s="817"/>
      <c r="AP71" s="817" t="s">
        <v>524</v>
      </c>
      <c r="AQ71" s="817"/>
      <c r="AR71" s="817"/>
      <c r="AS71" s="817"/>
      <c r="AT71" s="817"/>
      <c r="AU71" s="817" t="s">
        <v>524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590</v>
      </c>
      <c r="C72" s="861"/>
      <c r="D72" s="861"/>
      <c r="E72" s="861"/>
      <c r="F72" s="861"/>
      <c r="G72" s="861"/>
      <c r="H72" s="861"/>
      <c r="I72" s="861"/>
      <c r="J72" s="861"/>
      <c r="K72" s="861"/>
      <c r="L72" s="861"/>
      <c r="M72" s="861"/>
      <c r="N72" s="861"/>
      <c r="O72" s="861"/>
      <c r="P72" s="862"/>
      <c r="Q72" s="863">
        <v>3365</v>
      </c>
      <c r="R72" s="817"/>
      <c r="S72" s="817"/>
      <c r="T72" s="817"/>
      <c r="U72" s="817"/>
      <c r="V72" s="817">
        <v>3144</v>
      </c>
      <c r="W72" s="817"/>
      <c r="X72" s="817"/>
      <c r="Y72" s="817"/>
      <c r="Z72" s="817"/>
      <c r="AA72" s="817">
        <v>221</v>
      </c>
      <c r="AB72" s="817"/>
      <c r="AC72" s="817"/>
      <c r="AD72" s="817"/>
      <c r="AE72" s="817"/>
      <c r="AF72" s="817">
        <v>202</v>
      </c>
      <c r="AG72" s="817"/>
      <c r="AH72" s="817"/>
      <c r="AI72" s="817"/>
      <c r="AJ72" s="817"/>
      <c r="AK72" s="817" t="s">
        <v>524</v>
      </c>
      <c r="AL72" s="817"/>
      <c r="AM72" s="817"/>
      <c r="AN72" s="817"/>
      <c r="AO72" s="817"/>
      <c r="AP72" s="817">
        <v>1921</v>
      </c>
      <c r="AQ72" s="817"/>
      <c r="AR72" s="817"/>
      <c r="AS72" s="817"/>
      <c r="AT72" s="817"/>
      <c r="AU72" s="817">
        <v>488</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591</v>
      </c>
      <c r="C73" s="861"/>
      <c r="D73" s="861"/>
      <c r="E73" s="861"/>
      <c r="F73" s="861"/>
      <c r="G73" s="861"/>
      <c r="H73" s="861"/>
      <c r="I73" s="861"/>
      <c r="J73" s="861"/>
      <c r="K73" s="861"/>
      <c r="L73" s="861"/>
      <c r="M73" s="861"/>
      <c r="N73" s="861"/>
      <c r="O73" s="861"/>
      <c r="P73" s="862"/>
      <c r="Q73" s="863">
        <v>650</v>
      </c>
      <c r="R73" s="817"/>
      <c r="S73" s="817"/>
      <c r="T73" s="817"/>
      <c r="U73" s="817"/>
      <c r="V73" s="817">
        <v>613</v>
      </c>
      <c r="W73" s="817"/>
      <c r="X73" s="817"/>
      <c r="Y73" s="817"/>
      <c r="Z73" s="817"/>
      <c r="AA73" s="817">
        <v>37</v>
      </c>
      <c r="AB73" s="817"/>
      <c r="AC73" s="817"/>
      <c r="AD73" s="817"/>
      <c r="AE73" s="817"/>
      <c r="AF73" s="817">
        <v>37</v>
      </c>
      <c r="AG73" s="817"/>
      <c r="AH73" s="817"/>
      <c r="AI73" s="817"/>
      <c r="AJ73" s="817"/>
      <c r="AK73" s="817" t="s">
        <v>524</v>
      </c>
      <c r="AL73" s="817"/>
      <c r="AM73" s="817"/>
      <c r="AN73" s="817"/>
      <c r="AO73" s="817"/>
      <c r="AP73" s="817" t="s">
        <v>524</v>
      </c>
      <c r="AQ73" s="817"/>
      <c r="AR73" s="817"/>
      <c r="AS73" s="817"/>
      <c r="AT73" s="817"/>
      <c r="AU73" s="817" t="s">
        <v>524</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592</v>
      </c>
      <c r="C74" s="861"/>
      <c r="D74" s="861"/>
      <c r="E74" s="861"/>
      <c r="F74" s="861"/>
      <c r="G74" s="861"/>
      <c r="H74" s="861"/>
      <c r="I74" s="861"/>
      <c r="J74" s="861"/>
      <c r="K74" s="861"/>
      <c r="L74" s="861"/>
      <c r="M74" s="861"/>
      <c r="N74" s="861"/>
      <c r="O74" s="861"/>
      <c r="P74" s="862"/>
      <c r="Q74" s="863">
        <v>2088</v>
      </c>
      <c r="R74" s="817"/>
      <c r="S74" s="817"/>
      <c r="T74" s="817"/>
      <c r="U74" s="817"/>
      <c r="V74" s="817">
        <v>2075</v>
      </c>
      <c r="W74" s="817"/>
      <c r="X74" s="817"/>
      <c r="Y74" s="817"/>
      <c r="Z74" s="817"/>
      <c r="AA74" s="817">
        <v>12</v>
      </c>
      <c r="AB74" s="817"/>
      <c r="AC74" s="817"/>
      <c r="AD74" s="817"/>
      <c r="AE74" s="817"/>
      <c r="AF74" s="817">
        <v>912</v>
      </c>
      <c r="AG74" s="817"/>
      <c r="AH74" s="817"/>
      <c r="AI74" s="817"/>
      <c r="AJ74" s="817"/>
      <c r="AK74" s="817" t="s">
        <v>524</v>
      </c>
      <c r="AL74" s="817"/>
      <c r="AM74" s="817"/>
      <c r="AN74" s="817"/>
      <c r="AO74" s="817"/>
      <c r="AP74" s="817">
        <v>2778</v>
      </c>
      <c r="AQ74" s="817"/>
      <c r="AR74" s="817"/>
      <c r="AS74" s="817"/>
      <c r="AT74" s="817"/>
      <c r="AU74" s="817" t="s">
        <v>524</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593</v>
      </c>
      <c r="C75" s="861"/>
      <c r="D75" s="861"/>
      <c r="E75" s="861"/>
      <c r="F75" s="861"/>
      <c r="G75" s="861"/>
      <c r="H75" s="861"/>
      <c r="I75" s="861"/>
      <c r="J75" s="861"/>
      <c r="K75" s="861"/>
      <c r="L75" s="861"/>
      <c r="M75" s="861"/>
      <c r="N75" s="861"/>
      <c r="O75" s="861"/>
      <c r="P75" s="862"/>
      <c r="Q75" s="864">
        <v>3784</v>
      </c>
      <c r="R75" s="865"/>
      <c r="S75" s="865"/>
      <c r="T75" s="865"/>
      <c r="U75" s="821"/>
      <c r="V75" s="866">
        <v>3656</v>
      </c>
      <c r="W75" s="865"/>
      <c r="X75" s="865"/>
      <c r="Y75" s="865"/>
      <c r="Z75" s="821"/>
      <c r="AA75" s="866">
        <v>128</v>
      </c>
      <c r="AB75" s="865"/>
      <c r="AC75" s="865"/>
      <c r="AD75" s="865"/>
      <c r="AE75" s="821"/>
      <c r="AF75" s="866">
        <v>5838</v>
      </c>
      <c r="AG75" s="865"/>
      <c r="AH75" s="865"/>
      <c r="AI75" s="865"/>
      <c r="AJ75" s="821"/>
      <c r="AK75" s="866" t="s">
        <v>524</v>
      </c>
      <c r="AL75" s="865"/>
      <c r="AM75" s="865"/>
      <c r="AN75" s="865"/>
      <c r="AO75" s="821"/>
      <c r="AP75" s="866">
        <v>2396</v>
      </c>
      <c r="AQ75" s="865"/>
      <c r="AR75" s="865"/>
      <c r="AS75" s="865"/>
      <c r="AT75" s="821"/>
      <c r="AU75" s="866" t="s">
        <v>524</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594</v>
      </c>
      <c r="C76" s="861"/>
      <c r="D76" s="861"/>
      <c r="E76" s="861"/>
      <c r="F76" s="861"/>
      <c r="G76" s="861"/>
      <c r="H76" s="861"/>
      <c r="I76" s="861"/>
      <c r="J76" s="861"/>
      <c r="K76" s="861"/>
      <c r="L76" s="861"/>
      <c r="M76" s="861"/>
      <c r="N76" s="861"/>
      <c r="O76" s="861"/>
      <c r="P76" s="862"/>
      <c r="Q76" s="864">
        <v>2423</v>
      </c>
      <c r="R76" s="865"/>
      <c r="S76" s="865"/>
      <c r="T76" s="865"/>
      <c r="U76" s="821"/>
      <c r="V76" s="866">
        <v>2308</v>
      </c>
      <c r="W76" s="865"/>
      <c r="X76" s="865"/>
      <c r="Y76" s="865"/>
      <c r="Z76" s="821"/>
      <c r="AA76" s="866">
        <v>115</v>
      </c>
      <c r="AB76" s="865"/>
      <c r="AC76" s="865"/>
      <c r="AD76" s="865"/>
      <c r="AE76" s="821"/>
      <c r="AF76" s="866">
        <v>115</v>
      </c>
      <c r="AG76" s="865"/>
      <c r="AH76" s="865"/>
      <c r="AI76" s="865"/>
      <c r="AJ76" s="821"/>
      <c r="AK76" s="866">
        <v>130</v>
      </c>
      <c r="AL76" s="865"/>
      <c r="AM76" s="865"/>
      <c r="AN76" s="865"/>
      <c r="AO76" s="821"/>
      <c r="AP76" s="866" t="s">
        <v>524</v>
      </c>
      <c r="AQ76" s="865"/>
      <c r="AR76" s="865"/>
      <c r="AS76" s="865"/>
      <c r="AT76" s="821"/>
      <c r="AU76" s="866" t="s">
        <v>524</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595</v>
      </c>
      <c r="C77" s="861"/>
      <c r="D77" s="861"/>
      <c r="E77" s="861"/>
      <c r="F77" s="861"/>
      <c r="G77" s="861"/>
      <c r="H77" s="861"/>
      <c r="I77" s="861"/>
      <c r="J77" s="861"/>
      <c r="K77" s="861"/>
      <c r="L77" s="861"/>
      <c r="M77" s="861"/>
      <c r="N77" s="861"/>
      <c r="O77" s="861"/>
      <c r="P77" s="862"/>
      <c r="Q77" s="864">
        <v>719774</v>
      </c>
      <c r="R77" s="865"/>
      <c r="S77" s="865"/>
      <c r="T77" s="865"/>
      <c r="U77" s="821"/>
      <c r="V77" s="866">
        <v>711648</v>
      </c>
      <c r="W77" s="865"/>
      <c r="X77" s="865"/>
      <c r="Y77" s="865"/>
      <c r="Z77" s="821"/>
      <c r="AA77" s="866">
        <v>8126</v>
      </c>
      <c r="AB77" s="865"/>
      <c r="AC77" s="865"/>
      <c r="AD77" s="865"/>
      <c r="AE77" s="821"/>
      <c r="AF77" s="866">
        <v>8126</v>
      </c>
      <c r="AG77" s="865"/>
      <c r="AH77" s="865"/>
      <c r="AI77" s="865"/>
      <c r="AJ77" s="821"/>
      <c r="AK77" s="866">
        <v>4022</v>
      </c>
      <c r="AL77" s="865"/>
      <c r="AM77" s="865"/>
      <c r="AN77" s="865"/>
      <c r="AO77" s="821"/>
      <c r="AP77" s="866" t="s">
        <v>524</v>
      </c>
      <c r="AQ77" s="865"/>
      <c r="AR77" s="865"/>
      <c r="AS77" s="865"/>
      <c r="AT77" s="821"/>
      <c r="AU77" s="866" t="s">
        <v>524</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390</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16022</v>
      </c>
      <c r="AG88" s="831"/>
      <c r="AH88" s="831"/>
      <c r="AI88" s="831"/>
      <c r="AJ88" s="831"/>
      <c r="AK88" s="828"/>
      <c r="AL88" s="828"/>
      <c r="AM88" s="828"/>
      <c r="AN88" s="828"/>
      <c r="AO88" s="828"/>
      <c r="AP88" s="831">
        <v>7095</v>
      </c>
      <c r="AQ88" s="831"/>
      <c r="AR88" s="831"/>
      <c r="AS88" s="831"/>
      <c r="AT88" s="831"/>
      <c r="AU88" s="831">
        <v>488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171</v>
      </c>
      <c r="CS102" s="839"/>
      <c r="CT102" s="839"/>
      <c r="CU102" s="839"/>
      <c r="CV102" s="878"/>
      <c r="CW102" s="877">
        <v>55</v>
      </c>
      <c r="CX102" s="839"/>
      <c r="CY102" s="839"/>
      <c r="CZ102" s="839"/>
      <c r="DA102" s="878"/>
      <c r="DB102" s="877" t="s">
        <v>524</v>
      </c>
      <c r="DC102" s="839"/>
      <c r="DD102" s="839"/>
      <c r="DE102" s="839"/>
      <c r="DF102" s="878"/>
      <c r="DG102" s="877" t="s">
        <v>524</v>
      </c>
      <c r="DH102" s="839"/>
      <c r="DI102" s="839"/>
      <c r="DJ102" s="839"/>
      <c r="DK102" s="878"/>
      <c r="DL102" s="877" t="s">
        <v>524</v>
      </c>
      <c r="DM102" s="839"/>
      <c r="DN102" s="839"/>
      <c r="DO102" s="839"/>
      <c r="DP102" s="878"/>
      <c r="DQ102" s="877" t="s">
        <v>524</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308</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308</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308</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3579392</v>
      </c>
      <c r="AB110" s="887"/>
      <c r="AC110" s="887"/>
      <c r="AD110" s="887"/>
      <c r="AE110" s="888"/>
      <c r="AF110" s="889">
        <v>3878219</v>
      </c>
      <c r="AG110" s="887"/>
      <c r="AH110" s="887"/>
      <c r="AI110" s="887"/>
      <c r="AJ110" s="888"/>
      <c r="AK110" s="889">
        <v>3802684</v>
      </c>
      <c r="AL110" s="887"/>
      <c r="AM110" s="887"/>
      <c r="AN110" s="887"/>
      <c r="AO110" s="888"/>
      <c r="AP110" s="890">
        <v>32.799999999999997</v>
      </c>
      <c r="AQ110" s="891"/>
      <c r="AR110" s="891"/>
      <c r="AS110" s="891"/>
      <c r="AT110" s="892"/>
      <c r="AU110" s="893" t="s">
        <v>75</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25032854</v>
      </c>
      <c r="BR110" s="918"/>
      <c r="BS110" s="918"/>
      <c r="BT110" s="918"/>
      <c r="BU110" s="918"/>
      <c r="BV110" s="918">
        <v>24052658</v>
      </c>
      <c r="BW110" s="918"/>
      <c r="BX110" s="918"/>
      <c r="BY110" s="918"/>
      <c r="BZ110" s="918"/>
      <c r="CA110" s="918">
        <v>22222598</v>
      </c>
      <c r="CB110" s="918"/>
      <c r="CC110" s="918"/>
      <c r="CD110" s="918"/>
      <c r="CE110" s="918"/>
      <c r="CF110" s="931">
        <v>191.6</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439</v>
      </c>
      <c r="DM110" s="918"/>
      <c r="DN110" s="918"/>
      <c r="DO110" s="918"/>
      <c r="DP110" s="918"/>
      <c r="DQ110" s="918" t="s">
        <v>440</v>
      </c>
      <c r="DR110" s="918"/>
      <c r="DS110" s="918"/>
      <c r="DT110" s="918"/>
      <c r="DU110" s="918"/>
      <c r="DV110" s="919" t="s">
        <v>439</v>
      </c>
      <c r="DW110" s="919"/>
      <c r="DX110" s="919"/>
      <c r="DY110" s="919"/>
      <c r="DZ110" s="920"/>
    </row>
    <row r="111" spans="1:131" s="224" customFormat="1" ht="26.25" customHeight="1" x14ac:dyDescent="0.15">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442</v>
      </c>
      <c r="AB111" s="925"/>
      <c r="AC111" s="925"/>
      <c r="AD111" s="925"/>
      <c r="AE111" s="926"/>
      <c r="AF111" s="927" t="s">
        <v>443</v>
      </c>
      <c r="AG111" s="925"/>
      <c r="AH111" s="925"/>
      <c r="AI111" s="925"/>
      <c r="AJ111" s="926"/>
      <c r="AK111" s="927" t="s">
        <v>438</v>
      </c>
      <c r="AL111" s="925"/>
      <c r="AM111" s="925"/>
      <c r="AN111" s="925"/>
      <c r="AO111" s="926"/>
      <c r="AP111" s="928" t="s">
        <v>439</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v>30929</v>
      </c>
      <c r="BR111" s="913"/>
      <c r="BS111" s="913"/>
      <c r="BT111" s="913"/>
      <c r="BU111" s="913"/>
      <c r="BV111" s="913">
        <v>23391</v>
      </c>
      <c r="BW111" s="913"/>
      <c r="BX111" s="913"/>
      <c r="BY111" s="913"/>
      <c r="BZ111" s="913"/>
      <c r="CA111" s="913">
        <v>15725</v>
      </c>
      <c r="CB111" s="913"/>
      <c r="CC111" s="913"/>
      <c r="CD111" s="913"/>
      <c r="CE111" s="913"/>
      <c r="CF111" s="907">
        <v>0.1</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443</v>
      </c>
      <c r="DH111" s="913"/>
      <c r="DI111" s="913"/>
      <c r="DJ111" s="913"/>
      <c r="DK111" s="913"/>
      <c r="DL111" s="913" t="s">
        <v>443</v>
      </c>
      <c r="DM111" s="913"/>
      <c r="DN111" s="913"/>
      <c r="DO111" s="913"/>
      <c r="DP111" s="913"/>
      <c r="DQ111" s="913" t="s">
        <v>443</v>
      </c>
      <c r="DR111" s="913"/>
      <c r="DS111" s="913"/>
      <c r="DT111" s="913"/>
      <c r="DU111" s="913"/>
      <c r="DV111" s="914" t="s">
        <v>440</v>
      </c>
      <c r="DW111" s="914"/>
      <c r="DX111" s="914"/>
      <c r="DY111" s="914"/>
      <c r="DZ111" s="915"/>
    </row>
    <row r="112" spans="1:131" s="224" customFormat="1" ht="26.25" customHeight="1" x14ac:dyDescent="0.15">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448</v>
      </c>
      <c r="AB112" s="946"/>
      <c r="AC112" s="946"/>
      <c r="AD112" s="946"/>
      <c r="AE112" s="947"/>
      <c r="AF112" s="948" t="s">
        <v>449</v>
      </c>
      <c r="AG112" s="946"/>
      <c r="AH112" s="946"/>
      <c r="AI112" s="946"/>
      <c r="AJ112" s="947"/>
      <c r="AK112" s="948" t="s">
        <v>449</v>
      </c>
      <c r="AL112" s="946"/>
      <c r="AM112" s="946"/>
      <c r="AN112" s="946"/>
      <c r="AO112" s="947"/>
      <c r="AP112" s="949" t="s">
        <v>440</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748721</v>
      </c>
      <c r="BR112" s="913"/>
      <c r="BS112" s="913"/>
      <c r="BT112" s="913"/>
      <c r="BU112" s="913"/>
      <c r="BV112" s="913">
        <v>841917</v>
      </c>
      <c r="BW112" s="913"/>
      <c r="BX112" s="913"/>
      <c r="BY112" s="913"/>
      <c r="BZ112" s="913"/>
      <c r="CA112" s="913">
        <v>804853</v>
      </c>
      <c r="CB112" s="913"/>
      <c r="CC112" s="913"/>
      <c r="CD112" s="913"/>
      <c r="CE112" s="913"/>
      <c r="CF112" s="907">
        <v>6.9</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452</v>
      </c>
      <c r="DH112" s="913"/>
      <c r="DI112" s="913"/>
      <c r="DJ112" s="913"/>
      <c r="DK112" s="913"/>
      <c r="DL112" s="913" t="s">
        <v>449</v>
      </c>
      <c r="DM112" s="913"/>
      <c r="DN112" s="913"/>
      <c r="DO112" s="913"/>
      <c r="DP112" s="913"/>
      <c r="DQ112" s="913" t="s">
        <v>438</v>
      </c>
      <c r="DR112" s="913"/>
      <c r="DS112" s="913"/>
      <c r="DT112" s="913"/>
      <c r="DU112" s="913"/>
      <c r="DV112" s="914" t="s">
        <v>443</v>
      </c>
      <c r="DW112" s="914"/>
      <c r="DX112" s="914"/>
      <c r="DY112" s="914"/>
      <c r="DZ112" s="915"/>
    </row>
    <row r="113" spans="1:130" s="224" customFormat="1" ht="26.2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81656</v>
      </c>
      <c r="AB113" s="925"/>
      <c r="AC113" s="925"/>
      <c r="AD113" s="925"/>
      <c r="AE113" s="926"/>
      <c r="AF113" s="927">
        <v>122083</v>
      </c>
      <c r="AG113" s="925"/>
      <c r="AH113" s="925"/>
      <c r="AI113" s="925"/>
      <c r="AJ113" s="926"/>
      <c r="AK113" s="927">
        <v>73145</v>
      </c>
      <c r="AL113" s="925"/>
      <c r="AM113" s="925"/>
      <c r="AN113" s="925"/>
      <c r="AO113" s="926"/>
      <c r="AP113" s="928">
        <v>0.6</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523443</v>
      </c>
      <c r="BR113" s="913"/>
      <c r="BS113" s="913"/>
      <c r="BT113" s="913"/>
      <c r="BU113" s="913"/>
      <c r="BV113" s="913">
        <v>557571</v>
      </c>
      <c r="BW113" s="913"/>
      <c r="BX113" s="913"/>
      <c r="BY113" s="913"/>
      <c r="BZ113" s="913"/>
      <c r="CA113" s="913">
        <v>488274</v>
      </c>
      <c r="CB113" s="913"/>
      <c r="CC113" s="913"/>
      <c r="CD113" s="913"/>
      <c r="CE113" s="913"/>
      <c r="CF113" s="907">
        <v>4.2</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30929</v>
      </c>
      <c r="DH113" s="946"/>
      <c r="DI113" s="946"/>
      <c r="DJ113" s="946"/>
      <c r="DK113" s="947"/>
      <c r="DL113" s="948">
        <v>23391</v>
      </c>
      <c r="DM113" s="946"/>
      <c r="DN113" s="946"/>
      <c r="DO113" s="946"/>
      <c r="DP113" s="947"/>
      <c r="DQ113" s="948">
        <v>15725</v>
      </c>
      <c r="DR113" s="946"/>
      <c r="DS113" s="946"/>
      <c r="DT113" s="946"/>
      <c r="DU113" s="947"/>
      <c r="DV113" s="949">
        <v>0.1</v>
      </c>
      <c r="DW113" s="950"/>
      <c r="DX113" s="950"/>
      <c r="DY113" s="950"/>
      <c r="DZ113" s="951"/>
    </row>
    <row r="114" spans="1:130" s="224" customFormat="1" ht="26.25" customHeight="1" x14ac:dyDescent="0.15">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117321</v>
      </c>
      <c r="AB114" s="946"/>
      <c r="AC114" s="946"/>
      <c r="AD114" s="946"/>
      <c r="AE114" s="947"/>
      <c r="AF114" s="948">
        <v>116441</v>
      </c>
      <c r="AG114" s="946"/>
      <c r="AH114" s="946"/>
      <c r="AI114" s="946"/>
      <c r="AJ114" s="947"/>
      <c r="AK114" s="948">
        <v>128425</v>
      </c>
      <c r="AL114" s="946"/>
      <c r="AM114" s="946"/>
      <c r="AN114" s="946"/>
      <c r="AO114" s="947"/>
      <c r="AP114" s="949">
        <v>1.1000000000000001</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4895230</v>
      </c>
      <c r="BR114" s="913"/>
      <c r="BS114" s="913"/>
      <c r="BT114" s="913"/>
      <c r="BU114" s="913"/>
      <c r="BV114" s="913">
        <v>4539889</v>
      </c>
      <c r="BW114" s="913"/>
      <c r="BX114" s="913"/>
      <c r="BY114" s="913"/>
      <c r="BZ114" s="913"/>
      <c r="CA114" s="913">
        <v>4326737</v>
      </c>
      <c r="CB114" s="913"/>
      <c r="CC114" s="913"/>
      <c r="CD114" s="913"/>
      <c r="CE114" s="913"/>
      <c r="CF114" s="907">
        <v>37.299999999999997</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440</v>
      </c>
      <c r="DM114" s="946"/>
      <c r="DN114" s="946"/>
      <c r="DO114" s="946"/>
      <c r="DP114" s="947"/>
      <c r="DQ114" s="948" t="s">
        <v>449</v>
      </c>
      <c r="DR114" s="946"/>
      <c r="DS114" s="946"/>
      <c r="DT114" s="946"/>
      <c r="DU114" s="947"/>
      <c r="DV114" s="949" t="s">
        <v>443</v>
      </c>
      <c r="DW114" s="950"/>
      <c r="DX114" s="950"/>
      <c r="DY114" s="950"/>
      <c r="DZ114" s="951"/>
    </row>
    <row r="115" spans="1:130" s="224" customFormat="1" ht="26.25" customHeight="1" x14ac:dyDescent="0.15">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20083</v>
      </c>
      <c r="AB115" s="925"/>
      <c r="AC115" s="925"/>
      <c r="AD115" s="925"/>
      <c r="AE115" s="926"/>
      <c r="AF115" s="927">
        <v>19031</v>
      </c>
      <c r="AG115" s="925"/>
      <c r="AH115" s="925"/>
      <c r="AI115" s="925"/>
      <c r="AJ115" s="926"/>
      <c r="AK115" s="927">
        <v>16232</v>
      </c>
      <c r="AL115" s="925"/>
      <c r="AM115" s="925"/>
      <c r="AN115" s="925"/>
      <c r="AO115" s="926"/>
      <c r="AP115" s="928">
        <v>0.1</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449</v>
      </c>
      <c r="BR115" s="913"/>
      <c r="BS115" s="913"/>
      <c r="BT115" s="913"/>
      <c r="BU115" s="913"/>
      <c r="BV115" s="913" t="s">
        <v>449</v>
      </c>
      <c r="BW115" s="913"/>
      <c r="BX115" s="913"/>
      <c r="BY115" s="913"/>
      <c r="BZ115" s="913"/>
      <c r="CA115" s="913" t="s">
        <v>449</v>
      </c>
      <c r="CB115" s="913"/>
      <c r="CC115" s="913"/>
      <c r="CD115" s="913"/>
      <c r="CE115" s="913"/>
      <c r="CF115" s="907" t="s">
        <v>443</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443</v>
      </c>
      <c r="DH115" s="946"/>
      <c r="DI115" s="946"/>
      <c r="DJ115" s="946"/>
      <c r="DK115" s="947"/>
      <c r="DL115" s="948" t="s">
        <v>439</v>
      </c>
      <c r="DM115" s="946"/>
      <c r="DN115" s="946"/>
      <c r="DO115" s="946"/>
      <c r="DP115" s="947"/>
      <c r="DQ115" s="948" t="s">
        <v>443</v>
      </c>
      <c r="DR115" s="946"/>
      <c r="DS115" s="946"/>
      <c r="DT115" s="946"/>
      <c r="DU115" s="947"/>
      <c r="DV115" s="949" t="s">
        <v>440</v>
      </c>
      <c r="DW115" s="950"/>
      <c r="DX115" s="950"/>
      <c r="DY115" s="950"/>
      <c r="DZ115" s="951"/>
    </row>
    <row r="116" spans="1:130" s="224" customFormat="1" ht="26.25" customHeight="1" x14ac:dyDescent="0.15">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439</v>
      </c>
      <c r="AB116" s="946"/>
      <c r="AC116" s="946"/>
      <c r="AD116" s="946"/>
      <c r="AE116" s="947"/>
      <c r="AF116" s="948" t="s">
        <v>443</v>
      </c>
      <c r="AG116" s="946"/>
      <c r="AH116" s="946"/>
      <c r="AI116" s="946"/>
      <c r="AJ116" s="947"/>
      <c r="AK116" s="948" t="s">
        <v>449</v>
      </c>
      <c r="AL116" s="946"/>
      <c r="AM116" s="946"/>
      <c r="AN116" s="946"/>
      <c r="AO116" s="947"/>
      <c r="AP116" s="949" t="s">
        <v>439</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438</v>
      </c>
      <c r="BR116" s="913"/>
      <c r="BS116" s="913"/>
      <c r="BT116" s="913"/>
      <c r="BU116" s="913"/>
      <c r="BV116" s="913" t="s">
        <v>448</v>
      </c>
      <c r="BW116" s="913"/>
      <c r="BX116" s="913"/>
      <c r="BY116" s="913"/>
      <c r="BZ116" s="913"/>
      <c r="CA116" s="913" t="s">
        <v>452</v>
      </c>
      <c r="CB116" s="913"/>
      <c r="CC116" s="913"/>
      <c r="CD116" s="913"/>
      <c r="CE116" s="913"/>
      <c r="CF116" s="907" t="s">
        <v>449</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439</v>
      </c>
      <c r="DH116" s="946"/>
      <c r="DI116" s="946"/>
      <c r="DJ116" s="946"/>
      <c r="DK116" s="947"/>
      <c r="DL116" s="948" t="s">
        <v>443</v>
      </c>
      <c r="DM116" s="946"/>
      <c r="DN116" s="946"/>
      <c r="DO116" s="946"/>
      <c r="DP116" s="947"/>
      <c r="DQ116" s="948" t="s">
        <v>439</v>
      </c>
      <c r="DR116" s="946"/>
      <c r="DS116" s="946"/>
      <c r="DT116" s="946"/>
      <c r="DU116" s="947"/>
      <c r="DV116" s="949" t="s">
        <v>443</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3798452</v>
      </c>
      <c r="AB117" s="966"/>
      <c r="AC117" s="966"/>
      <c r="AD117" s="966"/>
      <c r="AE117" s="967"/>
      <c r="AF117" s="968">
        <v>4135774</v>
      </c>
      <c r="AG117" s="966"/>
      <c r="AH117" s="966"/>
      <c r="AI117" s="966"/>
      <c r="AJ117" s="967"/>
      <c r="AK117" s="968">
        <v>4020486</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452</v>
      </c>
      <c r="BR117" s="913"/>
      <c r="BS117" s="913"/>
      <c r="BT117" s="913"/>
      <c r="BU117" s="913"/>
      <c r="BV117" s="913" t="s">
        <v>443</v>
      </c>
      <c r="BW117" s="913"/>
      <c r="BX117" s="913"/>
      <c r="BY117" s="913"/>
      <c r="BZ117" s="913"/>
      <c r="CA117" s="913" t="s">
        <v>438</v>
      </c>
      <c r="CB117" s="913"/>
      <c r="CC117" s="913"/>
      <c r="CD117" s="913"/>
      <c r="CE117" s="913"/>
      <c r="CF117" s="907" t="s">
        <v>452</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449</v>
      </c>
      <c r="DH117" s="946"/>
      <c r="DI117" s="946"/>
      <c r="DJ117" s="946"/>
      <c r="DK117" s="947"/>
      <c r="DL117" s="948" t="s">
        <v>468</v>
      </c>
      <c r="DM117" s="946"/>
      <c r="DN117" s="946"/>
      <c r="DO117" s="946"/>
      <c r="DP117" s="947"/>
      <c r="DQ117" s="948" t="s">
        <v>443</v>
      </c>
      <c r="DR117" s="946"/>
      <c r="DS117" s="946"/>
      <c r="DT117" s="946"/>
      <c r="DU117" s="947"/>
      <c r="DV117" s="949" t="s">
        <v>452</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308</v>
      </c>
      <c r="AL118" s="880"/>
      <c r="AM118" s="880"/>
      <c r="AN118" s="880"/>
      <c r="AO118" s="881"/>
      <c r="AP118" s="957" t="s">
        <v>432</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470</v>
      </c>
      <c r="BR118" s="987"/>
      <c r="BS118" s="987"/>
      <c r="BT118" s="987"/>
      <c r="BU118" s="987"/>
      <c r="BV118" s="987" t="s">
        <v>452</v>
      </c>
      <c r="BW118" s="987"/>
      <c r="BX118" s="987"/>
      <c r="BY118" s="987"/>
      <c r="BZ118" s="987"/>
      <c r="CA118" s="987" t="s">
        <v>470</v>
      </c>
      <c r="CB118" s="987"/>
      <c r="CC118" s="987"/>
      <c r="CD118" s="987"/>
      <c r="CE118" s="987"/>
      <c r="CF118" s="907" t="s">
        <v>449</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439</v>
      </c>
      <c r="DH118" s="946"/>
      <c r="DI118" s="946"/>
      <c r="DJ118" s="946"/>
      <c r="DK118" s="947"/>
      <c r="DL118" s="948" t="s">
        <v>470</v>
      </c>
      <c r="DM118" s="946"/>
      <c r="DN118" s="946"/>
      <c r="DO118" s="946"/>
      <c r="DP118" s="947"/>
      <c r="DQ118" s="948" t="s">
        <v>439</v>
      </c>
      <c r="DR118" s="946"/>
      <c r="DS118" s="946"/>
      <c r="DT118" s="946"/>
      <c r="DU118" s="947"/>
      <c r="DV118" s="949" t="s">
        <v>468</v>
      </c>
      <c r="DW118" s="950"/>
      <c r="DX118" s="950"/>
      <c r="DY118" s="950"/>
      <c r="DZ118" s="951"/>
    </row>
    <row r="119" spans="1:130" s="224" customFormat="1" ht="26.25" customHeight="1" x14ac:dyDescent="0.15">
      <c r="A119" s="1049"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439</v>
      </c>
      <c r="AB119" s="887"/>
      <c r="AC119" s="887"/>
      <c r="AD119" s="887"/>
      <c r="AE119" s="888"/>
      <c r="AF119" s="889" t="s">
        <v>439</v>
      </c>
      <c r="AG119" s="887"/>
      <c r="AH119" s="887"/>
      <c r="AI119" s="887"/>
      <c r="AJ119" s="888"/>
      <c r="AK119" s="889" t="s">
        <v>468</v>
      </c>
      <c r="AL119" s="887"/>
      <c r="AM119" s="887"/>
      <c r="AN119" s="887"/>
      <c r="AO119" s="888"/>
      <c r="AP119" s="890" t="s">
        <v>443</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472</v>
      </c>
      <c r="BP119" s="992"/>
      <c r="BQ119" s="986">
        <v>31231177</v>
      </c>
      <c r="BR119" s="987"/>
      <c r="BS119" s="987"/>
      <c r="BT119" s="987"/>
      <c r="BU119" s="987"/>
      <c r="BV119" s="987">
        <v>30015426</v>
      </c>
      <c r="BW119" s="987"/>
      <c r="BX119" s="987"/>
      <c r="BY119" s="987"/>
      <c r="BZ119" s="987"/>
      <c r="CA119" s="987">
        <v>27858187</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452</v>
      </c>
      <c r="DH119" s="973"/>
      <c r="DI119" s="973"/>
      <c r="DJ119" s="973"/>
      <c r="DK119" s="974"/>
      <c r="DL119" s="972" t="s">
        <v>452</v>
      </c>
      <c r="DM119" s="973"/>
      <c r="DN119" s="973"/>
      <c r="DO119" s="973"/>
      <c r="DP119" s="974"/>
      <c r="DQ119" s="972" t="s">
        <v>439</v>
      </c>
      <c r="DR119" s="973"/>
      <c r="DS119" s="973"/>
      <c r="DT119" s="973"/>
      <c r="DU119" s="974"/>
      <c r="DV119" s="975" t="s">
        <v>443</v>
      </c>
      <c r="DW119" s="976"/>
      <c r="DX119" s="976"/>
      <c r="DY119" s="976"/>
      <c r="DZ119" s="977"/>
    </row>
    <row r="120" spans="1:130" s="224" customFormat="1" ht="26.25" customHeight="1" x14ac:dyDescent="0.15">
      <c r="A120" s="1050"/>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438</v>
      </c>
      <c r="AB120" s="946"/>
      <c r="AC120" s="946"/>
      <c r="AD120" s="946"/>
      <c r="AE120" s="947"/>
      <c r="AF120" s="948" t="s">
        <v>468</v>
      </c>
      <c r="AG120" s="946"/>
      <c r="AH120" s="946"/>
      <c r="AI120" s="946"/>
      <c r="AJ120" s="947"/>
      <c r="AK120" s="948" t="s">
        <v>443</v>
      </c>
      <c r="AL120" s="946"/>
      <c r="AM120" s="946"/>
      <c r="AN120" s="946"/>
      <c r="AO120" s="947"/>
      <c r="AP120" s="949" t="s">
        <v>470</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21419142</v>
      </c>
      <c r="BR120" s="918"/>
      <c r="BS120" s="918"/>
      <c r="BT120" s="918"/>
      <c r="BU120" s="918"/>
      <c r="BV120" s="918">
        <v>21552964</v>
      </c>
      <c r="BW120" s="918"/>
      <c r="BX120" s="918"/>
      <c r="BY120" s="918"/>
      <c r="BZ120" s="918"/>
      <c r="CA120" s="918">
        <v>20728202</v>
      </c>
      <c r="CB120" s="918"/>
      <c r="CC120" s="918"/>
      <c r="CD120" s="918"/>
      <c r="CE120" s="918"/>
      <c r="CF120" s="931">
        <v>178.7</v>
      </c>
      <c r="CG120" s="932"/>
      <c r="CH120" s="932"/>
      <c r="CI120" s="932"/>
      <c r="CJ120" s="932"/>
      <c r="CK120" s="993" t="s">
        <v>476</v>
      </c>
      <c r="CL120" s="994"/>
      <c r="CM120" s="994"/>
      <c r="CN120" s="994"/>
      <c r="CO120" s="995"/>
      <c r="CP120" s="1001" t="s">
        <v>477</v>
      </c>
      <c r="CQ120" s="1002"/>
      <c r="CR120" s="1002"/>
      <c r="CS120" s="1002"/>
      <c r="CT120" s="1002"/>
      <c r="CU120" s="1002"/>
      <c r="CV120" s="1002"/>
      <c r="CW120" s="1002"/>
      <c r="CX120" s="1002"/>
      <c r="CY120" s="1002"/>
      <c r="CZ120" s="1002"/>
      <c r="DA120" s="1002"/>
      <c r="DB120" s="1002"/>
      <c r="DC120" s="1002"/>
      <c r="DD120" s="1002"/>
      <c r="DE120" s="1002"/>
      <c r="DF120" s="1003"/>
      <c r="DG120" s="917">
        <v>720290</v>
      </c>
      <c r="DH120" s="918"/>
      <c r="DI120" s="918"/>
      <c r="DJ120" s="918"/>
      <c r="DK120" s="918"/>
      <c r="DL120" s="918">
        <v>815548</v>
      </c>
      <c r="DM120" s="918"/>
      <c r="DN120" s="918"/>
      <c r="DO120" s="918"/>
      <c r="DP120" s="918"/>
      <c r="DQ120" s="918">
        <v>780865</v>
      </c>
      <c r="DR120" s="918"/>
      <c r="DS120" s="918"/>
      <c r="DT120" s="918"/>
      <c r="DU120" s="918"/>
      <c r="DV120" s="919">
        <v>6.7</v>
      </c>
      <c r="DW120" s="919"/>
      <c r="DX120" s="919"/>
      <c r="DY120" s="919"/>
      <c r="DZ120" s="920"/>
    </row>
    <row r="121" spans="1:130" s="224" customFormat="1" ht="26.25" customHeight="1" x14ac:dyDescent="0.15">
      <c r="A121" s="1050"/>
      <c r="B121" s="936"/>
      <c r="C121" s="961" t="s">
        <v>478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8064</v>
      </c>
      <c r="AB121" s="946"/>
      <c r="AC121" s="946"/>
      <c r="AD121" s="946"/>
      <c r="AE121" s="947"/>
      <c r="AF121" s="948">
        <v>8064</v>
      </c>
      <c r="AG121" s="946"/>
      <c r="AH121" s="946"/>
      <c r="AI121" s="946"/>
      <c r="AJ121" s="947"/>
      <c r="AK121" s="948">
        <v>8064</v>
      </c>
      <c r="AL121" s="946"/>
      <c r="AM121" s="946"/>
      <c r="AN121" s="946"/>
      <c r="AO121" s="947"/>
      <c r="AP121" s="949">
        <v>0.1</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57713</v>
      </c>
      <c r="BR121" s="913"/>
      <c r="BS121" s="913"/>
      <c r="BT121" s="913"/>
      <c r="BU121" s="913"/>
      <c r="BV121" s="913">
        <v>37735</v>
      </c>
      <c r="BW121" s="913"/>
      <c r="BX121" s="913"/>
      <c r="BY121" s="913"/>
      <c r="BZ121" s="913"/>
      <c r="CA121" s="913">
        <v>21963</v>
      </c>
      <c r="CB121" s="913"/>
      <c r="CC121" s="913"/>
      <c r="CD121" s="913"/>
      <c r="CE121" s="913"/>
      <c r="CF121" s="907">
        <v>0.2</v>
      </c>
      <c r="CG121" s="908"/>
      <c r="CH121" s="908"/>
      <c r="CI121" s="908"/>
      <c r="CJ121" s="908"/>
      <c r="CK121" s="996"/>
      <c r="CL121" s="997"/>
      <c r="CM121" s="997"/>
      <c r="CN121" s="997"/>
      <c r="CO121" s="998"/>
      <c r="CP121" s="1006" t="s">
        <v>480</v>
      </c>
      <c r="CQ121" s="1007"/>
      <c r="CR121" s="1007"/>
      <c r="CS121" s="1007"/>
      <c r="CT121" s="1007"/>
      <c r="CU121" s="1007"/>
      <c r="CV121" s="1007"/>
      <c r="CW121" s="1007"/>
      <c r="CX121" s="1007"/>
      <c r="CY121" s="1007"/>
      <c r="CZ121" s="1007"/>
      <c r="DA121" s="1007"/>
      <c r="DB121" s="1007"/>
      <c r="DC121" s="1007"/>
      <c r="DD121" s="1007"/>
      <c r="DE121" s="1007"/>
      <c r="DF121" s="1008"/>
      <c r="DG121" s="912">
        <v>28431</v>
      </c>
      <c r="DH121" s="913"/>
      <c r="DI121" s="913"/>
      <c r="DJ121" s="913"/>
      <c r="DK121" s="913"/>
      <c r="DL121" s="913">
        <v>26369</v>
      </c>
      <c r="DM121" s="913"/>
      <c r="DN121" s="913"/>
      <c r="DO121" s="913"/>
      <c r="DP121" s="913"/>
      <c r="DQ121" s="913">
        <v>23988</v>
      </c>
      <c r="DR121" s="913"/>
      <c r="DS121" s="913"/>
      <c r="DT121" s="913"/>
      <c r="DU121" s="913"/>
      <c r="DV121" s="914">
        <v>0.2</v>
      </c>
      <c r="DW121" s="914"/>
      <c r="DX121" s="914"/>
      <c r="DY121" s="914"/>
      <c r="DZ121" s="915"/>
    </row>
    <row r="122" spans="1:130" s="224" customFormat="1" ht="26.25" customHeight="1" x14ac:dyDescent="0.15">
      <c r="A122" s="1050"/>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470</v>
      </c>
      <c r="AB122" s="946"/>
      <c r="AC122" s="946"/>
      <c r="AD122" s="946"/>
      <c r="AE122" s="947"/>
      <c r="AF122" s="948" t="s">
        <v>452</v>
      </c>
      <c r="AG122" s="946"/>
      <c r="AH122" s="946"/>
      <c r="AI122" s="946"/>
      <c r="AJ122" s="947"/>
      <c r="AK122" s="948" t="s">
        <v>470</v>
      </c>
      <c r="AL122" s="946"/>
      <c r="AM122" s="946"/>
      <c r="AN122" s="946"/>
      <c r="AO122" s="947"/>
      <c r="AP122" s="949" t="s">
        <v>449</v>
      </c>
      <c r="AQ122" s="950"/>
      <c r="AR122" s="950"/>
      <c r="AS122" s="950"/>
      <c r="AT122" s="951"/>
      <c r="AU122" s="981"/>
      <c r="AV122" s="982"/>
      <c r="AW122" s="982"/>
      <c r="AX122" s="982"/>
      <c r="AY122" s="983"/>
      <c r="AZ122" s="960" t="s">
        <v>481</v>
      </c>
      <c r="BA122" s="952"/>
      <c r="BB122" s="952"/>
      <c r="BC122" s="952"/>
      <c r="BD122" s="952"/>
      <c r="BE122" s="952"/>
      <c r="BF122" s="952"/>
      <c r="BG122" s="952"/>
      <c r="BH122" s="952"/>
      <c r="BI122" s="952"/>
      <c r="BJ122" s="952"/>
      <c r="BK122" s="952"/>
      <c r="BL122" s="952"/>
      <c r="BM122" s="952"/>
      <c r="BN122" s="952"/>
      <c r="BO122" s="952"/>
      <c r="BP122" s="953"/>
      <c r="BQ122" s="986">
        <v>24271838</v>
      </c>
      <c r="BR122" s="987"/>
      <c r="BS122" s="987"/>
      <c r="BT122" s="987"/>
      <c r="BU122" s="987"/>
      <c r="BV122" s="987">
        <v>23753924</v>
      </c>
      <c r="BW122" s="987"/>
      <c r="BX122" s="987"/>
      <c r="BY122" s="987"/>
      <c r="BZ122" s="987"/>
      <c r="CA122" s="987">
        <v>22265050</v>
      </c>
      <c r="CB122" s="987"/>
      <c r="CC122" s="987"/>
      <c r="CD122" s="987"/>
      <c r="CE122" s="987"/>
      <c r="CF122" s="1004">
        <v>191.9</v>
      </c>
      <c r="CG122" s="1005"/>
      <c r="CH122" s="1005"/>
      <c r="CI122" s="1005"/>
      <c r="CJ122" s="1005"/>
      <c r="CK122" s="996"/>
      <c r="CL122" s="997"/>
      <c r="CM122" s="997"/>
      <c r="CN122" s="997"/>
      <c r="CO122" s="998"/>
      <c r="CP122" s="1006" t="s">
        <v>482</v>
      </c>
      <c r="CQ122" s="1007"/>
      <c r="CR122" s="1007"/>
      <c r="CS122" s="1007"/>
      <c r="CT122" s="1007"/>
      <c r="CU122" s="1007"/>
      <c r="CV122" s="1007"/>
      <c r="CW122" s="1007"/>
      <c r="CX122" s="1007"/>
      <c r="CY122" s="1007"/>
      <c r="CZ122" s="1007"/>
      <c r="DA122" s="1007"/>
      <c r="DB122" s="1007"/>
      <c r="DC122" s="1007"/>
      <c r="DD122" s="1007"/>
      <c r="DE122" s="1007"/>
      <c r="DF122" s="1008"/>
      <c r="DG122" s="912" t="s">
        <v>439</v>
      </c>
      <c r="DH122" s="913"/>
      <c r="DI122" s="913"/>
      <c r="DJ122" s="913"/>
      <c r="DK122" s="913"/>
      <c r="DL122" s="913" t="s">
        <v>443</v>
      </c>
      <c r="DM122" s="913"/>
      <c r="DN122" s="913"/>
      <c r="DO122" s="913"/>
      <c r="DP122" s="913"/>
      <c r="DQ122" s="913" t="s">
        <v>470</v>
      </c>
      <c r="DR122" s="913"/>
      <c r="DS122" s="913"/>
      <c r="DT122" s="913"/>
      <c r="DU122" s="913"/>
      <c r="DV122" s="914" t="s">
        <v>470</v>
      </c>
      <c r="DW122" s="914"/>
      <c r="DX122" s="914"/>
      <c r="DY122" s="914"/>
      <c r="DZ122" s="915"/>
    </row>
    <row r="123" spans="1:130" s="224" customFormat="1" ht="26.25" customHeight="1" x14ac:dyDescent="0.15">
      <c r="A123" s="1050"/>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443</v>
      </c>
      <c r="AB123" s="946"/>
      <c r="AC123" s="946"/>
      <c r="AD123" s="946"/>
      <c r="AE123" s="947"/>
      <c r="AF123" s="948" t="s">
        <v>470</v>
      </c>
      <c r="AG123" s="946"/>
      <c r="AH123" s="946"/>
      <c r="AI123" s="946"/>
      <c r="AJ123" s="947"/>
      <c r="AK123" s="948" t="s">
        <v>452</v>
      </c>
      <c r="AL123" s="946"/>
      <c r="AM123" s="946"/>
      <c r="AN123" s="946"/>
      <c r="AO123" s="947"/>
      <c r="AP123" s="949" t="s">
        <v>443</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483</v>
      </c>
      <c r="BP123" s="992"/>
      <c r="BQ123" s="1022">
        <v>45748693</v>
      </c>
      <c r="BR123" s="1023"/>
      <c r="BS123" s="1023"/>
      <c r="BT123" s="1023"/>
      <c r="BU123" s="1023"/>
      <c r="BV123" s="1023">
        <v>45344623</v>
      </c>
      <c r="BW123" s="1023"/>
      <c r="BX123" s="1023"/>
      <c r="BY123" s="1023"/>
      <c r="BZ123" s="1023"/>
      <c r="CA123" s="1023">
        <v>43015215</v>
      </c>
      <c r="CB123" s="1023"/>
      <c r="CC123" s="1023"/>
      <c r="CD123" s="1023"/>
      <c r="CE123" s="1023"/>
      <c r="CF123" s="988"/>
      <c r="CG123" s="989"/>
      <c r="CH123" s="989"/>
      <c r="CI123" s="989"/>
      <c r="CJ123" s="990"/>
      <c r="CK123" s="996"/>
      <c r="CL123" s="997"/>
      <c r="CM123" s="997"/>
      <c r="CN123" s="997"/>
      <c r="CO123" s="998"/>
      <c r="CP123" s="1006" t="s">
        <v>484</v>
      </c>
      <c r="CQ123" s="1007"/>
      <c r="CR123" s="1007"/>
      <c r="CS123" s="1007"/>
      <c r="CT123" s="1007"/>
      <c r="CU123" s="1007"/>
      <c r="CV123" s="1007"/>
      <c r="CW123" s="1007"/>
      <c r="CX123" s="1007"/>
      <c r="CY123" s="1007"/>
      <c r="CZ123" s="1007"/>
      <c r="DA123" s="1007"/>
      <c r="DB123" s="1007"/>
      <c r="DC123" s="1007"/>
      <c r="DD123" s="1007"/>
      <c r="DE123" s="1007"/>
      <c r="DF123" s="1008"/>
      <c r="DG123" s="945" t="s">
        <v>443</v>
      </c>
      <c r="DH123" s="946"/>
      <c r="DI123" s="946"/>
      <c r="DJ123" s="946"/>
      <c r="DK123" s="947"/>
      <c r="DL123" s="948" t="s">
        <v>443</v>
      </c>
      <c r="DM123" s="946"/>
      <c r="DN123" s="946"/>
      <c r="DO123" s="946"/>
      <c r="DP123" s="947"/>
      <c r="DQ123" s="948" t="s">
        <v>438</v>
      </c>
      <c r="DR123" s="946"/>
      <c r="DS123" s="946"/>
      <c r="DT123" s="946"/>
      <c r="DU123" s="947"/>
      <c r="DV123" s="949" t="s">
        <v>443</v>
      </c>
      <c r="DW123" s="950"/>
      <c r="DX123" s="950"/>
      <c r="DY123" s="950"/>
      <c r="DZ123" s="951"/>
    </row>
    <row r="124" spans="1:130" s="224" customFormat="1" ht="26.25" customHeight="1" thickBot="1" x14ac:dyDescent="0.2">
      <c r="A124" s="1050"/>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470</v>
      </c>
      <c r="AB124" s="946"/>
      <c r="AC124" s="946"/>
      <c r="AD124" s="946"/>
      <c r="AE124" s="947"/>
      <c r="AF124" s="948" t="s">
        <v>443</v>
      </c>
      <c r="AG124" s="946"/>
      <c r="AH124" s="946"/>
      <c r="AI124" s="946"/>
      <c r="AJ124" s="947"/>
      <c r="AK124" s="948" t="s">
        <v>443</v>
      </c>
      <c r="AL124" s="946"/>
      <c r="AM124" s="946"/>
      <c r="AN124" s="946"/>
      <c r="AO124" s="947"/>
      <c r="AP124" s="949" t="s">
        <v>443</v>
      </c>
      <c r="AQ124" s="950"/>
      <c r="AR124" s="950"/>
      <c r="AS124" s="950"/>
      <c r="AT124" s="951"/>
      <c r="AU124" s="1018" t="s">
        <v>485</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443</v>
      </c>
      <c r="BR124" s="1014"/>
      <c r="BS124" s="1014"/>
      <c r="BT124" s="1014"/>
      <c r="BU124" s="1014"/>
      <c r="BV124" s="1014" t="s">
        <v>443</v>
      </c>
      <c r="BW124" s="1014"/>
      <c r="BX124" s="1014"/>
      <c r="BY124" s="1014"/>
      <c r="BZ124" s="1014"/>
      <c r="CA124" s="1014" t="s">
        <v>443</v>
      </c>
      <c r="CB124" s="1014"/>
      <c r="CC124" s="1014"/>
      <c r="CD124" s="1014"/>
      <c r="CE124" s="1014"/>
      <c r="CF124" s="1015"/>
      <c r="CG124" s="1016"/>
      <c r="CH124" s="1016"/>
      <c r="CI124" s="1016"/>
      <c r="CJ124" s="1017"/>
      <c r="CK124" s="999"/>
      <c r="CL124" s="999"/>
      <c r="CM124" s="999"/>
      <c r="CN124" s="999"/>
      <c r="CO124" s="1000"/>
      <c r="CP124" s="1006" t="s">
        <v>486</v>
      </c>
      <c r="CQ124" s="1007"/>
      <c r="CR124" s="1007"/>
      <c r="CS124" s="1007"/>
      <c r="CT124" s="1007"/>
      <c r="CU124" s="1007"/>
      <c r="CV124" s="1007"/>
      <c r="CW124" s="1007"/>
      <c r="CX124" s="1007"/>
      <c r="CY124" s="1007"/>
      <c r="CZ124" s="1007"/>
      <c r="DA124" s="1007"/>
      <c r="DB124" s="1007"/>
      <c r="DC124" s="1007"/>
      <c r="DD124" s="1007"/>
      <c r="DE124" s="1007"/>
      <c r="DF124" s="1008"/>
      <c r="DG124" s="991" t="s">
        <v>438</v>
      </c>
      <c r="DH124" s="973"/>
      <c r="DI124" s="973"/>
      <c r="DJ124" s="973"/>
      <c r="DK124" s="974"/>
      <c r="DL124" s="972" t="s">
        <v>438</v>
      </c>
      <c r="DM124" s="973"/>
      <c r="DN124" s="973"/>
      <c r="DO124" s="973"/>
      <c r="DP124" s="974"/>
      <c r="DQ124" s="972" t="s">
        <v>438</v>
      </c>
      <c r="DR124" s="973"/>
      <c r="DS124" s="973"/>
      <c r="DT124" s="973"/>
      <c r="DU124" s="974"/>
      <c r="DV124" s="975" t="s">
        <v>438</v>
      </c>
      <c r="DW124" s="976"/>
      <c r="DX124" s="976"/>
      <c r="DY124" s="976"/>
      <c r="DZ124" s="977"/>
    </row>
    <row r="125" spans="1:130" s="224" customFormat="1" ht="26.25" customHeight="1" x14ac:dyDescent="0.15">
      <c r="A125" s="1050"/>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438</v>
      </c>
      <c r="AB125" s="946"/>
      <c r="AC125" s="946"/>
      <c r="AD125" s="946"/>
      <c r="AE125" s="947"/>
      <c r="AF125" s="948" t="s">
        <v>438</v>
      </c>
      <c r="AG125" s="946"/>
      <c r="AH125" s="946"/>
      <c r="AI125" s="946"/>
      <c r="AJ125" s="947"/>
      <c r="AK125" s="948" t="s">
        <v>438</v>
      </c>
      <c r="AL125" s="946"/>
      <c r="AM125" s="946"/>
      <c r="AN125" s="946"/>
      <c r="AO125" s="947"/>
      <c r="AP125" s="949" t="s">
        <v>438</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487</v>
      </c>
      <c r="CL125" s="994"/>
      <c r="CM125" s="994"/>
      <c r="CN125" s="994"/>
      <c r="CO125" s="995"/>
      <c r="CP125" s="916" t="s">
        <v>488</v>
      </c>
      <c r="CQ125" s="884"/>
      <c r="CR125" s="884"/>
      <c r="CS125" s="884"/>
      <c r="CT125" s="884"/>
      <c r="CU125" s="884"/>
      <c r="CV125" s="884"/>
      <c r="CW125" s="884"/>
      <c r="CX125" s="884"/>
      <c r="CY125" s="884"/>
      <c r="CZ125" s="884"/>
      <c r="DA125" s="884"/>
      <c r="DB125" s="884"/>
      <c r="DC125" s="884"/>
      <c r="DD125" s="884"/>
      <c r="DE125" s="884"/>
      <c r="DF125" s="885"/>
      <c r="DG125" s="917" t="s">
        <v>438</v>
      </c>
      <c r="DH125" s="918"/>
      <c r="DI125" s="918"/>
      <c r="DJ125" s="918"/>
      <c r="DK125" s="918"/>
      <c r="DL125" s="918" t="s">
        <v>438</v>
      </c>
      <c r="DM125" s="918"/>
      <c r="DN125" s="918"/>
      <c r="DO125" s="918"/>
      <c r="DP125" s="918"/>
      <c r="DQ125" s="918" t="s">
        <v>438</v>
      </c>
      <c r="DR125" s="918"/>
      <c r="DS125" s="918"/>
      <c r="DT125" s="918"/>
      <c r="DU125" s="918"/>
      <c r="DV125" s="919" t="s">
        <v>438</v>
      </c>
      <c r="DW125" s="919"/>
      <c r="DX125" s="919"/>
      <c r="DY125" s="919"/>
      <c r="DZ125" s="920"/>
    </row>
    <row r="126" spans="1:130" s="224" customFormat="1" ht="26.25" customHeight="1" thickBot="1" x14ac:dyDescent="0.2">
      <c r="A126" s="1050"/>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438</v>
      </c>
      <c r="AB126" s="946"/>
      <c r="AC126" s="946"/>
      <c r="AD126" s="946"/>
      <c r="AE126" s="947"/>
      <c r="AF126" s="948" t="s">
        <v>438</v>
      </c>
      <c r="AG126" s="946"/>
      <c r="AH126" s="946"/>
      <c r="AI126" s="946"/>
      <c r="AJ126" s="947"/>
      <c r="AK126" s="948" t="s">
        <v>438</v>
      </c>
      <c r="AL126" s="946"/>
      <c r="AM126" s="946"/>
      <c r="AN126" s="946"/>
      <c r="AO126" s="947"/>
      <c r="AP126" s="949" t="s">
        <v>438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489</v>
      </c>
      <c r="CQ126" s="910"/>
      <c r="CR126" s="910"/>
      <c r="CS126" s="910"/>
      <c r="CT126" s="910"/>
      <c r="CU126" s="910"/>
      <c r="CV126" s="910"/>
      <c r="CW126" s="910"/>
      <c r="CX126" s="910"/>
      <c r="CY126" s="910"/>
      <c r="CZ126" s="910"/>
      <c r="DA126" s="910"/>
      <c r="DB126" s="910"/>
      <c r="DC126" s="910"/>
      <c r="DD126" s="910"/>
      <c r="DE126" s="910"/>
      <c r="DF126" s="911"/>
      <c r="DG126" s="912" t="s">
        <v>438</v>
      </c>
      <c r="DH126" s="913"/>
      <c r="DI126" s="913"/>
      <c r="DJ126" s="913"/>
      <c r="DK126" s="913"/>
      <c r="DL126" s="913" t="s">
        <v>438</v>
      </c>
      <c r="DM126" s="913"/>
      <c r="DN126" s="913"/>
      <c r="DO126" s="913"/>
      <c r="DP126" s="913"/>
      <c r="DQ126" s="913" t="s">
        <v>438</v>
      </c>
      <c r="DR126" s="913"/>
      <c r="DS126" s="913"/>
      <c r="DT126" s="913"/>
      <c r="DU126" s="913"/>
      <c r="DV126" s="914" t="s">
        <v>438</v>
      </c>
      <c r="DW126" s="914"/>
      <c r="DX126" s="914"/>
      <c r="DY126" s="914"/>
      <c r="DZ126" s="915"/>
    </row>
    <row r="127" spans="1:130" s="224" customFormat="1" ht="26.25" customHeight="1" x14ac:dyDescent="0.15">
      <c r="A127" s="1051"/>
      <c r="B127" s="938"/>
      <c r="C127" s="960" t="s">
        <v>490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12019</v>
      </c>
      <c r="AB127" s="946"/>
      <c r="AC127" s="946"/>
      <c r="AD127" s="946"/>
      <c r="AE127" s="947"/>
      <c r="AF127" s="948">
        <v>10967</v>
      </c>
      <c r="AG127" s="946"/>
      <c r="AH127" s="946"/>
      <c r="AI127" s="946"/>
      <c r="AJ127" s="947"/>
      <c r="AK127" s="948">
        <v>8168</v>
      </c>
      <c r="AL127" s="946"/>
      <c r="AM127" s="946"/>
      <c r="AN127" s="946"/>
      <c r="AO127" s="947"/>
      <c r="AP127" s="949">
        <v>0.1</v>
      </c>
      <c r="AQ127" s="950"/>
      <c r="AR127" s="950"/>
      <c r="AS127" s="950"/>
      <c r="AT127" s="951"/>
      <c r="AU127" s="226"/>
      <c r="AV127" s="226"/>
      <c r="AW127" s="226"/>
      <c r="AX127" s="1024" t="s">
        <v>491</v>
      </c>
      <c r="AY127" s="1025"/>
      <c r="AZ127" s="1025"/>
      <c r="BA127" s="1025"/>
      <c r="BB127" s="1025"/>
      <c r="BC127" s="1025"/>
      <c r="BD127" s="1025"/>
      <c r="BE127" s="1026"/>
      <c r="BF127" s="1027" t="s">
        <v>492</v>
      </c>
      <c r="BG127" s="1025"/>
      <c r="BH127" s="1025"/>
      <c r="BI127" s="1025"/>
      <c r="BJ127" s="1025"/>
      <c r="BK127" s="1025"/>
      <c r="BL127" s="1026"/>
      <c r="BM127" s="1027" t="s">
        <v>493</v>
      </c>
      <c r="BN127" s="1025"/>
      <c r="BO127" s="1025"/>
      <c r="BP127" s="1025"/>
      <c r="BQ127" s="1025"/>
      <c r="BR127" s="1025"/>
      <c r="BS127" s="1026"/>
      <c r="BT127" s="1027" t="s">
        <v>494</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495</v>
      </c>
      <c r="CQ127" s="910"/>
      <c r="CR127" s="910"/>
      <c r="CS127" s="910"/>
      <c r="CT127" s="910"/>
      <c r="CU127" s="910"/>
      <c r="CV127" s="910"/>
      <c r="CW127" s="910"/>
      <c r="CX127" s="910"/>
      <c r="CY127" s="910"/>
      <c r="CZ127" s="910"/>
      <c r="DA127" s="910"/>
      <c r="DB127" s="910"/>
      <c r="DC127" s="910"/>
      <c r="DD127" s="910"/>
      <c r="DE127" s="910"/>
      <c r="DF127" s="911"/>
      <c r="DG127" s="912" t="s">
        <v>438</v>
      </c>
      <c r="DH127" s="913"/>
      <c r="DI127" s="913"/>
      <c r="DJ127" s="913"/>
      <c r="DK127" s="913"/>
      <c r="DL127" s="913" t="s">
        <v>438</v>
      </c>
      <c r="DM127" s="913"/>
      <c r="DN127" s="913"/>
      <c r="DO127" s="913"/>
      <c r="DP127" s="913"/>
      <c r="DQ127" s="913" t="s">
        <v>438</v>
      </c>
      <c r="DR127" s="913"/>
      <c r="DS127" s="913"/>
      <c r="DT127" s="913"/>
      <c r="DU127" s="913"/>
      <c r="DV127" s="914" t="s">
        <v>438</v>
      </c>
      <c r="DW127" s="914"/>
      <c r="DX127" s="914"/>
      <c r="DY127" s="914"/>
      <c r="DZ127" s="915"/>
    </row>
    <row r="128" spans="1:130" s="224" customFormat="1" ht="26.25" customHeight="1" thickBot="1" x14ac:dyDescent="0.2">
      <c r="A128" s="1034" t="s">
        <v>496</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497</v>
      </c>
      <c r="X128" s="1036"/>
      <c r="Y128" s="1036"/>
      <c r="Z128" s="1037"/>
      <c r="AA128" s="1038">
        <v>26587</v>
      </c>
      <c r="AB128" s="1039"/>
      <c r="AC128" s="1039"/>
      <c r="AD128" s="1039"/>
      <c r="AE128" s="1040"/>
      <c r="AF128" s="1041">
        <v>21863</v>
      </c>
      <c r="AG128" s="1039"/>
      <c r="AH128" s="1039"/>
      <c r="AI128" s="1039"/>
      <c r="AJ128" s="1040"/>
      <c r="AK128" s="1041">
        <v>16931</v>
      </c>
      <c r="AL128" s="1039"/>
      <c r="AM128" s="1039"/>
      <c r="AN128" s="1039"/>
      <c r="AO128" s="1040"/>
      <c r="AP128" s="1042"/>
      <c r="AQ128" s="1043"/>
      <c r="AR128" s="1043"/>
      <c r="AS128" s="1043"/>
      <c r="AT128" s="1044"/>
      <c r="AU128" s="226"/>
      <c r="AV128" s="226"/>
      <c r="AW128" s="226"/>
      <c r="AX128" s="883" t="s">
        <v>498</v>
      </c>
      <c r="AY128" s="884"/>
      <c r="AZ128" s="884"/>
      <c r="BA128" s="884"/>
      <c r="BB128" s="884"/>
      <c r="BC128" s="884"/>
      <c r="BD128" s="884"/>
      <c r="BE128" s="885"/>
      <c r="BF128" s="1045" t="s">
        <v>499</v>
      </c>
      <c r="BG128" s="1046"/>
      <c r="BH128" s="1046"/>
      <c r="BI128" s="1046"/>
      <c r="BJ128" s="1046"/>
      <c r="BK128" s="1046"/>
      <c r="BL128" s="1047"/>
      <c r="BM128" s="1045">
        <v>12.81</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500</v>
      </c>
      <c r="CQ128" s="727"/>
      <c r="CR128" s="727"/>
      <c r="CS128" s="727"/>
      <c r="CT128" s="727"/>
      <c r="CU128" s="727"/>
      <c r="CV128" s="727"/>
      <c r="CW128" s="727"/>
      <c r="CX128" s="727"/>
      <c r="CY128" s="727"/>
      <c r="CZ128" s="727"/>
      <c r="DA128" s="727"/>
      <c r="DB128" s="727"/>
      <c r="DC128" s="727"/>
      <c r="DD128" s="727"/>
      <c r="DE128" s="727"/>
      <c r="DF128" s="1029"/>
      <c r="DG128" s="1030" t="s">
        <v>439</v>
      </c>
      <c r="DH128" s="1031"/>
      <c r="DI128" s="1031"/>
      <c r="DJ128" s="1031"/>
      <c r="DK128" s="1031"/>
      <c r="DL128" s="1031" t="s">
        <v>501</v>
      </c>
      <c r="DM128" s="1031"/>
      <c r="DN128" s="1031"/>
      <c r="DO128" s="1031"/>
      <c r="DP128" s="1031"/>
      <c r="DQ128" s="1031" t="s">
        <v>449</v>
      </c>
      <c r="DR128" s="1031"/>
      <c r="DS128" s="1031"/>
      <c r="DT128" s="1031"/>
      <c r="DU128" s="1031"/>
      <c r="DV128" s="1032" t="s">
        <v>438</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14370193</v>
      </c>
      <c r="AB129" s="946"/>
      <c r="AC129" s="946"/>
      <c r="AD129" s="946"/>
      <c r="AE129" s="947"/>
      <c r="AF129" s="948">
        <v>14915457</v>
      </c>
      <c r="AG129" s="946"/>
      <c r="AH129" s="946"/>
      <c r="AI129" s="946"/>
      <c r="AJ129" s="947"/>
      <c r="AK129" s="948">
        <v>14612861</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501</v>
      </c>
      <c r="BG129" s="1054"/>
      <c r="BH129" s="1054"/>
      <c r="BI129" s="1054"/>
      <c r="BJ129" s="1054"/>
      <c r="BK129" s="1054"/>
      <c r="BL129" s="1055"/>
      <c r="BM129" s="1053">
        <v>17.809999999999999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2775163</v>
      </c>
      <c r="AB130" s="946"/>
      <c r="AC130" s="946"/>
      <c r="AD130" s="946"/>
      <c r="AE130" s="947"/>
      <c r="AF130" s="948">
        <v>2944418</v>
      </c>
      <c r="AG130" s="946"/>
      <c r="AH130" s="946"/>
      <c r="AI130" s="946"/>
      <c r="AJ130" s="947"/>
      <c r="AK130" s="948">
        <v>3013015</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8.9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11595030</v>
      </c>
      <c r="AB131" s="973"/>
      <c r="AC131" s="973"/>
      <c r="AD131" s="973"/>
      <c r="AE131" s="974"/>
      <c r="AF131" s="972">
        <v>11971039</v>
      </c>
      <c r="AG131" s="973"/>
      <c r="AH131" s="973"/>
      <c r="AI131" s="973"/>
      <c r="AJ131" s="974"/>
      <c r="AK131" s="972">
        <v>11599846</v>
      </c>
      <c r="AL131" s="973"/>
      <c r="AM131" s="973"/>
      <c r="AN131" s="973"/>
      <c r="AO131" s="974"/>
      <c r="AP131" s="1097"/>
      <c r="AQ131" s="1098"/>
      <c r="AR131" s="1098"/>
      <c r="AS131" s="1098"/>
      <c r="AT131" s="1099"/>
      <c r="AU131" s="227"/>
      <c r="AV131" s="227"/>
      <c r="AW131" s="227"/>
      <c r="AX131" s="1070" t="s">
        <v>508</v>
      </c>
      <c r="AY131" s="727"/>
      <c r="AZ131" s="727"/>
      <c r="BA131" s="727"/>
      <c r="BB131" s="727"/>
      <c r="BC131" s="727"/>
      <c r="BD131" s="727"/>
      <c r="BE131" s="1029"/>
      <c r="BF131" s="1071" t="s">
        <v>449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8.5959415369999999</v>
      </c>
      <c r="AB132" s="1084"/>
      <c r="AC132" s="1084"/>
      <c r="AD132" s="1084"/>
      <c r="AE132" s="1085"/>
      <c r="AF132" s="1086">
        <v>9.7693525179999998</v>
      </c>
      <c r="AG132" s="1084"/>
      <c r="AH132" s="1084"/>
      <c r="AI132" s="1084"/>
      <c r="AJ132" s="1085"/>
      <c r="AK132" s="1086">
        <v>8.5392512969999999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8.1</v>
      </c>
      <c r="AB133" s="1067"/>
      <c r="AC133" s="1067"/>
      <c r="AD133" s="1067"/>
      <c r="AE133" s="1068"/>
      <c r="AF133" s="1066">
        <v>8.8000000000000007</v>
      </c>
      <c r="AG133" s="1067"/>
      <c r="AH133" s="1067"/>
      <c r="AI133" s="1067"/>
      <c r="AJ133" s="1068"/>
      <c r="AK133" s="1066">
        <v>8.9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fI0ZkqbQR51hzLGgP3GB+adrHUPvA+TBvOgZRSK42DZPj+z2PxQbNF/2VoSWcXQ6yNeDfTrb40vjN19rDcI7Q==" saltValue="bJQnXnr0Yy6V9QahjKCA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YUho1FSdwNfNI7BlZBgQOn5H8Jp4KoSTUb606FPMRshtI0xXYyfebT7ME5jPlCL+meRntxjyd6RMJbUmlPlSHA==" saltValue="wzGHKNeZVTa6GKJ6I53c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o2exlUwjxjIOL5Hucts0yMMOx1v82pPhflYdrn/SbFjmS32Xq663U162KBmzyIWq849JeGgFSGWZdHRfC2FA==" saltValue="2KQjVubpSgL3zacXWkmz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1" t="s">
        <v>515</v>
      </c>
      <c r="AP7" s="265"/>
      <c r="AQ7" s="266" t="s">
        <v>516</v>
      </c>
      <c r="AR7" s="267"/>
    </row>
    <row r="8" spans="1:46" x14ac:dyDescent="0.15">
      <c r="A8" s="259"/>
      <c r="AK8" s="268"/>
      <c r="AL8" s="269"/>
      <c r="AM8" s="269"/>
      <c r="AN8" s="270"/>
      <c r="AO8" s="1102"/>
      <c r="AP8" s="271" t="s">
        <v>517</v>
      </c>
      <c r="AQ8" s="272" t="s">
        <v>518</v>
      </c>
      <c r="AR8" s="273" t="s">
        <v>519</v>
      </c>
    </row>
    <row r="9" spans="1:46" x14ac:dyDescent="0.15">
      <c r="A9" s="259"/>
      <c r="AK9" s="1103" t="s">
        <v>520</v>
      </c>
      <c r="AL9" s="1104"/>
      <c r="AM9" s="1104"/>
      <c r="AN9" s="1105"/>
      <c r="AO9" s="274">
        <v>4173552</v>
      </c>
      <c r="AP9" s="274">
        <v>117258</v>
      </c>
      <c r="AQ9" s="275">
        <v>105319</v>
      </c>
      <c r="AR9" s="276">
        <v>11.3</v>
      </c>
    </row>
    <row r="10" spans="1:46" ht="13.5" customHeight="1" x14ac:dyDescent="0.15">
      <c r="A10" s="259"/>
      <c r="AK10" s="1103" t="s">
        <v>521</v>
      </c>
      <c r="AL10" s="1104"/>
      <c r="AM10" s="1104"/>
      <c r="AN10" s="1105"/>
      <c r="AO10" s="277">
        <v>679236</v>
      </c>
      <c r="AP10" s="277">
        <v>19083</v>
      </c>
      <c r="AQ10" s="278">
        <v>9860</v>
      </c>
      <c r="AR10" s="279">
        <v>93.5</v>
      </c>
    </row>
    <row r="11" spans="1:46" ht="13.5" customHeight="1" x14ac:dyDescent="0.15">
      <c r="A11" s="259"/>
      <c r="AK11" s="1103" t="s">
        <v>522</v>
      </c>
      <c r="AL11" s="1104"/>
      <c r="AM11" s="1104"/>
      <c r="AN11" s="1105"/>
      <c r="AO11" s="277">
        <v>5106</v>
      </c>
      <c r="AP11" s="277">
        <v>143</v>
      </c>
      <c r="AQ11" s="278">
        <v>1656</v>
      </c>
      <c r="AR11" s="279">
        <v>-91.4</v>
      </c>
    </row>
    <row r="12" spans="1:46" ht="13.5" customHeight="1" x14ac:dyDescent="0.15">
      <c r="A12" s="259"/>
      <c r="AK12" s="1103" t="s">
        <v>523</v>
      </c>
      <c r="AL12" s="1104"/>
      <c r="AM12" s="1104"/>
      <c r="AN12" s="1105"/>
      <c r="AO12" s="277" t="s">
        <v>524</v>
      </c>
      <c r="AP12" s="277" t="s">
        <v>524</v>
      </c>
      <c r="AQ12" s="278">
        <v>3</v>
      </c>
      <c r="AR12" s="279" t="s">
        <v>524</v>
      </c>
    </row>
    <row r="13" spans="1:46" ht="13.5" customHeight="1" x14ac:dyDescent="0.15">
      <c r="A13" s="259"/>
      <c r="AK13" s="1103" t="s">
        <v>525</v>
      </c>
      <c r="AL13" s="1104"/>
      <c r="AM13" s="1104"/>
      <c r="AN13" s="1105"/>
      <c r="AO13" s="277">
        <v>145705</v>
      </c>
      <c r="AP13" s="277">
        <v>4094</v>
      </c>
      <c r="AQ13" s="278">
        <v>4056</v>
      </c>
      <c r="AR13" s="279">
        <v>0.9</v>
      </c>
    </row>
    <row r="14" spans="1:46" ht="13.5" customHeight="1" x14ac:dyDescent="0.15">
      <c r="A14" s="259"/>
      <c r="AK14" s="1103" t="s">
        <v>526</v>
      </c>
      <c r="AL14" s="1104"/>
      <c r="AM14" s="1104"/>
      <c r="AN14" s="1105"/>
      <c r="AO14" s="277">
        <v>132721</v>
      </c>
      <c r="AP14" s="277">
        <v>3729</v>
      </c>
      <c r="AQ14" s="278">
        <v>2339</v>
      </c>
      <c r="AR14" s="279">
        <v>59.4</v>
      </c>
    </row>
    <row r="15" spans="1:46" ht="13.5" customHeight="1" x14ac:dyDescent="0.15">
      <c r="A15" s="259"/>
      <c r="AK15" s="1106" t="s">
        <v>527</v>
      </c>
      <c r="AL15" s="1107"/>
      <c r="AM15" s="1107"/>
      <c r="AN15" s="1108"/>
      <c r="AO15" s="277">
        <v>-518581</v>
      </c>
      <c r="AP15" s="277">
        <v>-14570</v>
      </c>
      <c r="AQ15" s="278">
        <v>-7717</v>
      </c>
      <c r="AR15" s="279">
        <v>88.8</v>
      </c>
    </row>
    <row r="16" spans="1:46" x14ac:dyDescent="0.15">
      <c r="A16" s="259"/>
      <c r="AK16" s="1106" t="s">
        <v>189</v>
      </c>
      <c r="AL16" s="1107"/>
      <c r="AM16" s="1107"/>
      <c r="AN16" s="1108"/>
      <c r="AO16" s="277">
        <v>4617739</v>
      </c>
      <c r="AP16" s="277">
        <v>129737</v>
      </c>
      <c r="AQ16" s="278">
        <v>115515</v>
      </c>
      <c r="AR16" s="279">
        <v>12.3</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09" t="s">
        <v>532</v>
      </c>
      <c r="AL21" s="1110"/>
      <c r="AM21" s="1110"/>
      <c r="AN21" s="1111"/>
      <c r="AO21" s="289">
        <v>11.77</v>
      </c>
      <c r="AP21" s="290">
        <v>10.69</v>
      </c>
      <c r="AQ21" s="291">
        <v>1.08</v>
      </c>
      <c r="AS21" s="292"/>
      <c r="AT21" s="288"/>
    </row>
    <row r="22" spans="1:46" s="260" customFormat="1" x14ac:dyDescent="0.15">
      <c r="A22" s="288"/>
      <c r="AK22" s="1109" t="s">
        <v>533</v>
      </c>
      <c r="AL22" s="1110"/>
      <c r="AM22" s="1110"/>
      <c r="AN22" s="1111"/>
      <c r="AO22" s="293">
        <v>99.7</v>
      </c>
      <c r="AP22" s="294">
        <v>97.4</v>
      </c>
      <c r="AQ22" s="295">
        <v>2.2999999999999998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1" t="s">
        <v>515</v>
      </c>
      <c r="AP30" s="265"/>
      <c r="AQ30" s="266" t="s">
        <v>516</v>
      </c>
      <c r="AR30" s="267"/>
    </row>
    <row r="31" spans="1:46" x14ac:dyDescent="0.15">
      <c r="A31" s="259"/>
      <c r="AK31" s="268"/>
      <c r="AL31" s="269"/>
      <c r="AM31" s="269"/>
      <c r="AN31" s="270"/>
      <c r="AO31" s="1102"/>
      <c r="AP31" s="271" t="s">
        <v>517</v>
      </c>
      <c r="AQ31" s="272" t="s">
        <v>518</v>
      </c>
      <c r="AR31" s="273" t="s">
        <v>519</v>
      </c>
    </row>
    <row r="32" spans="1:46" ht="27" customHeight="1" x14ac:dyDescent="0.15">
      <c r="A32" s="259"/>
      <c r="AK32" s="1117" t="s">
        <v>537</v>
      </c>
      <c r="AL32" s="1118"/>
      <c r="AM32" s="1118"/>
      <c r="AN32" s="1119"/>
      <c r="AO32" s="303">
        <v>3802684</v>
      </c>
      <c r="AP32" s="303">
        <v>106838</v>
      </c>
      <c r="AQ32" s="304">
        <v>74824</v>
      </c>
      <c r="AR32" s="305">
        <v>42.8</v>
      </c>
    </row>
    <row r="33" spans="1:46" ht="13.5" customHeight="1" x14ac:dyDescent="0.15">
      <c r="A33" s="259"/>
      <c r="AK33" s="1117" t="s">
        <v>538</v>
      </c>
      <c r="AL33" s="1118"/>
      <c r="AM33" s="1118"/>
      <c r="AN33" s="1119"/>
      <c r="AO33" s="303" t="s">
        <v>524</v>
      </c>
      <c r="AP33" s="303" t="s">
        <v>524</v>
      </c>
      <c r="AQ33" s="304" t="s">
        <v>524</v>
      </c>
      <c r="AR33" s="305" t="s">
        <v>524</v>
      </c>
    </row>
    <row r="34" spans="1:46" ht="27" customHeight="1" x14ac:dyDescent="0.15">
      <c r="A34" s="259"/>
      <c r="AK34" s="1117" t="s">
        <v>539</v>
      </c>
      <c r="AL34" s="1118"/>
      <c r="AM34" s="1118"/>
      <c r="AN34" s="1119"/>
      <c r="AO34" s="303" t="s">
        <v>524</v>
      </c>
      <c r="AP34" s="303" t="s">
        <v>524</v>
      </c>
      <c r="AQ34" s="304">
        <v>1</v>
      </c>
      <c r="AR34" s="305" t="s">
        <v>524</v>
      </c>
    </row>
    <row r="35" spans="1:46" ht="27" customHeight="1" x14ac:dyDescent="0.15">
      <c r="A35" s="259"/>
      <c r="AK35" s="1117" t="s">
        <v>540</v>
      </c>
      <c r="AL35" s="1118"/>
      <c r="AM35" s="1118"/>
      <c r="AN35" s="1119"/>
      <c r="AO35" s="303">
        <v>73145</v>
      </c>
      <c r="AP35" s="303">
        <v>2055</v>
      </c>
      <c r="AQ35" s="304">
        <v>17427</v>
      </c>
      <c r="AR35" s="305">
        <v>-88.2</v>
      </c>
    </row>
    <row r="36" spans="1:46" ht="27" customHeight="1" x14ac:dyDescent="0.15">
      <c r="A36" s="259"/>
      <c r="AK36" s="1117" t="s">
        <v>541</v>
      </c>
      <c r="AL36" s="1118"/>
      <c r="AM36" s="1118"/>
      <c r="AN36" s="1119"/>
      <c r="AO36" s="303">
        <v>128425</v>
      </c>
      <c r="AP36" s="303">
        <v>3608</v>
      </c>
      <c r="AQ36" s="304">
        <v>2447</v>
      </c>
      <c r="AR36" s="305">
        <v>47.4</v>
      </c>
    </row>
    <row r="37" spans="1:46" ht="13.5" customHeight="1" x14ac:dyDescent="0.15">
      <c r="A37" s="259"/>
      <c r="AK37" s="1117" t="s">
        <v>542</v>
      </c>
      <c r="AL37" s="1118"/>
      <c r="AM37" s="1118"/>
      <c r="AN37" s="1119"/>
      <c r="AO37" s="303">
        <v>16232</v>
      </c>
      <c r="AP37" s="303">
        <v>456</v>
      </c>
      <c r="AQ37" s="304">
        <v>591</v>
      </c>
      <c r="AR37" s="305">
        <v>-22.8</v>
      </c>
    </row>
    <row r="38" spans="1:46" ht="27" customHeight="1" x14ac:dyDescent="0.15">
      <c r="A38" s="259"/>
      <c r="AK38" s="1120" t="s">
        <v>543</v>
      </c>
      <c r="AL38" s="1121"/>
      <c r="AM38" s="1121"/>
      <c r="AN38" s="1122"/>
      <c r="AO38" s="306" t="s">
        <v>524</v>
      </c>
      <c r="AP38" s="306" t="s">
        <v>524</v>
      </c>
      <c r="AQ38" s="307">
        <v>2</v>
      </c>
      <c r="AR38" s="295" t="s">
        <v>524</v>
      </c>
      <c r="AS38" s="302"/>
    </row>
    <row r="39" spans="1:46" x14ac:dyDescent="0.15">
      <c r="A39" s="259"/>
      <c r="AK39" s="1120" t="s">
        <v>544</v>
      </c>
      <c r="AL39" s="1121"/>
      <c r="AM39" s="1121"/>
      <c r="AN39" s="1122"/>
      <c r="AO39" s="303">
        <v>-16931</v>
      </c>
      <c r="AP39" s="303">
        <v>-476</v>
      </c>
      <c r="AQ39" s="304">
        <v>-3618</v>
      </c>
      <c r="AR39" s="305">
        <v>-86.8</v>
      </c>
      <c r="AS39" s="302"/>
    </row>
    <row r="40" spans="1:46" ht="27" customHeight="1" x14ac:dyDescent="0.15">
      <c r="A40" s="259"/>
      <c r="AK40" s="1117" t="s">
        <v>545</v>
      </c>
      <c r="AL40" s="1118"/>
      <c r="AM40" s="1118"/>
      <c r="AN40" s="1119"/>
      <c r="AO40" s="303">
        <v>-3013015</v>
      </c>
      <c r="AP40" s="303">
        <v>-84652</v>
      </c>
      <c r="AQ40" s="304">
        <v>-63812</v>
      </c>
      <c r="AR40" s="305">
        <v>32.700000000000003</v>
      </c>
      <c r="AS40" s="302"/>
    </row>
    <row r="41" spans="1:46" x14ac:dyDescent="0.15">
      <c r="A41" s="259"/>
      <c r="AK41" s="1123" t="s">
        <v>300</v>
      </c>
      <c r="AL41" s="1124"/>
      <c r="AM41" s="1124"/>
      <c r="AN41" s="1125"/>
      <c r="AO41" s="303">
        <v>990540</v>
      </c>
      <c r="AP41" s="303">
        <v>27830</v>
      </c>
      <c r="AQ41" s="304">
        <v>27863</v>
      </c>
      <c r="AR41" s="305">
        <v>-0.1</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12" t="s">
        <v>515</v>
      </c>
      <c r="AN49" s="1114" t="s">
        <v>549</v>
      </c>
      <c r="AO49" s="1115"/>
      <c r="AP49" s="1115"/>
      <c r="AQ49" s="1115"/>
      <c r="AR49" s="1116"/>
    </row>
    <row r="50" spans="1:44" x14ac:dyDescent="0.15">
      <c r="A50" s="259"/>
      <c r="AK50" s="317"/>
      <c r="AL50" s="318"/>
      <c r="AM50" s="1113"/>
      <c r="AN50" s="319" t="s">
        <v>550</v>
      </c>
      <c r="AO50" s="320" t="s">
        <v>551</v>
      </c>
      <c r="AP50" s="321" t="s">
        <v>552</v>
      </c>
      <c r="AQ50" s="322" t="s">
        <v>553</v>
      </c>
      <c r="AR50" s="323" t="s">
        <v>554</v>
      </c>
    </row>
    <row r="51" spans="1:44" x14ac:dyDescent="0.15">
      <c r="A51" s="259"/>
      <c r="AK51" s="315" t="s">
        <v>555</v>
      </c>
      <c r="AL51" s="316"/>
      <c r="AM51" s="324">
        <v>5458565</v>
      </c>
      <c r="AN51" s="325">
        <v>142146</v>
      </c>
      <c r="AO51" s="326">
        <v>239.5</v>
      </c>
      <c r="AP51" s="327">
        <v>85173</v>
      </c>
      <c r="AQ51" s="328">
        <v>-4.3</v>
      </c>
      <c r="AR51" s="329">
        <v>243.8</v>
      </c>
    </row>
    <row r="52" spans="1:44" x14ac:dyDescent="0.15">
      <c r="A52" s="259"/>
      <c r="AK52" s="330"/>
      <c r="AL52" s="331" t="s">
        <v>556</v>
      </c>
      <c r="AM52" s="332">
        <v>3266513</v>
      </c>
      <c r="AN52" s="333">
        <v>85063</v>
      </c>
      <c r="AO52" s="334">
        <v>194.3</v>
      </c>
      <c r="AP52" s="335">
        <v>43913</v>
      </c>
      <c r="AQ52" s="336">
        <v>-3.4</v>
      </c>
      <c r="AR52" s="337">
        <v>197.7</v>
      </c>
    </row>
    <row r="53" spans="1:44" x14ac:dyDescent="0.15">
      <c r="A53" s="259"/>
      <c r="AK53" s="315" t="s">
        <v>557</v>
      </c>
      <c r="AL53" s="316"/>
      <c r="AM53" s="324">
        <v>2732654</v>
      </c>
      <c r="AN53" s="325">
        <v>72515</v>
      </c>
      <c r="AO53" s="326">
        <v>-49</v>
      </c>
      <c r="AP53" s="327">
        <v>94081</v>
      </c>
      <c r="AQ53" s="328">
        <v>10.5</v>
      </c>
      <c r="AR53" s="329">
        <v>-59.5</v>
      </c>
    </row>
    <row r="54" spans="1:44" x14ac:dyDescent="0.15">
      <c r="A54" s="259"/>
      <c r="AK54" s="330"/>
      <c r="AL54" s="331" t="s">
        <v>556</v>
      </c>
      <c r="AM54" s="332">
        <v>2119940</v>
      </c>
      <c r="AN54" s="333">
        <v>56256</v>
      </c>
      <c r="AO54" s="334">
        <v>-33.9</v>
      </c>
      <c r="AP54" s="335">
        <v>48949</v>
      </c>
      <c r="AQ54" s="336">
        <v>11.5</v>
      </c>
      <c r="AR54" s="337">
        <v>-45.4</v>
      </c>
    </row>
    <row r="55" spans="1:44" x14ac:dyDescent="0.15">
      <c r="A55" s="259"/>
      <c r="AK55" s="315" t="s">
        <v>558</v>
      </c>
      <c r="AL55" s="316"/>
      <c r="AM55" s="324">
        <v>2893228</v>
      </c>
      <c r="AN55" s="325">
        <v>78145</v>
      </c>
      <c r="AO55" s="326">
        <v>7.8</v>
      </c>
      <c r="AP55" s="327">
        <v>92632</v>
      </c>
      <c r="AQ55" s="328">
        <v>-1.5</v>
      </c>
      <c r="AR55" s="329">
        <v>9.3000000000000007</v>
      </c>
    </row>
    <row r="56" spans="1:44" x14ac:dyDescent="0.15">
      <c r="A56" s="259"/>
      <c r="AK56" s="330"/>
      <c r="AL56" s="331" t="s">
        <v>556</v>
      </c>
      <c r="AM56" s="332">
        <v>2288901</v>
      </c>
      <c r="AN56" s="333">
        <v>61822</v>
      </c>
      <c r="AO56" s="334">
        <v>9.9</v>
      </c>
      <c r="AP56" s="335">
        <v>47978</v>
      </c>
      <c r="AQ56" s="336">
        <v>-2</v>
      </c>
      <c r="AR56" s="337">
        <v>11.9</v>
      </c>
    </row>
    <row r="57" spans="1:44" x14ac:dyDescent="0.15">
      <c r="A57" s="259"/>
      <c r="AK57" s="315" t="s">
        <v>559</v>
      </c>
      <c r="AL57" s="316"/>
      <c r="AM57" s="324">
        <v>3401555</v>
      </c>
      <c r="AN57" s="325">
        <v>93789</v>
      </c>
      <c r="AO57" s="326">
        <v>20</v>
      </c>
      <c r="AP57" s="327">
        <v>96469</v>
      </c>
      <c r="AQ57" s="328">
        <v>4.0999999999999996</v>
      </c>
      <c r="AR57" s="329">
        <v>15.9</v>
      </c>
    </row>
    <row r="58" spans="1:44" x14ac:dyDescent="0.15">
      <c r="A58" s="259"/>
      <c r="AK58" s="330"/>
      <c r="AL58" s="331" t="s">
        <v>556</v>
      </c>
      <c r="AM58" s="332">
        <v>2164473</v>
      </c>
      <c r="AN58" s="333">
        <v>59680</v>
      </c>
      <c r="AO58" s="334">
        <v>-3.5</v>
      </c>
      <c r="AP58" s="335">
        <v>49775</v>
      </c>
      <c r="AQ58" s="336">
        <v>3.7</v>
      </c>
      <c r="AR58" s="337">
        <v>-7.2</v>
      </c>
    </row>
    <row r="59" spans="1:44" x14ac:dyDescent="0.15">
      <c r="A59" s="259"/>
      <c r="AK59" s="315" t="s">
        <v>560</v>
      </c>
      <c r="AL59" s="316"/>
      <c r="AM59" s="324">
        <v>3177141</v>
      </c>
      <c r="AN59" s="325">
        <v>89263</v>
      </c>
      <c r="AO59" s="326">
        <v>-4.8</v>
      </c>
      <c r="AP59" s="327">
        <v>85743</v>
      </c>
      <c r="AQ59" s="328">
        <v>-11.1</v>
      </c>
      <c r="AR59" s="329">
        <v>6.3</v>
      </c>
    </row>
    <row r="60" spans="1:44" x14ac:dyDescent="0.15">
      <c r="A60" s="259"/>
      <c r="AK60" s="330"/>
      <c r="AL60" s="331" t="s">
        <v>556</v>
      </c>
      <c r="AM60" s="332">
        <v>2084976</v>
      </c>
      <c r="AN60" s="333">
        <v>58578</v>
      </c>
      <c r="AO60" s="334">
        <v>-1.8</v>
      </c>
      <c r="AP60" s="335">
        <v>45231</v>
      </c>
      <c r="AQ60" s="336">
        <v>-9.1</v>
      </c>
      <c r="AR60" s="337">
        <v>7.3</v>
      </c>
    </row>
    <row r="61" spans="1:44" x14ac:dyDescent="0.15">
      <c r="A61" s="259"/>
      <c r="AK61" s="315" t="s">
        <v>561</v>
      </c>
      <c r="AL61" s="338"/>
      <c r="AM61" s="324">
        <v>3532629</v>
      </c>
      <c r="AN61" s="325">
        <v>95172</v>
      </c>
      <c r="AO61" s="326">
        <v>42.7</v>
      </c>
      <c r="AP61" s="327">
        <v>90820</v>
      </c>
      <c r="AQ61" s="339">
        <v>-0.5</v>
      </c>
      <c r="AR61" s="329">
        <v>43.2</v>
      </c>
    </row>
    <row r="62" spans="1:44" x14ac:dyDescent="0.15">
      <c r="A62" s="259"/>
      <c r="AK62" s="330"/>
      <c r="AL62" s="331" t="s">
        <v>556</v>
      </c>
      <c r="AM62" s="332">
        <v>2384961</v>
      </c>
      <c r="AN62" s="333">
        <v>64280</v>
      </c>
      <c r="AO62" s="334">
        <v>33</v>
      </c>
      <c r="AP62" s="335">
        <v>47169</v>
      </c>
      <c r="AQ62" s="336">
        <v>0.1</v>
      </c>
      <c r="AR62" s="337">
        <v>32.9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77e7jaoUsJ51chhhk+zhBl7nsKB6DBffVr4GReiD/mnHWL+KplX9wUvdu6YeX49sCuvFTyiOH7tySbWEr6gqA==" saltValue="/TMN485S+b/uR5ix5uP5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D9B53MG7eCpIuvgcwETHPTzWUjiV8QStAGT/9FT3FhX/m8jlyG4AuaCd53CHr4Q3Q9RMU6FWyh2Dg0lCRAkFEQ==" saltValue="tsjYE9LeNuRpJoTYo+bm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kc6CGdfkmO4+NPyoG9CP/akEaQ1EhPjM+Bb3QOQAtrnRVH355NHiXqst6RnfFKHO74f2l9kjQ7V8U+LCF4LY5Q==" saltValue="r7kjBamGKjIgMYntd50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38.04</v>
      </c>
      <c r="G47" s="12">
        <v>26.78</v>
      </c>
      <c r="H47" s="12">
        <v>25.33</v>
      </c>
      <c r="I47" s="12">
        <v>24.41</v>
      </c>
      <c r="J47" s="13">
        <v>24.46</v>
      </c>
    </row>
    <row r="48" spans="2:10" ht="57.75" customHeight="1" x14ac:dyDescent="0.15">
      <c r="B48" s="14"/>
      <c r="C48" s="1128" t="s">
        <v>4</v>
      </c>
      <c r="D48" s="1128"/>
      <c r="E48" s="1129"/>
      <c r="F48" s="15">
        <v>4.42</v>
      </c>
      <c r="G48" s="16">
        <v>9.35</v>
      </c>
      <c r="H48" s="16">
        <v>12.9</v>
      </c>
      <c r="I48" s="16">
        <v>7.46</v>
      </c>
      <c r="J48" s="17">
        <v>8.59</v>
      </c>
    </row>
    <row r="49" spans="2:10" ht="57.75" customHeight="1" thickBot="1" x14ac:dyDescent="0.2">
      <c r="B49" s="18"/>
      <c r="C49" s="1130" t="s">
        <v>5</v>
      </c>
      <c r="D49" s="1130"/>
      <c r="E49" s="1131"/>
      <c r="F49" s="19">
        <v>1.26</v>
      </c>
      <c r="G49" s="20" t="s">
        <v>570</v>
      </c>
      <c r="H49" s="20">
        <v>2.2000000000000002</v>
      </c>
      <c r="I49" s="20" t="s">
        <v>571</v>
      </c>
      <c r="J49" s="21">
        <v>0.52</v>
      </c>
    </row>
    <row r="50" spans="2:10" x14ac:dyDescent="0.15"/>
  </sheetData>
  <sheetProtection algorithmName="SHA-512" hashValue="kLZOsWgKwQilULvXpg7fWMMT5NJ0KLVcxFKKrJ8Qn2KjzvAqx6Ju8QWAZLLPrUJHCvAJjswR7CLIRdBDi9GtQg==" saltValue="7omXwL+fKt25NCkrEFVl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倉品 勇一</cp:lastModifiedBy>
  <cp:lastPrinted>2024-03-17T23:41:42Z</cp:lastPrinted>
  <dcterms:created xsi:type="dcterms:W3CDTF">2024-03-14T01:51:42Z</dcterms:created>
  <dcterms:modified xsi:type="dcterms:W3CDTF">2024-03-25T03:02:24Z</dcterms:modified>
  <cp:category/>
</cp:coreProperties>
</file>