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50_地方公会計\10 財政状況資料集（ストック情報）分析欄の記入\03 市→県\財政状況資料集\"/>
    </mc:Choice>
  </mc:AlternateContent>
  <bookViews>
    <workbookView xWindow="0" yWindow="0" windowWidth="20490" windowHeight="7620" tabRatio="919" firstSheet="13"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32" i="12" l="1"/>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<sst xmlns="http://schemas.openxmlformats.org/spreadsheetml/2006/main" count="1124" uniqueCount="631">
  <si>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</si>
  <si>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</si>
  <si>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</si>
  <si>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</si>
  <si>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</si>
  <si>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</si>
  <si>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</si>
  <si>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</si>
  <si>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</si>
  <si>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</si>
  <si>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</si>
  <si>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</si>
  <si>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</si>
  <si>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</si>
  <si>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</si>
  <si>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</si>
  <si>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</si>
  <si>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</si>
  <si>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</si>
  <si>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</si>
  <si>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</si>
  <si>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</si>
  <si>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</si>
  <si>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</si>
  <si>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</si>
  <si>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</si>
  <si>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</si>
  <si>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</si>
  <si>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</si>
  <si>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</si>
  <si>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</si>
  <si>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</si>
  <si>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</si>
  <si>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</si>
  <si>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</si>
  <si>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</si>
  <si>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</si>
  <si>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</si>
  <si>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</si>
  <si>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</si>
  <si>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</si>
  <si>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</si>
  <si>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</si>
  <si>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</si>
  <si>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</si>
  <si>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</si>
  <si>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</si>
  <si>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</si>
  <si>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</si>
  <si>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</si>
  <si>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</si>
  <si>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</si>
  <si>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</si>
  <si>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</si>
  <si>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</si>
  <si>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</si>
  <si>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</si>
  <si>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</si>
  <si>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</si>
  <si>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</si>
  <si>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</si>
  <si>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</si>
  <si>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</si>
  <si>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</si>
  <si>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</si>
  <si>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</si>
  <si>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</si>
  <si>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</si>
  <si>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</si>
  <si>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</si>
  <si>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</si>
  <si>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</si>
  <si>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</si>
  <si>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</si>
  <si>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</si>
  <si>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</si>
  <si>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</si>
  <si>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</si>
  <si>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</si>
  <si>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</si>
  <si>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</si>
  <si>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</si>
  <si>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</si>
  <si>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</si>
  <si>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</si>
  <si>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</si>
  <si>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</si>
  <si>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</si>
  <si>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</si>
  <si>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</si>
  <si>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</si>
  <si>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</si>
  <si>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</si>
  <si>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</si>
  <si>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</si>
  <si>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</si>
  <si>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</si>
  <si>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</si>
  <si>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富里市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</si>
  <si>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</si>
  <si>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</si>
  <si>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</si>
  <si>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</si>
  <si>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</si>
  <si>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</si>
  <si>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</si>
  <si>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</si>
  <si>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</si>
  <si>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</si>
  <si>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</si>
  <si>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</si>
  <si>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</si>
  <si>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</si>
  <si>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</si>
  <si>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</si>
  <si>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</si>
  <si>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</si>
  <si>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</si>
  <si>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</si>
  <si>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</si>
  <si>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</si>
  <si>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</si>
  <si>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</si>
  <si>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</si>
  <si>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</si>
  <si>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</si>
  <si>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</si>
  <si>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</si>
  <si>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</si>
  <si>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</si>
  <si>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</si>
  <si>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</si>
  <si>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</si>
  <si>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</si>
  <si>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</si>
  <si>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</si>
  <si>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</si>
  <si>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</si>
  <si>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</si>
  <si>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</si>
  <si>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</si>
  <si>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</si>
  <si>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</si>
  <si>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</si>
  <si>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</si>
  <si>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</si>
  <si>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</si>
  <si>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</si>
  <si>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</si>
  <si>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</si>
  <si>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</si>
  <si>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</si>
  <si>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</si>
  <si>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</si>
  <si>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</si>
  <si>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</si>
  <si>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</si>
  <si>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</si>
  <si>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</si>
  <si>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</si>
  <si>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</si>
  <si>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</si>
  <si>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</si>
  <si>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</si>
  <si>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</si>
  <si>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</si>
  <si>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</si>
  <si>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</si>
  <si>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</si>
  <si>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</si>
  <si>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</si>
  <si>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</si>
  <si>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</si>
  <si>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</si>
  <si>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</si>
  <si>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</si>
  <si>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</si>
  <si>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</si>
  <si>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</si>
  <si>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</si>
  <si>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</si>
  <si>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</si>
  <si>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</si>
  <si>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</si>
  <si>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</si>
  <si>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</si>
  <si>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</si>
  <si>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</si>
  <si>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</si>
  <si>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</si>
  <si>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</si>
  <si>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</si>
  <si>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</si>
  <si>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</si>
  <si>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</si>
  <si>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</si>
  <si>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</si>
  <si>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</si>
  <si>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</si>
  <si>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</si>
  <si>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</si>
  <si>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</si>
  <si>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</si>
  <si>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</si>
  <si>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</si>
  <si>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</si>
  <si>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</si>
  <si>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</si>
  <si>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</si>
  <si>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</si>
  <si>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</si>
  <si>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</si>
  <si>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千葉県富里市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</si>
  <si>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</si>
  <si>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</si>
  <si>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</si>
  <si>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</si>
  <si>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</si>
  <si>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</si>
  <si>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</si>
  <si>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</si>
  <si>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</si>
  <si>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</si>
  <si>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</si>
  <si>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</si>
  <si>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</si>
  <si>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</si>
  <si>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</si>
  <si>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</si>
  <si>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</si>
  <si>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</si>
  <si>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</si>
  <si>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</si>
  <si>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</si>
  <si>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</si>
  <si>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</si>
  <si>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</si>
  <si>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</si>
  <si>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</si>
  <si>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</si>
  <si>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</si>
  <si>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</si>
  <si>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</si>
  <si>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</si>
  <si>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</si>
  <si>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</si>
  <si>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</si>
  <si>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</si>
  <si>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</si>
  <si>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</si>
  <si>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</si>
  <si>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</si>
  <si>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</si>
  <si>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</si>
  <si>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</si>
  <si>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</si>
  <si>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</si>
  <si>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</si>
  <si>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</si>
  <si>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</si>
  <si>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</si>
  <si>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</si>
  <si>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</si>
  <si>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</si>
  <si>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</si>
  <si>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</si>
  <si>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</si>
  <si>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</si>
  <si>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</si>
  <si>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</si>
  <si>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</si>
  <si>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</si>
  <si>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</si>
  <si>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</si>
  <si>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</si>
  <si>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</si>
  <si>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</si>
  <si>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</si>
  <si>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</si>
  <si>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</si>
  <si>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</si>
  <si>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</si>
  <si>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</si>
  <si>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</si>
  <si>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</si>
  <si>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</si>
  <si>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</si>
  <si>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</si>
  <si>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</si>
  <si>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</si>
  <si>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</si>
  <si>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</si>
  <si>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</si>
  <si>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</si>
  <si>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</si>
  <si>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</si>
  <si>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</si>
  <si>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</si>
  <si>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</si>
  <si>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</si>
  <si>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</si>
  <si>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</si>
  <si>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</si>
  <si>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</si>
  <si>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</si>
  <si>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</si>
  <si>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</si>
  <si>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</si>
  <si>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</si>
  <si>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</si>
  <si>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</si>
  <si>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</si>
  <si>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</si>
  <si>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</si>
  <si>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</si>
  <si>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</si>
  <si>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</si>
  <si>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</si>
  <si>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</si>
  <si>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</si>
  <si>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</si>
  <si>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</si>
  <si>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</si>
  <si>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</si>
  <si>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</si>
  <si>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</si>
  <si>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</si>
  <si>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</si>
  <si>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</si>
  <si>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</si>
  <si>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</si>
  <si>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</si>
  <si>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</si>
  <si>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</si>
  <si>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</si>
  <si>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</si>
  <si>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</si>
  <si>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</si>
  <si>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</si>
  <si>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</si>
  <si>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</si>
  <si>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</si>
  <si>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</si>
  <si>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</si>
  <si>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</si>
  <si>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</si>
  <si>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</si>
  <si>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</si>
  <si>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</si>
  <si>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</si>
  <si>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</si>
  <si>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</si>
  <si>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</si>
  <si>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</si>
  <si>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</si>
  <si>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</si>
  <si>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</si>
  <si>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</si>
  <si>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</si>
  <si>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</si>
  <si>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</si>
  <si>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</si>
  <si>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</si>
  <si>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</si>
  <si>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</si>
  <si>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</si>
  <si>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</si>
  <si>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</si>
  <si>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千葉県富里市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</si>
  <si>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</si>
  <si>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</si>
  <si>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</si>
  <si>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</si>
  <si>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</si>
  <si>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</si>
  <si>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</si>
  <si>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</si>
  <si>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</si>
  <si>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</si>
  <si>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</si>
  <si>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</si>
  <si>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</si>
  <si>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</si>
  <si>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</si>
  <si>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</si>
  <si>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</si>
  <si>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</si>
  <si>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</si>
  <si>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</si>
  <si>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</si>
  <si>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</si>
  <si>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</si>
  <si>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</si>
  <si>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</si>
  <si>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</si>
  <si>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</si>
  <si>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</si>
  <si>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</si>
  <si>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</si>
  <si>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</si>
  <si>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</si>
  <si>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</si>
  <si>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</si>
  <si>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</si>
  <si>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</si>
  <si>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</si>
  <si>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</si>
  <si>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</si>
  <si>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</si>
  <si>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</si>
  <si>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</si>
  <si>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</si>
  <si>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</si>
  <si>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</si>
  <si>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</si>
  <si>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</si>
  <si>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</si>
  <si>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</si>
  <si>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</si>
  <si>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</si>
  <si>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</si>
  <si>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</si>
  <si>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</si>
  <si>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</si>
  <si>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</si>
  <si>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</si>
  <si>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</si>
  <si>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</si>
  <si>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</si>
  <si>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</si>
  <si>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</si>
  <si>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</si>
  <si>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</si>
  <si>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</si>
  <si>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</si>
  <si>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</si>
  <si>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</si>
  <si>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</si>
  <si>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</si>
  <si>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</si>
  <si>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</si>
  <si>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</si>
  <si>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</si>
  <si>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</si>
  <si>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</si>
  <si>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</si>
  <si>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</si>
  <si>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</si>
  <si>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</si>
  <si>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</si>
  <si>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</si>
  <si>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</si>
  <si>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</si>
  <si>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</si>
  <si>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</si>
  <si>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</si>
  <si>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</si>
  <si>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</si>
  <si>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</si>
  <si>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</si>
  <si>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</si>
  <si>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</si>
  <si>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</si>
  <si>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</si>
  <si>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</si>
  <si>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</si>
  <si>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</si>
  <si>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</si>
  <si>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</si>
  <si>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</si>
  <si>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</si>
  <si>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</si>
  <si>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</si>
  <si>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</si>
  <si>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</si>
  <si>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</si>
  <si>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</si>
  <si>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</si>
  <si>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</si>
  <si>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</si>
  <si>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</si>
  <si>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</si>
  <si>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</si>
  <si>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</si>
  <si>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</si>
  <si>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</si>
  <si>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</si>
  <si>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</si>
  <si>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</si>
  <si>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</si>
  <si>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</si>
  <si>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</si>
  <si>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</si>
  <si>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</si>
  <si>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</si>
  <si>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</si>
  <si>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</si>
  <si>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</si>
  <si>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</si>
  <si>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</si>
  <si>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</si>
  <si>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</si>
  <si>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</si>
  <si>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</si>
  <si>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</si>
  <si>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</si>
  <si>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</si>
  <si>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</si>
  <si>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</si>
  <si>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</si>
  <si>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</si>
  <si>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</si>
  <si>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</si>
  <si>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</si>
  <si>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</si>
  <si>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</si>
  <si>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</si>
  <si>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</si>
  <si>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</si>
  <si>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</si>
  <si>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</si>
  <si>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</si>
  <si>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</si>
  <si>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</si>
  <si>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</si>
  <si>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</si>
  <si>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</si>
  <si>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</si>
  <si>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</si>
  <si>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</si>
  <si>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</si>
  <si>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</si>
  <si>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</si>
  <si>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</si>
  <si>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</si>
  <si>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</si>
  <si>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</si>
  <si>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</si>
  <si>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</si>
  <si>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</si>
  <si>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</si>
  <si>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</si>
  <si>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</si>
  <si>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</si>
  <si>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</si>
  <si>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</si>
  <si>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</si>
  <si>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</si>
  <si>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</si>
  <si>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</si>
  <si>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</si>
  <si>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</si>
  <si>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</si>
  <si>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</si>
  <si>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</si>
  <si>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</si>
  <si>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</si>
  <si>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</si>
  <si>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</si>
  <si>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</si>
  <si>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</si>
  <si>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</si>
  <si>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</si>
  <si>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</si>
  <si>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</si>
  <si>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</si>
  <si>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</si>
  <si>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</si>
  <si>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</si>
  <si>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1.35</t>
  </si>
  <si>
    <t>▲ 0.56</t>
  </si>
  <si>
    <t>▲ 3.20</t>
  </si>
  <si>
    <t>一般会計</t>
  </si>
  <si>
    <t>水道事業会計</t>
  </si>
  <si>
    <t>国民健康保険特別会計</t>
  </si>
  <si>
    <t>下水道事業会計</t>
  </si>
  <si>
    <t>介護保険特別会計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</si>
  <si>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</si>
  <si>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</si>
  <si>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</si>
  <si>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</si>
  <si>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</si>
  <si>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</si>
  <si>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</si>
  <si>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</si>
  <si>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</si>
  <si>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</si>
  <si>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</si>
  <si>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</si>
  <si>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千葉県市町村総合事務組合（一般会計）</t>
    <phoneticPr fontId="2"/>
  </si>
  <si>
    <t>千葉県市町村総合事務組合（千葉県自治会館管理運営特別会計）</t>
    <phoneticPr fontId="2"/>
  </si>
  <si>
    <t>-</t>
    <phoneticPr fontId="2"/>
  </si>
  <si>
    <t>千葉県市町村総合事務組合（千葉県自治研修センター特別会計）</t>
    <phoneticPr fontId="2"/>
  </si>
  <si>
    <t>千葉県市町村総合事務組合（千葉県市町村交通災害共済特別会計）</t>
    <phoneticPr fontId="2"/>
  </si>
  <si>
    <t>-</t>
    <phoneticPr fontId="2"/>
  </si>
  <si>
    <t>印旛衛生施設管理組合（一般会計）</t>
    <rPh sb="11" eb="13">
      <t>イッパン</t>
    </rPh>
    <rPh sb="13" eb="15">
      <t>カイケイ</t>
    </rPh>
    <phoneticPr fontId="2"/>
  </si>
  <si>
    <t>-</t>
    <phoneticPr fontId="2"/>
  </si>
  <si>
    <t>印旛郡市広域市町村圏事務組合（一般会計）</t>
    <rPh sb="15" eb="17">
      <t>イッパン</t>
    </rPh>
    <rPh sb="17" eb="19">
      <t>カイケイ</t>
    </rPh>
    <phoneticPr fontId="2"/>
  </si>
  <si>
    <t>-</t>
    <phoneticPr fontId="2"/>
  </si>
  <si>
    <t>印旛郡市広域市町村圏事務組合（水道用水供給事業会計）</t>
    <rPh sb="15" eb="17">
      <t>スイドウ</t>
    </rPh>
    <rPh sb="17" eb="19">
      <t>ヨウスイ</t>
    </rPh>
    <rPh sb="19" eb="21">
      <t>キョウキュウ</t>
    </rPh>
    <rPh sb="21" eb="23">
      <t>ジギョウ</t>
    </rPh>
    <rPh sb="23" eb="25">
      <t>カイケイ</t>
    </rPh>
    <phoneticPr fontId="2"/>
  </si>
  <si>
    <t>千葉県後期高齢者医療広域連合（一般会計）</t>
    <rPh sb="15" eb="17">
      <t>イッパン</t>
    </rPh>
    <rPh sb="17" eb="19">
      <t>カイケイ</t>
    </rPh>
    <phoneticPr fontId="2"/>
  </si>
  <si>
    <t>-</t>
    <phoneticPr fontId="2"/>
  </si>
  <si>
    <t>千葉県後期高齢者医療広域連合（後期高齢者医療特別会計）</t>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</si>
  <si>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</si>
  <si>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</si>
  <si>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</si>
  <si>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</si>
  <si>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t>
    <phoneticPr fontId="2"/>
  </si>
  <si>
    <t>-</t>
    <phoneticPr fontId="2"/>
  </si>
  <si>
    <t>公共施設整備基金</t>
    <rPh sb="0" eb="2">
      <t>コウキョウ</t>
    </rPh>
    <rPh sb="2" eb="4">
      <t>シセツ</t>
    </rPh>
    <rPh sb="4" eb="6">
      <t>セイビ</t>
    </rPh>
    <rPh sb="6" eb="8">
      <t>キキン</t>
    </rPh>
    <phoneticPr fontId="12"/>
  </si>
  <si>
    <t>衛生施設整備基金</t>
    <rPh sb="0" eb="2">
      <t>エイセイ</t>
    </rPh>
    <rPh sb="2" eb="4">
      <t>シセツ</t>
    </rPh>
    <rPh sb="4" eb="6">
      <t>セイビ</t>
    </rPh>
    <rPh sb="6" eb="8">
      <t>キキン</t>
    </rPh>
    <phoneticPr fontId="12"/>
  </si>
  <si>
    <t>庁舎整備基金</t>
    <rPh sb="0" eb="2">
      <t>チョウシャ</t>
    </rPh>
    <rPh sb="2" eb="4">
      <t>セイビ</t>
    </rPh>
    <rPh sb="4" eb="6">
      <t>キキン</t>
    </rPh>
    <phoneticPr fontId="12"/>
  </si>
  <si>
    <t>教育施設整備基金</t>
    <rPh sb="0" eb="2">
      <t>キョウイク</t>
    </rPh>
    <rPh sb="2" eb="4">
      <t>シセツ</t>
    </rPh>
    <phoneticPr fontId="12"/>
  </si>
  <si>
    <t>保健福祉基金</t>
    <rPh sb="0" eb="2">
      <t>ホケン</t>
    </rPh>
    <rPh sb="2" eb="4">
      <t>フクシ</t>
    </rPh>
    <rPh sb="4" eb="6">
      <t>キキン</t>
    </rPh>
    <phoneticPr fontId="1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</si>
  <si>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</si>
  <si>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</si>
  <si>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</si>
  <si>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</si>
  <si>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学校給食センター、保健センター、こども園などの公共施設の更新及び増築により、将来負担比率は類似団体平均と比較して高くなっている。また、有形固定資産減価償却率についても、人口が急増した昭和40年～50年代に建設されたものが多く、消防施設の95.0％や学校施設の78.2％など、減価償却が全体的に進んできている。今後、富里市総合計画及び公共施設等総合管理計画等に基づき、老朽化対策について取り組んでいく。</t>
    <rPh sb="49" eb="51">
      <t>ヘイキン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</si>
  <si>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</si>
  <si>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</si>
  <si>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</si>
  <si>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</si>
  <si>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</si>
  <si>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</si>
  <si>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</si>
  <si>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</si>
  <si>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については、類似団体平均と比較して低くなっているが、近年の大規模投資事業の影響により増加傾向が続いている。また、将来負担比率については、学校給食センター等、公共施設の更新及び増築により増加傾向にあったが、平成30年度は、起債の抑制や各特別会計における基金積立てなどにより充当可能財源等が増となったことから、減少に転じ、令和元年度も引き続き減少している。しかしながら、今後、公共施設の老朽化対策や財政調整基金などの充当可能基金残高の低迷などの点からも、なお一層、公債費負担の平準化に配慮し、適正に取り組んでいく必要がある。</t>
    <rPh sb="17" eb="19">
      <t>ヘイキン</t>
    </rPh>
    <rPh sb="166" eb="168">
      <t>レイワ</t>
    </rPh>
    <rPh sb="168" eb="170">
      <t>ガンネン</t>
    </rPh>
    <rPh sb="170" eb="171">
      <t>ド</t>
    </rPh>
    <rPh sb="172" eb="173">
      <t>ヒ</t>
    </rPh>
    <rPh sb="174" eb="175">
      <t>ツヅ</t>
    </rPh>
    <rPh sb="176" eb="178">
      <t>ゲンショウ</t>
    </rPh>
    <phoneticPr fontId="5"/>
  </si>
  <si>
    <t>実質公債費比率</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</si>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</sst>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c:ext xmlns:c16="http://schemas.microsoft.com/office/drawing/2014/chart" uri="{C3380CC4-5D6E-409C-BE32-E72D297353CC}">
              <c16:uniqueId val="{00000000-8976-4D02-8DBD-EC91F5D571C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53635</c:v>
                </c:pt>
                <c:pt idx="1">
                  <c:v>38514</c:v>
                </c:pt>
                <c:pt idx="2">
                  <c:v>20449</c:v>
                </c:pt>
                <c:pt idx="3">
                  <c:v>14779</c:v>
                </c:pt>
                <c:pt idx="4">
                  <c:v>22273</c:v>
                </c:pt>
              </c:numCache>
            </c:numRef>
          </c:val>
          <c:smooth val="0"/>
          <c:extLst>
            <c:ext xmlns:c16="http://schemas.microsoft.com/office/drawing/2014/chart" uri="{C3380CC4-5D6E-409C-BE32-E72D297353CC}">
              <c16:uniqueId val="{00000001-8976-4D02-8DBD-EC91F5D571C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7.86</c:v>
                </c:pt>
                <c:pt idx="1">
                  <c:v>6.9</c:v>
                </c:pt>
                <c:pt idx="2">
                  <c:v>7.26</c:v>
                </c:pt>
                <c:pt idx="3">
                  <c:v>7</c:v>
                </c:pt>
                <c:pt idx="4">
                  <c:v>10.06</c:v>
                </c:pt>
              </c:numCache>
            </c:numRef>
          </c:val>
          <c:extLst>
            <c:ext xmlns:c16="http://schemas.microsoft.com/office/drawing/2014/chart" uri="{C3380CC4-5D6E-409C-BE32-E72D297353CC}">
              <c16:uniqueId val="{00000000-0CCB-47B5-90E7-1D58776ABA1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13.1</c:v>
                </c:pt>
                <c:pt idx="1">
                  <c:v>12.94</c:v>
                </c:pt>
                <c:pt idx="2">
                  <c:v>11.65</c:v>
                </c:pt>
                <c:pt idx="3">
                  <c:v>12.32</c:v>
                </c:pt>
                <c:pt idx="4">
                  <c:v>5.95</c:v>
                </c:pt>
              </c:numCache>
            </c:numRef>
          </c:val>
          <c:extLst>
            <c:ext xmlns:c16="http://schemas.microsoft.com/office/drawing/2014/chart" uri="{C3380CC4-5D6E-409C-BE32-E72D297353CC}">
              <c16:uniqueId val="{00000001-0CCB-47B5-90E7-1D58776ABA1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2.76</c:v>
                </c:pt>
                <c:pt idx="1">
                  <c:v>-1.35</c:v>
                </c:pt>
                <c:pt idx="2">
                  <c:v>-0.56000000000000005</c:v>
                </c:pt>
                <c:pt idx="3">
                  <c:v>0.54</c:v>
                </c:pt>
                <c:pt idx="4">
                  <c:v>-3.2</c:v>
                </c:pt>
              </c:numCache>
            </c:numRef>
          </c:val>
          <c:smooth val="0"/>
          <c:extLst>
            <c:ext xmlns:c16="http://schemas.microsoft.com/office/drawing/2014/chart" uri="{C3380CC4-5D6E-409C-BE32-E72D297353CC}">
              <c16:uniqueId val="{00000002-0CCB-47B5-90E7-1D58776ABA1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0.41</c:v>
                </c:pt>
                <c:pt idx="2">
                  <c:v>#N/A</c:v>
                </c:pt>
                <c:pt idx="3">
                  <c:v>0.37</c:v>
                </c:pt>
                <c:pt idx="4">
                  <c:v>#N/A</c:v>
                </c:pt>
                <c:pt idx="5">
                  <c:v>0.28000000000000003</c:v>
                </c:pt>
                <c:pt idx="6">
                  <c:v>#N/A</c:v>
                </c:pt>
                <c:pt idx="7">
                  <c:v>0.48</c:v>
                </c:pt>
                <c:pt idx="8">
                  <c:v>0</c:v>
                </c:pt>
                <c:pt idx="9">
                  <c:v>0</c:v>
                </c:pt>
              </c:numCache>
            </c:numRef>
          </c:val>
          <c:extLst>
            <c:ext xmlns:c16="http://schemas.microsoft.com/office/drawing/2014/chart" uri="{C3380CC4-5D6E-409C-BE32-E72D297353CC}">
              <c16:uniqueId val="{00000000-AD49-4ED3-BDFD-3D94C25AFF0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D49-4ED3-BDFD-3D94C25AFF0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D49-4ED3-BDFD-3D94C25AFF0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D49-4ED3-BDFD-3D94C25AFF0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0.03</c:v>
                </c:pt>
                <c:pt idx="2">
                  <c:v>#N/A</c:v>
                </c:pt>
                <c:pt idx="3">
                  <c:v>0.02</c:v>
                </c:pt>
                <c:pt idx="4">
                  <c:v>#N/A</c:v>
                </c:pt>
                <c:pt idx="5">
                  <c:v>0.14000000000000001</c:v>
                </c:pt>
                <c:pt idx="6">
                  <c:v>#N/A</c:v>
                </c:pt>
                <c:pt idx="7">
                  <c:v>0.02</c:v>
                </c:pt>
                <c:pt idx="8">
                  <c:v>#N/A</c:v>
                </c:pt>
                <c:pt idx="9">
                  <c:v>0.02</c:v>
                </c:pt>
              </c:numCache>
            </c:numRef>
          </c:val>
          <c:extLst>
            <c:ext xmlns:c16="http://schemas.microsoft.com/office/drawing/2014/chart" uri="{C3380CC4-5D6E-409C-BE32-E72D297353CC}">
              <c16:uniqueId val="{00000004-AD49-4ED3-BDFD-3D94C25AFF09}"/>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2.35</c:v>
                </c:pt>
                <c:pt idx="2">
                  <c:v>#N/A</c:v>
                </c:pt>
                <c:pt idx="3">
                  <c:v>1.65</c:v>
                </c:pt>
                <c:pt idx="4">
                  <c:v>#N/A</c:v>
                </c:pt>
                <c:pt idx="5">
                  <c:v>1.73</c:v>
                </c:pt>
                <c:pt idx="6">
                  <c:v>#N/A</c:v>
                </c:pt>
                <c:pt idx="7">
                  <c:v>0.62</c:v>
                </c:pt>
                <c:pt idx="8">
                  <c:v>#N/A</c:v>
                </c:pt>
                <c:pt idx="9">
                  <c:v>0.41</c:v>
                </c:pt>
              </c:numCache>
            </c:numRef>
          </c:val>
          <c:extLst>
            <c:ext xmlns:c16="http://schemas.microsoft.com/office/drawing/2014/chart" uri="{C3380CC4-5D6E-409C-BE32-E72D297353CC}">
              <c16:uniqueId val="{00000005-AD49-4ED3-BDFD-3D94C25AFF09}"/>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0.61</c:v>
                </c:pt>
              </c:numCache>
            </c:numRef>
          </c:val>
          <c:extLst>
            <c:ext xmlns:c16="http://schemas.microsoft.com/office/drawing/2014/chart" uri="{C3380CC4-5D6E-409C-BE32-E72D297353CC}">
              <c16:uniqueId val="{00000006-AD49-4ED3-BDFD-3D94C25AFF0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1.0900000000000001</c:v>
                </c:pt>
                <c:pt idx="2">
                  <c:v>#N/A</c:v>
                </c:pt>
                <c:pt idx="3">
                  <c:v>3.23</c:v>
                </c:pt>
                <c:pt idx="4">
                  <c:v>#N/A</c:v>
                </c:pt>
                <c:pt idx="5">
                  <c:v>3.79</c:v>
                </c:pt>
                <c:pt idx="6">
                  <c:v>#N/A</c:v>
                </c:pt>
                <c:pt idx="7">
                  <c:v>1.85</c:v>
                </c:pt>
                <c:pt idx="8">
                  <c:v>#N/A</c:v>
                </c:pt>
                <c:pt idx="9">
                  <c:v>2.06</c:v>
                </c:pt>
              </c:numCache>
            </c:numRef>
          </c:val>
          <c:extLst>
            <c:ext xmlns:c16="http://schemas.microsoft.com/office/drawing/2014/chart" uri="{C3380CC4-5D6E-409C-BE32-E72D297353CC}">
              <c16:uniqueId val="{00000007-AD49-4ED3-BDFD-3D94C25AFF0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8.15</c:v>
                </c:pt>
                <c:pt idx="2">
                  <c:v>#N/A</c:v>
                </c:pt>
                <c:pt idx="3">
                  <c:v>8.66</c:v>
                </c:pt>
                <c:pt idx="4">
                  <c:v>#N/A</c:v>
                </c:pt>
                <c:pt idx="5">
                  <c:v>9.48</c:v>
                </c:pt>
                <c:pt idx="6">
                  <c:v>#N/A</c:v>
                </c:pt>
                <c:pt idx="7">
                  <c:v>9.58</c:v>
                </c:pt>
                <c:pt idx="8">
                  <c:v>#N/A</c:v>
                </c:pt>
                <c:pt idx="9">
                  <c:v>9.89</c:v>
                </c:pt>
              </c:numCache>
            </c:numRef>
          </c:val>
          <c:extLst>
            <c:ext xmlns:c16="http://schemas.microsoft.com/office/drawing/2014/chart" uri="{C3380CC4-5D6E-409C-BE32-E72D297353CC}">
              <c16:uniqueId val="{00000008-AD49-4ED3-BDFD-3D94C25AFF0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7.85</c:v>
                </c:pt>
                <c:pt idx="2">
                  <c:v>#N/A</c:v>
                </c:pt>
                <c:pt idx="3">
                  <c:v>6.89</c:v>
                </c:pt>
                <c:pt idx="4">
                  <c:v>#N/A</c:v>
                </c:pt>
                <c:pt idx="5">
                  <c:v>7.26</c:v>
                </c:pt>
                <c:pt idx="6">
                  <c:v>#N/A</c:v>
                </c:pt>
                <c:pt idx="7">
                  <c:v>6.99</c:v>
                </c:pt>
                <c:pt idx="8">
                  <c:v>#N/A</c:v>
                </c:pt>
                <c:pt idx="9">
                  <c:v>10.06</c:v>
                </c:pt>
              </c:numCache>
            </c:numRef>
          </c:val>
          <c:extLst>
            <c:ext xmlns:c16="http://schemas.microsoft.com/office/drawing/2014/chart" uri="{C3380CC4-5D6E-409C-BE32-E72D297353CC}">
              <c16:uniqueId val="{00000009-AD49-4ED3-BDFD-3D94C25AFF0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1216</c:v>
                </c:pt>
                <c:pt idx="5">
                  <c:v>1240</c:v>
                </c:pt>
                <c:pt idx="8">
                  <c:v>1251</c:v>
                </c:pt>
                <c:pt idx="11">
                  <c:v>1240</c:v>
                </c:pt>
                <c:pt idx="14">
                  <c:v>1276</c:v>
                </c:pt>
              </c:numCache>
            </c:numRef>
          </c:val>
          <c:extLst>
            <c:ext xmlns:c16="http://schemas.microsoft.com/office/drawing/2014/chart" uri="{C3380CC4-5D6E-409C-BE32-E72D297353CC}">
              <c16:uniqueId val="{00000000-463B-41F1-ACBC-5A9977CAE55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63B-41F1-ACBC-5A9977CAE55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63B-41F1-ACBC-5A9977CAE55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66</c:v>
                </c:pt>
                <c:pt idx="3">
                  <c:v>61</c:v>
                </c:pt>
                <c:pt idx="6">
                  <c:v>14</c:v>
                </c:pt>
                <c:pt idx="9">
                  <c:v>0</c:v>
                </c:pt>
                <c:pt idx="12">
                  <c:v>0</c:v>
                </c:pt>
              </c:numCache>
            </c:numRef>
          </c:val>
          <c:extLst>
            <c:ext xmlns:c16="http://schemas.microsoft.com/office/drawing/2014/chart" uri="{C3380CC4-5D6E-409C-BE32-E72D297353CC}">
              <c16:uniqueId val="{00000003-463B-41F1-ACBC-5A9977CAE55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297</c:v>
                </c:pt>
                <c:pt idx="3">
                  <c:v>290</c:v>
                </c:pt>
                <c:pt idx="6">
                  <c:v>279</c:v>
                </c:pt>
                <c:pt idx="9">
                  <c:v>197</c:v>
                </c:pt>
                <c:pt idx="12">
                  <c:v>213</c:v>
                </c:pt>
              </c:numCache>
            </c:numRef>
          </c:val>
          <c:extLst>
            <c:ext xmlns:c16="http://schemas.microsoft.com/office/drawing/2014/chart" uri="{C3380CC4-5D6E-409C-BE32-E72D297353CC}">
              <c16:uniqueId val="{00000004-463B-41F1-ACBC-5A9977CAE55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63B-41F1-ACBC-5A9977CAE55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63B-41F1-ACBC-5A9977CAE55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1257</c:v>
                </c:pt>
                <c:pt idx="3">
                  <c:v>1329</c:v>
                </c:pt>
                <c:pt idx="6">
                  <c:v>1580</c:v>
                </c:pt>
                <c:pt idx="9">
                  <c:v>1678</c:v>
                </c:pt>
                <c:pt idx="12">
                  <c:v>1727</c:v>
                </c:pt>
              </c:numCache>
            </c:numRef>
          </c:val>
          <c:extLst>
            <c:ext xmlns:c16="http://schemas.microsoft.com/office/drawing/2014/chart" uri="{C3380CC4-5D6E-409C-BE32-E72D297353CC}">
              <c16:uniqueId val="{00000007-463B-41F1-ACBC-5A9977CAE55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404</c:v>
                </c:pt>
                <c:pt idx="2">
                  <c:v>#N/A</c:v>
                </c:pt>
                <c:pt idx="3">
                  <c:v>#N/A</c:v>
                </c:pt>
                <c:pt idx="4">
                  <c:v>440</c:v>
                </c:pt>
                <c:pt idx="5">
                  <c:v>#N/A</c:v>
                </c:pt>
                <c:pt idx="6">
                  <c:v>#N/A</c:v>
                </c:pt>
                <c:pt idx="7">
                  <c:v>622</c:v>
                </c:pt>
                <c:pt idx="8">
                  <c:v>#N/A</c:v>
                </c:pt>
                <c:pt idx="9">
                  <c:v>#N/A</c:v>
                </c:pt>
                <c:pt idx="10">
                  <c:v>635</c:v>
                </c:pt>
                <c:pt idx="11">
                  <c:v>#N/A</c:v>
                </c:pt>
                <c:pt idx="12">
                  <c:v>#N/A</c:v>
                </c:pt>
                <c:pt idx="13">
                  <c:v>664</c:v>
                </c:pt>
                <c:pt idx="14">
                  <c:v>#N/A</c:v>
                </c:pt>
              </c:numCache>
            </c:numRef>
          </c:val>
          <c:smooth val="0"/>
          <c:extLst>
            <c:ext xmlns:c16="http://schemas.microsoft.com/office/drawing/2014/chart" uri="{C3380CC4-5D6E-409C-BE32-E72D297353CC}">
              <c16:uniqueId val="{00000008-463B-41F1-ACBC-5A9977CAE55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12831</c:v>
                </c:pt>
                <c:pt idx="5">
                  <c:v>12967</c:v>
                </c:pt>
                <c:pt idx="8">
                  <c:v>12723</c:v>
                </c:pt>
                <c:pt idx="11">
                  <c:v>12431</c:v>
                </c:pt>
                <c:pt idx="14">
                  <c:v>12146</c:v>
                </c:pt>
              </c:numCache>
            </c:numRef>
          </c:val>
          <c:extLst>
            <c:ext xmlns:c16="http://schemas.microsoft.com/office/drawing/2014/chart" uri="{C3380CC4-5D6E-409C-BE32-E72D297353CC}">
              <c16:uniqueId val="{00000000-6DCC-45EA-A114-BCBC8883887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2062</c:v>
                </c:pt>
                <c:pt idx="5">
                  <c:v>1968</c:v>
                </c:pt>
                <c:pt idx="8">
                  <c:v>1569</c:v>
                </c:pt>
                <c:pt idx="11">
                  <c:v>1451</c:v>
                </c:pt>
                <c:pt idx="14">
                  <c:v>1221</c:v>
                </c:pt>
              </c:numCache>
            </c:numRef>
          </c:val>
          <c:extLst>
            <c:ext xmlns:c16="http://schemas.microsoft.com/office/drawing/2014/chart" uri="{C3380CC4-5D6E-409C-BE32-E72D297353CC}">
              <c16:uniqueId val="{00000001-6DCC-45EA-A114-BCBC8883887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2347</c:v>
                </c:pt>
                <c:pt idx="5">
                  <c:v>2486</c:v>
                </c:pt>
                <c:pt idx="8">
                  <c:v>2589</c:v>
                </c:pt>
                <c:pt idx="11">
                  <c:v>3274</c:v>
                </c:pt>
                <c:pt idx="14">
                  <c:v>3008</c:v>
                </c:pt>
              </c:numCache>
            </c:numRef>
          </c:val>
          <c:extLst>
            <c:ext xmlns:c16="http://schemas.microsoft.com/office/drawing/2014/chart" uri="{C3380CC4-5D6E-409C-BE32-E72D297353CC}">
              <c16:uniqueId val="{00000002-6DCC-45EA-A114-BCBC8883887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DCC-45EA-A114-BCBC8883887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DCC-45EA-A114-BCBC8883887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DCC-45EA-A114-BCBC8883887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1273</c:v>
                </c:pt>
                <c:pt idx="3">
                  <c:v>1537</c:v>
                </c:pt>
                <c:pt idx="6">
                  <c:v>1870</c:v>
                </c:pt>
                <c:pt idx="9">
                  <c:v>1994</c:v>
                </c:pt>
                <c:pt idx="12">
                  <c:v>2236</c:v>
                </c:pt>
              </c:numCache>
            </c:numRef>
          </c:val>
          <c:extLst>
            <c:ext xmlns:c16="http://schemas.microsoft.com/office/drawing/2014/chart" uri="{C3380CC4-5D6E-409C-BE32-E72D297353CC}">
              <c16:uniqueId val="{00000006-6DCC-45EA-A114-BCBC8883887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75</c:v>
                </c:pt>
                <c:pt idx="3">
                  <c:v>15</c:v>
                </c:pt>
                <c:pt idx="6">
                  <c:v>1</c:v>
                </c:pt>
                <c:pt idx="9">
                  <c:v>0</c:v>
                </c:pt>
                <c:pt idx="12">
                  <c:v>0</c:v>
                </c:pt>
              </c:numCache>
            </c:numRef>
          </c:val>
          <c:extLst>
            <c:ext xmlns:c16="http://schemas.microsoft.com/office/drawing/2014/chart" uri="{C3380CC4-5D6E-409C-BE32-E72D297353CC}">
              <c16:uniqueId val="{00000007-6DCC-45EA-A114-BCBC8883887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2576</c:v>
                </c:pt>
                <c:pt idx="3">
                  <c:v>2450</c:v>
                </c:pt>
                <c:pt idx="6">
                  <c:v>2353</c:v>
                </c:pt>
                <c:pt idx="9">
                  <c:v>1991</c:v>
                </c:pt>
                <c:pt idx="12">
                  <c:v>1681</c:v>
                </c:pt>
              </c:numCache>
            </c:numRef>
          </c:val>
          <c:extLst>
            <c:ext xmlns:c16="http://schemas.microsoft.com/office/drawing/2014/chart" uri="{C3380CC4-5D6E-409C-BE32-E72D297353CC}">
              <c16:uniqueId val="{00000008-6DCC-45EA-A114-BCBC8883887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1186</c:v>
                </c:pt>
                <c:pt idx="3">
                  <c:v>1186</c:v>
                </c:pt>
                <c:pt idx="6">
                  <c:v>1186</c:v>
                </c:pt>
                <c:pt idx="9">
                  <c:v>1186</c:v>
                </c:pt>
                <c:pt idx="12">
                  <c:v>1186</c:v>
                </c:pt>
              </c:numCache>
            </c:numRef>
          </c:val>
          <c:extLst>
            <c:ext xmlns:c16="http://schemas.microsoft.com/office/drawing/2014/chart" uri="{C3380CC4-5D6E-409C-BE32-E72D297353CC}">
              <c16:uniqueId val="{00000009-6DCC-45EA-A114-BCBC8883887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17164</c:v>
                </c:pt>
                <c:pt idx="3">
                  <c:v>17452</c:v>
                </c:pt>
                <c:pt idx="6">
                  <c:v>16889</c:v>
                </c:pt>
                <c:pt idx="9">
                  <c:v>16271</c:v>
                </c:pt>
                <c:pt idx="12">
                  <c:v>15434</c:v>
                </c:pt>
              </c:numCache>
            </c:numRef>
          </c:val>
          <c:extLst>
            <c:ext xmlns:c16="http://schemas.microsoft.com/office/drawing/2014/chart" uri="{C3380CC4-5D6E-409C-BE32-E72D297353CC}">
              <c16:uniqueId val="{0000000A-6DCC-45EA-A114-BCBC8883887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5035</c:v>
                </c:pt>
                <c:pt idx="2">
                  <c:v>#N/A</c:v>
                </c:pt>
                <c:pt idx="3">
                  <c:v>#N/A</c:v>
                </c:pt>
                <c:pt idx="4">
                  <c:v>5218</c:v>
                </c:pt>
                <c:pt idx="5">
                  <c:v>#N/A</c:v>
                </c:pt>
                <c:pt idx="6">
                  <c:v>#N/A</c:v>
                </c:pt>
                <c:pt idx="7">
                  <c:v>5417</c:v>
                </c:pt>
                <c:pt idx="8">
                  <c:v>#N/A</c:v>
                </c:pt>
                <c:pt idx="9">
                  <c:v>#N/A</c:v>
                </c:pt>
                <c:pt idx="10">
                  <c:v>4286</c:v>
                </c:pt>
                <c:pt idx="11">
                  <c:v>#N/A</c:v>
                </c:pt>
                <c:pt idx="12">
                  <c:v>#N/A</c:v>
                </c:pt>
                <c:pt idx="13">
                  <c:v>4163</c:v>
                </c:pt>
                <c:pt idx="14">
                  <c:v>#N/A</c:v>
                </c:pt>
              </c:numCache>
            </c:numRef>
          </c:val>
          <c:smooth val="0"/>
          <c:extLst>
            <c:ext xmlns:c16="http://schemas.microsoft.com/office/drawing/2014/chart" uri="{C3380CC4-5D6E-409C-BE32-E72D297353CC}">
              <c16:uniqueId val="{0000000B-6DCC-45EA-A114-BCBC8883887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1067</c:v>
                </c:pt>
                <c:pt idx="1">
                  <c:v>1137</c:v>
                </c:pt>
                <c:pt idx="2">
                  <c:v>552</c:v>
                </c:pt>
              </c:numCache>
            </c:numRef>
          </c:val>
          <c:extLst>
            <c:ext xmlns:c16="http://schemas.microsoft.com/office/drawing/2014/chart" uri="{C3380CC4-5D6E-409C-BE32-E72D297353CC}">
              <c16:uniqueId val="{00000000-61C0-4993-8F04-7264FB4DF57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254</c:v>
                </c:pt>
                <c:pt idx="1">
                  <c:v>354</c:v>
                </c:pt>
                <c:pt idx="2">
                  <c:v>454</c:v>
                </c:pt>
              </c:numCache>
            </c:numRef>
          </c:val>
          <c:extLst>
            <c:ext xmlns:c16="http://schemas.microsoft.com/office/drawing/2014/chart" uri="{C3380CC4-5D6E-409C-BE32-E72D297353CC}">
              <c16:uniqueId val="{00000001-61C0-4993-8F04-7264FB4DF57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195</c:v>
                </c:pt>
                <c:pt idx="1">
                  <c:v>209</c:v>
                </c:pt>
                <c:pt idx="2">
                  <c:v>192</c:v>
                </c:pt>
              </c:numCache>
            </c:numRef>
          </c:val>
          <c:extLst>
            <c:ext xmlns:c16="http://schemas.microsoft.com/office/drawing/2014/chart" uri="{C3380CC4-5D6E-409C-BE32-E72D297353CC}">
              <c16:uniqueId val="{00000002-61C0-4993-8F04-7264FB4DF57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{C37587D6-9FA8-47A8-A056-56AE1A5D62DA}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7CAC-4441-AF4A-C1E92C2494B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{E695C03B-FFC2-4CB3-8E47-364F58FDF4D2}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CAC-4441-AF4A-C1E92C2494B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{6341FE8F-2184-4851-B386-CAC5E2D2256F}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CAC-4441-AF4A-C1E92C2494B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{6DE9C7ED-424E-47A8-9510-6B7C3F918755}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CAC-4441-AF4A-C1E92C2494B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{E56F4890-E98C-4A51-95B9-F77F5F5FE06D}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CAC-4441-AF4A-C1E92C2494B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{AC55618B-72CC-4592-A7CA-4B03C6317C8F}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7CAC-4441-AF4A-C1E92C2494B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{8E31DCD7-5174-4B38-A12F-4832FF6A72A7}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7CAC-4441-AF4A-C1E92C2494B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{25F7D99C-EA4E-4CB2-B543-226C48F37282}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7CAC-4441-AF4A-C1E92C2494B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{6A9507FF-9859-434C-8645-28D64FCEF0D2}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7CAC-4441-AF4A-C1E92C2494B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60.8</c:v>
                </c:pt>
                <c:pt idx="8">
                  <c:v>62.6</c:v>
                </c:pt>
                <c:pt idx="16">
                  <c:v>64.400000000000006</c:v>
                </c:pt>
                <c:pt idx="24">
                  <c:v>65.599999999999994</c:v>
                </c:pt>
                <c:pt idx="32">
                  <c:v>67.3</c:v>
                </c:pt>
              </c:numCache>
            </c:numRef>
          </c:xVal>
          <c:yVal>
            <c:numRef>
              <c:f>公会計指標分析・財政指標組合せ分析表!$BP$51:$DC$51</c:f>
              <c:numCache>
                <c:formatCode>#,##0.0;"▲ "#,##0.0</c:formatCode>
                <c:ptCount val="40"/>
                <c:pt idx="0">
                  <c:v>62.1</c:v>
                </c:pt>
                <c:pt idx="8">
                  <c:v>65.400000000000006</c:v>
                </c:pt>
                <c:pt idx="16">
                  <c:v>66.5</c:v>
                </c:pt>
                <c:pt idx="24">
                  <c:v>52.2</c:v>
                </c:pt>
                <c:pt idx="32">
                  <c:v>50.4</c:v>
                </c:pt>
              </c:numCache>
            </c:numRef>
          </c:yVal>
          <c:smooth val="0"/>
          <c:extLst>
            <c:ext xmlns:c16="http://schemas.microsoft.com/office/drawing/2014/chart" uri="{C3380CC4-5D6E-409C-BE32-E72D297353CC}">
              <c16:uniqueId val="{00000009-7CAC-4441-AF4A-C1E92C2494B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{44BF9A43-327C-439A-BFAE-F380A2E8EDFA}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7CAC-4441-AF4A-C1E92C2494B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{CAECE63F-E07A-43CB-8D08-DA7A5A427FAA}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CAC-4441-AF4A-C1E92C2494B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{C1549C65-AFEA-4257-B3FD-855192C91D34}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CAC-4441-AF4A-C1E92C2494B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{C887E876-F26C-4A69-8922-5C6F6A46FF39}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CAC-4441-AF4A-C1E92C2494B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{032EDE74-09C2-4627-8989-463777D9E800}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CAC-4441-AF4A-C1E92C2494B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{FE46B640-D139-47A6-8F91-9E5DC07F542B}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7CAC-4441-AF4A-C1E92C2494B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{B61511FE-AA7F-4104-B403-A448E437BD90}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7CAC-4441-AF4A-C1E92C2494B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{6342E821-DC28-42E8-B7E0-6704F9F1F0A1}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7CAC-4441-AF4A-C1E92C2494B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{DB49039D-B3C3-4C08-884B-51FE57C0B1FA}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7CAC-4441-AF4A-C1E92C2494B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52.9</c:v>
                </c:pt>
                <c:pt idx="8">
                  <c:v>58.3</c:v>
                </c:pt>
                <c:pt idx="16">
                  <c:v>59.6</c:v>
                </c:pt>
                <c:pt idx="24">
                  <c:v>60.7</c:v>
                </c:pt>
                <c:pt idx="32">
                  <c:v>62</c:v>
                </c:pt>
              </c:numCache>
            </c:numRef>
          </c:xVal>
          <c:yVal>
            <c:numRef>
              <c:f>公会計指標分析・財政指標組合せ分析表!$BP$55:$DC$55</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7CAC-4441-AF4A-C1E92C2494B7}"/>
            </c:ext>
          </c:extLst>
        </c:ser>
        <c:dLbls>
          <c:showLegendKey val="0"/>
          <c:showVal val="1"/>
          <c:showCatName val="0"/>
          <c:showSerName val="0"/>
          <c:showPercent val="0"/>
          <c:showBubbleSize val="0"/>
        </c:dLbls>
        <c:axId val="46179840"/>
        <c:axId val="46181760"/>
      </c:scatterChart>
      <c:valAx>
        <c:axId val="46179840"/>
        <c:scaling>
          <c:orientation val="minMax"/>
          <c:max val="69"/>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0"/>
          <c:min val="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{6B02C672-E672-44DD-AA1E-DAEC7AFD54D2}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B190-492F-85B8-753DAFD116F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{F6622F65-7242-44B1-BE95-2BBB8E12D588}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190-492F-85B8-753DAFD116F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{5754F2E5-89FF-46A0-B8E1-45512DF73763}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190-492F-85B8-753DAFD116F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{B2F57C6A-0F9C-49ED-9F49-86AA0DBD4125}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190-492F-85B8-753DAFD116F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{3CCF901C-81E5-49C8-A675-344122DC4D35}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190-492F-85B8-753DAFD116F9}"/>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{072D567C-BDA5-4CFF-B33C-152733EDCDB7}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B190-492F-85B8-753DAFD116F9}"/>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{52D2AC0B-D218-46F9-9076-57BF18F700F7}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B190-492F-85B8-753DAFD116F9}"/>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{136CA990-AA60-4CDE-A230-48C346DF7F13}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B190-492F-85B8-753DAFD116F9}"/>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{EC78EF08-7D8D-470B-92DC-902C8DD457F4}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B190-492F-85B8-753DAFD116F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3.7</c:v>
                </c:pt>
                <c:pt idx="8">
                  <c:v>4.5</c:v>
                </c:pt>
                <c:pt idx="16">
                  <c:v>6</c:v>
                </c:pt>
                <c:pt idx="24">
                  <c:v>6.9</c:v>
                </c:pt>
                <c:pt idx="32">
                  <c:v>7.8</c:v>
                </c:pt>
              </c:numCache>
            </c:numRef>
          </c:xVal>
          <c:yVal>
            <c:numRef>
              <c:f>公会計指標分析・財政指標組合せ分析表!$BP$73:$DC$73</c:f>
              <c:numCache>
                <c:formatCode>#,##0.0;"▲ "#,##0.0</c:formatCode>
                <c:ptCount val="40"/>
                <c:pt idx="0">
                  <c:v>62.1</c:v>
                </c:pt>
                <c:pt idx="8">
                  <c:v>65.400000000000006</c:v>
                </c:pt>
                <c:pt idx="16">
                  <c:v>66.5</c:v>
                </c:pt>
                <c:pt idx="24">
                  <c:v>52.2</c:v>
                </c:pt>
                <c:pt idx="32">
                  <c:v>50.4</c:v>
                </c:pt>
              </c:numCache>
            </c:numRef>
          </c:yVal>
          <c:smooth val="0"/>
          <c:extLst>
            <c:ext xmlns:c16="http://schemas.microsoft.com/office/drawing/2014/chart" uri="{C3380CC4-5D6E-409C-BE32-E72D297353CC}">
              <c16:uniqueId val="{00000009-B190-492F-85B8-753DAFD116F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{DE956354-EA71-4A69-9542-1FBE90DC3F13}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B190-492F-85B8-753DAFD116F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{E62ACEED-9214-49E5-8C41-2622998F18C5}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190-492F-85B8-753DAFD116F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{3FE80ABA-4363-461E-9781-9EF66BE29F6B}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190-492F-85B8-753DAFD116F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{C41995D9-A237-4C0D-9639-A02AD53B5520}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190-492F-85B8-753DAFD116F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{F56308A4-9795-4440-B27F-28B4AF0DF674}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190-492F-85B8-753DAFD116F9}"/>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{A982E6D9-BA0E-4065-9642-DD2B0E1E4896}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B190-492F-85B8-753DAFD116F9}"/>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{E0BB2F4A-EBA5-4C06-9E6E-1CBA424735BB}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B190-492F-85B8-753DAFD116F9}"/>
                </c:ext>
              </c:extLst>
            </c:dLbl>
            <c:dLbl>
              <c:idx val="24"/>
              <c:layout>
                <c:manualLayout>
                  <c:x val="0"/>
                  <c:y val="1.7795654106733398E-3"/>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{27B95E3C-0A9D-41AD-B8AA-BAC5BC8ACE36}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B190-492F-85B8-753DAFD116F9}"/>
                </c:ext>
              </c:extLst>
            </c:dLbl>
            <c:dLbl>
              <c:idx val="32"/>
              <c:layout>
                <c:manualLayout>
                  <c:x val="0"/>
                  <c:y val="-1.7799078982428333E-3"/>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{BE9415E4-54A7-4BCC-AAD6-053924DEEDAC}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B190-492F-85B8-753DAFD116F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B190-492F-85B8-753DAFD116F9}"/>
            </c:ext>
          </c:extLst>
        </c:ser>
        <c:dLbls>
          <c:showLegendKey val="0"/>
          <c:showVal val="1"/>
          <c:showCatName val="0"/>
          <c:showSerName val="0"/>
          <c:showPercent val="0"/>
          <c:showBubbleSize val="0"/>
        </c:dLbls>
        <c:axId val="84219776"/>
        <c:axId val="84234240"/>
      </c:scatterChart>
      <c:valAx>
        <c:axId val="84219776"/>
        <c:scaling>
          <c:orientation val="minMax"/>
          <c:max val="11.299999999999999"/>
          <c:min val="3.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0"/>
          <c:min val="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元利償還金については、近年増加傾向となっているところ、令和元年度においても、元金償還が開始となる市債が多かったことから、前年比</a:t>
          </a:r>
          <a:r>
            <a:rPr kumimoji="1" lang="en-US" altLang="ja-JP" sz="1400">
              <a:latin typeface="ＭＳ ゴシック" pitchFamily="49" charset="-128"/>
              <a:ea typeface="ＭＳ ゴシック" pitchFamily="49" charset="-128"/>
            </a:rPr>
            <a:t>49</a:t>
          </a:r>
          <a:r>
            <a:rPr kumimoji="1" lang="ja-JP" altLang="en-US" sz="1400">
              <a:latin typeface="ＭＳ ゴシック" pitchFamily="49" charset="-128"/>
              <a:ea typeface="ＭＳ ゴシック" pitchFamily="49" charset="-128"/>
            </a:rPr>
            <a:t>百万の増となっている。</a:t>
          </a:r>
        </a:p>
        <a:p>
          <a:r>
            <a:rPr kumimoji="1" lang="ja-JP" altLang="en-US" sz="1400">
              <a:latin typeface="ＭＳ ゴシック" pitchFamily="49" charset="-128"/>
              <a:ea typeface="ＭＳ ゴシック" pitchFamily="49" charset="-128"/>
            </a:rPr>
            <a:t>　今後も大口の償還が続くことにより、公債費の高止まりが見込まれることから、今後も新規起債に当たっては、事業効果の精査は元より、起債総額を制限することにより新規発行の抑制を図る。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満期一括償還地方債の償還の財源として利用していない。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将来負担額については、近年減少傾向にあり、令和元年度においても、退職手当負担見込額が増となるものの、起債の抑制などにより将来負担額全体としては前年比</a:t>
          </a:r>
          <a:r>
            <a:rPr kumimoji="1" lang="en-US" altLang="ja-JP" sz="1400">
              <a:latin typeface="ＭＳ ゴシック" pitchFamily="49" charset="-128"/>
              <a:ea typeface="ＭＳ ゴシック" pitchFamily="49" charset="-128"/>
            </a:rPr>
            <a:t>905</a:t>
          </a:r>
          <a:r>
            <a:rPr kumimoji="1" lang="ja-JP" altLang="en-US" sz="1400">
              <a:latin typeface="ＭＳ ゴシック" pitchFamily="49" charset="-128"/>
              <a:ea typeface="ＭＳ ゴシック" pitchFamily="49" charset="-128"/>
            </a:rPr>
            <a:t>百万円の減となっている。</a:t>
          </a:r>
        </a:p>
        <a:p>
          <a:r>
            <a:rPr kumimoji="1" lang="ja-JP" altLang="en-US" sz="1400">
              <a:latin typeface="ＭＳ ゴシック" pitchFamily="49" charset="-128"/>
              <a:ea typeface="ＭＳ ゴシック" pitchFamily="49" charset="-128"/>
            </a:rPr>
            <a:t>　また、充当可能財源等についても、財政調整基金の取崩しなどにより同比</a:t>
          </a:r>
          <a:r>
            <a:rPr kumimoji="1" lang="en-US" altLang="ja-JP" sz="1400">
              <a:latin typeface="ＭＳ ゴシック" pitchFamily="49" charset="-128"/>
              <a:ea typeface="ＭＳ ゴシック" pitchFamily="49" charset="-128"/>
            </a:rPr>
            <a:t>781</a:t>
          </a:r>
          <a:r>
            <a:rPr kumimoji="1" lang="ja-JP" altLang="en-US" sz="1400">
              <a:latin typeface="ＭＳ ゴシック" pitchFamily="49" charset="-128"/>
              <a:ea typeface="ＭＳ ゴシック" pitchFamily="49" charset="-128"/>
            </a:rPr>
            <a:t>百万円の減となっている。</a:t>
          </a:r>
        </a:p>
        <a:p>
          <a:r>
            <a:rPr kumimoji="1" lang="ja-JP" altLang="en-US" sz="1400">
              <a:latin typeface="ＭＳ ゴシック" pitchFamily="49" charset="-128"/>
              <a:ea typeface="ＭＳ ゴシック" pitchFamily="49" charset="-128"/>
            </a:rPr>
            <a:t>　このことから、将来負担比率は改善しているものの、今後、公共施設の老朽化対策などが重なる上、財政調整基金などの充当可能な基金残高は低迷していることから、起債等将来負担の設定に当たっては、市民ニーズの将来にわたる分析や事業効果について、より慎重に検討す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千葉県富里市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財政調整基金については、個人・法人市民税の増収などはあったものの、台風等災害復旧に係る取崩しなどにより、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百万円の減となるとともに、今後、高止まりする市債償還に備え、減債基金に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百万円積み立てたことなどにより、基金全体では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代から続けて実施した大型公共事業の影響により令和元年度に市債償還のピークを迎え、その後も数年間同規模の水準が続く見込みであること、また予期せぬ自然災害等に備えることなどを目的とし、財政調整基金及び減債基金の積み増し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・公共施設整備基金：道路・排水処理施設・消防施設の整備や都市計画に要する経費として活用し、公共施設の整備を図る。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・安全なまちづくり基金：避難所等に設置する防災備蓄品の購入に要する経費として活用することで、市民が安全・安心して暮らすこと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ができる環境を整備する。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・公共施設整備基金：七栄新木戸地区土地区画整理事業の財源として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32,757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千円を取り崩したことなどによる減少。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・公共施設整備基金：七栄新木戸土地区画整理地区内で市保有の保留地が生じた際は適宜売却し、その売却代金を基金へ積立て、次年度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以降の土地区画整理事業の財源の一部とする。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台風等災害復旧などによる減少。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財政調整基金に依存しない予算編成を目指すこととし、財政調整基金の残高が標準財政規模の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％程度を常に維持できるように努める。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令和元年度に市債償還のピークを迎え、その後も数年間同水準の償還が続く見込みであることから、それに備えて毎年度計画的に積立てを行う。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千葉県富里市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50,245
47,426
53.88
16,751,700
15,169,905
933,569
9,275,526
15,434,208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年度に策定した「富里市公共施設等総合管理計画」において、公共施設等の今後</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年間での総合的かつ計画的な管理を推進する基本方針を定めた。</a:t>
          </a:r>
        </a:p>
        <a:p>
          <a:r>
            <a:rPr kumimoji="1" lang="ja-JP" altLang="en-US" sz="1100">
              <a:latin typeface="ＭＳ Ｐゴシック" panose="020B0600070205080204" pitchFamily="50" charset="-128"/>
              <a:ea typeface="ＭＳ Ｐゴシック" panose="020B0600070205080204" pitchFamily="50" charset="-128"/>
            </a:rPr>
            <a:t>各公共施設については、個別施設計画を順次策定し当該計画に基づいた施設の維持管理を適切に進めていく計画である。有形固定資産減価償却率については、前年及び類似団体平均と比較し高くなっているが、今後は財政状況を鑑みつつ各施設の老朽化の状況及び稼働状況等を把握し対応を検討し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3" name="直線コネクタ 62"/>
        <xdr:cNvCxnSpPr/>
      </xdr:nvCxnSpPr>
      <xdr:spPr>
        <a:xfrm flipV="1">
          <a:off x="476059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66" name="有形固定資産減価償却率最大値テキスト"/>
        <xdr:cNvSpPr txBox="1"/>
      </xdr:nvSpPr>
      <xdr:spPr>
        <a:xfrm>
          <a:off x="481330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67" name="直線コネクタ 66"/>
        <xdr:cNvCxnSpPr/>
      </xdr:nvCxnSpPr>
      <xdr:spPr>
        <a:xfrm>
          <a:off x="4673600" y="536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88282</xdr:rowOff>
    </xdr:from>
    <xdr:ext cx="405111" cy="259045"/>
    <xdr:sp macro="" textlink="">
      <xdr:nvSpPr>
        <xdr:cNvPr id="68" name="有形固定資産減価償却率平均値テキスト"/>
        <xdr:cNvSpPr txBox="1"/>
      </xdr:nvSpPr>
      <xdr:spPr>
        <a:xfrm>
          <a:off x="4813300" y="5660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0" name="フローチャート: 判断 69"/>
        <xdr:cNvSpPr/>
      </xdr:nvSpPr>
      <xdr:spPr>
        <a:xfrm>
          <a:off x="40005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2" name="フローチャート: 判断 71"/>
        <xdr:cNvSpPr/>
      </xdr:nvSpPr>
      <xdr:spPr>
        <a:xfrm>
          <a:off x="2476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40386</xdr:rowOff>
    </xdr:from>
    <xdr:to>
      <xdr:col>7</xdr:col>
      <xdr:colOff>187325</xdr:colOff>
      <xdr:row>28</xdr:row>
      <xdr:rowOff>141986</xdr:rowOff>
    </xdr:to>
    <xdr:sp macro="" textlink="">
      <xdr:nvSpPr>
        <xdr:cNvPr id="73" name="フローチャート: 判断 72"/>
        <xdr:cNvSpPr/>
      </xdr:nvSpPr>
      <xdr:spPr>
        <a:xfrm>
          <a:off x="1714500" y="561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8382</xdr:rowOff>
    </xdr:from>
    <xdr:to>
      <xdr:col>23</xdr:col>
      <xdr:colOff>136525</xdr:colOff>
      <xdr:row>30</xdr:row>
      <xdr:rowOff>109982</xdr:rowOff>
    </xdr:to>
    <xdr:sp macro="" textlink="">
      <xdr:nvSpPr>
        <xdr:cNvPr id="79" name="楕円 78"/>
        <xdr:cNvSpPr/>
      </xdr:nvSpPr>
      <xdr:spPr>
        <a:xfrm>
          <a:off x="4711700" y="592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158259</xdr:rowOff>
    </xdr:from>
    <xdr:ext cx="405111" cy="259045"/>
    <xdr:sp macro="" textlink="">
      <xdr:nvSpPr>
        <xdr:cNvPr id="80" name="有形固定資産減価償却率該当値テキスト"/>
        <xdr:cNvSpPr txBox="1"/>
      </xdr:nvSpPr>
      <xdr:spPr>
        <a:xfrm>
          <a:off x="4813300" y="5901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143129</xdr:rowOff>
    </xdr:from>
    <xdr:to>
      <xdr:col>19</xdr:col>
      <xdr:colOff>187325</xdr:colOff>
      <xdr:row>30</xdr:row>
      <xdr:rowOff>73279</xdr:rowOff>
    </xdr:to>
    <xdr:sp macro="" textlink="">
      <xdr:nvSpPr>
        <xdr:cNvPr id="81" name="楕円 80"/>
        <xdr:cNvSpPr/>
      </xdr:nvSpPr>
      <xdr:spPr>
        <a:xfrm>
          <a:off x="4000500" y="588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22479</xdr:rowOff>
    </xdr:from>
    <xdr:to>
      <xdr:col>23</xdr:col>
      <xdr:colOff>85725</xdr:colOff>
      <xdr:row>30</xdr:row>
      <xdr:rowOff>59182</xdr:rowOff>
    </xdr:to>
    <xdr:cxnSp macro="">
      <xdr:nvCxnSpPr>
        <xdr:cNvPr id="82" name="直線コネクタ 81"/>
        <xdr:cNvCxnSpPr/>
      </xdr:nvCxnSpPr>
      <xdr:spPr>
        <a:xfrm>
          <a:off x="4051300" y="5937504"/>
          <a:ext cx="7112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117221</xdr:rowOff>
    </xdr:from>
    <xdr:to>
      <xdr:col>15</xdr:col>
      <xdr:colOff>187325</xdr:colOff>
      <xdr:row>30</xdr:row>
      <xdr:rowOff>47371</xdr:rowOff>
    </xdr:to>
    <xdr:sp macro="" textlink="">
      <xdr:nvSpPr>
        <xdr:cNvPr id="83" name="楕円 82"/>
        <xdr:cNvSpPr/>
      </xdr:nvSpPr>
      <xdr:spPr>
        <a:xfrm>
          <a:off x="3238500" y="586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168021</xdr:rowOff>
    </xdr:from>
    <xdr:to>
      <xdr:col>19</xdr:col>
      <xdr:colOff>136525</xdr:colOff>
      <xdr:row>30</xdr:row>
      <xdr:rowOff>22479</xdr:rowOff>
    </xdr:to>
    <xdr:cxnSp macro="">
      <xdr:nvCxnSpPr>
        <xdr:cNvPr id="84" name="直線コネクタ 83"/>
        <xdr:cNvCxnSpPr/>
      </xdr:nvCxnSpPr>
      <xdr:spPr>
        <a:xfrm>
          <a:off x="3289300" y="5911596"/>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78359</xdr:rowOff>
    </xdr:from>
    <xdr:to>
      <xdr:col>11</xdr:col>
      <xdr:colOff>187325</xdr:colOff>
      <xdr:row>30</xdr:row>
      <xdr:rowOff>8509</xdr:rowOff>
    </xdr:to>
    <xdr:sp macro="" textlink="">
      <xdr:nvSpPr>
        <xdr:cNvPr id="85" name="楕円 84"/>
        <xdr:cNvSpPr/>
      </xdr:nvSpPr>
      <xdr:spPr>
        <a:xfrm>
          <a:off x="2476500" y="582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129159</xdr:rowOff>
    </xdr:from>
    <xdr:to>
      <xdr:col>15</xdr:col>
      <xdr:colOff>136525</xdr:colOff>
      <xdr:row>29</xdr:row>
      <xdr:rowOff>168021</xdr:rowOff>
    </xdr:to>
    <xdr:cxnSp macro="">
      <xdr:nvCxnSpPr>
        <xdr:cNvPr id="86" name="直線コネクタ 85"/>
        <xdr:cNvCxnSpPr/>
      </xdr:nvCxnSpPr>
      <xdr:spPr>
        <a:xfrm>
          <a:off x="2527300" y="5872734"/>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39497</xdr:rowOff>
    </xdr:from>
    <xdr:to>
      <xdr:col>7</xdr:col>
      <xdr:colOff>187325</xdr:colOff>
      <xdr:row>29</xdr:row>
      <xdr:rowOff>141097</xdr:rowOff>
    </xdr:to>
    <xdr:sp macro="" textlink="">
      <xdr:nvSpPr>
        <xdr:cNvPr id="87" name="楕円 86"/>
        <xdr:cNvSpPr/>
      </xdr:nvSpPr>
      <xdr:spPr>
        <a:xfrm>
          <a:off x="1714500" y="578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90297</xdr:rowOff>
    </xdr:from>
    <xdr:to>
      <xdr:col>11</xdr:col>
      <xdr:colOff>136525</xdr:colOff>
      <xdr:row>29</xdr:row>
      <xdr:rowOff>129159</xdr:rowOff>
    </xdr:to>
    <xdr:cxnSp macro="">
      <xdr:nvCxnSpPr>
        <xdr:cNvPr id="88" name="直線コネクタ 87"/>
        <xdr:cNvCxnSpPr/>
      </xdr:nvCxnSpPr>
      <xdr:spPr>
        <a:xfrm>
          <a:off x="1765300" y="5833872"/>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155465</xdr:rowOff>
    </xdr:from>
    <xdr:ext cx="405111" cy="259045"/>
    <xdr:sp macro="" textlink="">
      <xdr:nvSpPr>
        <xdr:cNvPr id="89" name="n_1aveValue有形固定資産減価償却率"/>
        <xdr:cNvSpPr txBox="1"/>
      </xdr:nvSpPr>
      <xdr:spPr>
        <a:xfrm>
          <a:off x="3836044" y="5556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131716</xdr:rowOff>
    </xdr:from>
    <xdr:ext cx="405111" cy="259045"/>
    <xdr:sp macro="" textlink="">
      <xdr:nvSpPr>
        <xdr:cNvPr id="90" name="n_2aveValue有形固定資産減価償却率"/>
        <xdr:cNvSpPr txBox="1"/>
      </xdr:nvSpPr>
      <xdr:spPr>
        <a:xfrm>
          <a:off x="3086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103649</xdr:rowOff>
    </xdr:from>
    <xdr:ext cx="405111" cy="259045"/>
    <xdr:sp macro="" textlink="">
      <xdr:nvSpPr>
        <xdr:cNvPr id="91" name="n_3aveValue有形固定資産減価償却率"/>
        <xdr:cNvSpPr txBox="1"/>
      </xdr:nvSpPr>
      <xdr:spPr>
        <a:xfrm>
          <a:off x="2324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158513</xdr:rowOff>
    </xdr:from>
    <xdr:ext cx="405111" cy="259045"/>
    <xdr:sp macro="" textlink="">
      <xdr:nvSpPr>
        <xdr:cNvPr id="92" name="n_4aveValue有形固定資産減価償却率"/>
        <xdr:cNvSpPr txBox="1"/>
      </xdr:nvSpPr>
      <xdr:spPr>
        <a:xfrm>
          <a:off x="1562744" y="5387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64406</xdr:rowOff>
    </xdr:from>
    <xdr:ext cx="405111" cy="259045"/>
    <xdr:sp macro="" textlink="">
      <xdr:nvSpPr>
        <xdr:cNvPr id="93" name="n_1mainValue有形固定資産減価償却率"/>
        <xdr:cNvSpPr txBox="1"/>
      </xdr:nvSpPr>
      <xdr:spPr>
        <a:xfrm>
          <a:off x="3836044" y="5979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38498</xdr:rowOff>
    </xdr:from>
    <xdr:ext cx="405111" cy="259045"/>
    <xdr:sp macro="" textlink="">
      <xdr:nvSpPr>
        <xdr:cNvPr id="94" name="n_2mainValue有形固定資産減価償却率"/>
        <xdr:cNvSpPr txBox="1"/>
      </xdr:nvSpPr>
      <xdr:spPr>
        <a:xfrm>
          <a:off x="3086744" y="5953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171086</xdr:rowOff>
    </xdr:from>
    <xdr:ext cx="405111" cy="259045"/>
    <xdr:sp macro="" textlink="">
      <xdr:nvSpPr>
        <xdr:cNvPr id="95" name="n_3mainValue有形固定資産減価償却率"/>
        <xdr:cNvSpPr txBox="1"/>
      </xdr:nvSpPr>
      <xdr:spPr>
        <a:xfrm>
          <a:off x="2324744" y="5914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132224</xdr:rowOff>
    </xdr:from>
    <xdr:ext cx="405111" cy="259045"/>
    <xdr:sp macro="" textlink="">
      <xdr:nvSpPr>
        <xdr:cNvPr id="96" name="n_4mainValue有形固定資産減価償却率"/>
        <xdr:cNvSpPr txBox="1"/>
      </xdr:nvSpPr>
      <xdr:spPr>
        <a:xfrm>
          <a:off x="1562744" y="587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近年事業が終了した大規模な投資事業（学校給食センター、保健センター、こども園等）に係る地方債現在高の増加により、債務償還比率は、県および類似団体平均と比較して高くなっている。今後は、さらに事業の優先度を見極め、歳出の縮減及び市債の発行額の減による地方債現在高の抑制を図っ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27" name="直線コネクタ 126"/>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28" name="債務償還比率最小値テキスト"/>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29" name="直線コネクタ 128"/>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30" name="債務償還比率最大値テキスト"/>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31" name="直線コネクタ 130"/>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54186</xdr:rowOff>
    </xdr:from>
    <xdr:ext cx="469744" cy="259045"/>
    <xdr:sp macro="" textlink="">
      <xdr:nvSpPr>
        <xdr:cNvPr id="132" name="債務償還比率平均値テキスト"/>
        <xdr:cNvSpPr txBox="1"/>
      </xdr:nvSpPr>
      <xdr:spPr>
        <a:xfrm>
          <a:off x="14846300" y="5797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33" name="フローチャート: 判断 132"/>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34" name="フローチャート: 判断 133"/>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35" name="フローチャート: 判断 134"/>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36" name="フローチャート: 判断 135"/>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37" name="フローチャート: 判断 136"/>
        <xdr:cNvSpPr/>
      </xdr:nvSpPr>
      <xdr:spPr>
        <a:xfrm>
          <a:off x="11747500" y="58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64516</xdr:rowOff>
    </xdr:from>
    <xdr:to>
      <xdr:col>76</xdr:col>
      <xdr:colOff>73025</xdr:colOff>
      <xdr:row>30</xdr:row>
      <xdr:rowOff>166116</xdr:rowOff>
    </xdr:to>
    <xdr:sp macro="" textlink="">
      <xdr:nvSpPr>
        <xdr:cNvPr id="143" name="楕円 142"/>
        <xdr:cNvSpPr/>
      </xdr:nvSpPr>
      <xdr:spPr>
        <a:xfrm>
          <a:off x="14744700" y="597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42943</xdr:rowOff>
    </xdr:from>
    <xdr:ext cx="469744" cy="259045"/>
    <xdr:sp macro="" textlink="">
      <xdr:nvSpPr>
        <xdr:cNvPr id="144" name="債務償還比率該当値テキスト"/>
        <xdr:cNvSpPr txBox="1"/>
      </xdr:nvSpPr>
      <xdr:spPr>
        <a:xfrm>
          <a:off x="14846300" y="5957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68731</xdr:rowOff>
    </xdr:from>
    <xdr:to>
      <xdr:col>72</xdr:col>
      <xdr:colOff>123825</xdr:colOff>
      <xdr:row>30</xdr:row>
      <xdr:rowOff>170331</xdr:rowOff>
    </xdr:to>
    <xdr:sp macro="" textlink="">
      <xdr:nvSpPr>
        <xdr:cNvPr id="145" name="楕円 144"/>
        <xdr:cNvSpPr/>
      </xdr:nvSpPr>
      <xdr:spPr>
        <a:xfrm>
          <a:off x="14033500" y="598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115316</xdr:rowOff>
    </xdr:from>
    <xdr:to>
      <xdr:col>76</xdr:col>
      <xdr:colOff>22225</xdr:colOff>
      <xdr:row>30</xdr:row>
      <xdr:rowOff>119531</xdr:rowOff>
    </xdr:to>
    <xdr:cxnSp macro="">
      <xdr:nvCxnSpPr>
        <xdr:cNvPr id="146" name="直線コネクタ 145"/>
        <xdr:cNvCxnSpPr/>
      </xdr:nvCxnSpPr>
      <xdr:spPr>
        <a:xfrm flipV="1">
          <a:off x="14084300" y="6030341"/>
          <a:ext cx="711200" cy="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53552</xdr:rowOff>
    </xdr:from>
    <xdr:to>
      <xdr:col>68</xdr:col>
      <xdr:colOff>123825</xdr:colOff>
      <xdr:row>31</xdr:row>
      <xdr:rowOff>155152</xdr:rowOff>
    </xdr:to>
    <xdr:sp macro="" textlink="">
      <xdr:nvSpPr>
        <xdr:cNvPr id="147" name="楕円 146"/>
        <xdr:cNvSpPr/>
      </xdr:nvSpPr>
      <xdr:spPr>
        <a:xfrm>
          <a:off x="13271500" y="614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119531</xdr:rowOff>
    </xdr:from>
    <xdr:to>
      <xdr:col>72</xdr:col>
      <xdr:colOff>73025</xdr:colOff>
      <xdr:row>31</xdr:row>
      <xdr:rowOff>104352</xdr:rowOff>
    </xdr:to>
    <xdr:cxnSp macro="">
      <xdr:nvCxnSpPr>
        <xdr:cNvPr id="148" name="直線コネクタ 147"/>
        <xdr:cNvCxnSpPr/>
      </xdr:nvCxnSpPr>
      <xdr:spPr>
        <a:xfrm flipV="1">
          <a:off x="13322300" y="6034556"/>
          <a:ext cx="762000" cy="15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97106</xdr:rowOff>
    </xdr:from>
    <xdr:to>
      <xdr:col>64</xdr:col>
      <xdr:colOff>123825</xdr:colOff>
      <xdr:row>31</xdr:row>
      <xdr:rowOff>27256</xdr:rowOff>
    </xdr:to>
    <xdr:sp macro="" textlink="">
      <xdr:nvSpPr>
        <xdr:cNvPr id="149" name="楕円 148"/>
        <xdr:cNvSpPr/>
      </xdr:nvSpPr>
      <xdr:spPr>
        <a:xfrm>
          <a:off x="12509500" y="601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147906</xdr:rowOff>
    </xdr:from>
    <xdr:to>
      <xdr:col>68</xdr:col>
      <xdr:colOff>73025</xdr:colOff>
      <xdr:row>31</xdr:row>
      <xdr:rowOff>104352</xdr:rowOff>
    </xdr:to>
    <xdr:cxnSp macro="">
      <xdr:nvCxnSpPr>
        <xdr:cNvPr id="150" name="直線コネクタ 149"/>
        <xdr:cNvCxnSpPr/>
      </xdr:nvCxnSpPr>
      <xdr:spPr>
        <a:xfrm>
          <a:off x="12560300" y="6062931"/>
          <a:ext cx="762000" cy="12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106874</xdr:rowOff>
    </xdr:from>
    <xdr:to>
      <xdr:col>60</xdr:col>
      <xdr:colOff>123825</xdr:colOff>
      <xdr:row>31</xdr:row>
      <xdr:rowOff>37024</xdr:rowOff>
    </xdr:to>
    <xdr:sp macro="" textlink="">
      <xdr:nvSpPr>
        <xdr:cNvPr id="151" name="楕円 150"/>
        <xdr:cNvSpPr/>
      </xdr:nvSpPr>
      <xdr:spPr>
        <a:xfrm>
          <a:off x="11747500" y="602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147906</xdr:rowOff>
    </xdr:from>
    <xdr:to>
      <xdr:col>64</xdr:col>
      <xdr:colOff>73025</xdr:colOff>
      <xdr:row>30</xdr:row>
      <xdr:rowOff>157674</xdr:rowOff>
    </xdr:to>
    <xdr:cxnSp macro="">
      <xdr:nvCxnSpPr>
        <xdr:cNvPr id="152" name="直線コネクタ 151"/>
        <xdr:cNvCxnSpPr/>
      </xdr:nvCxnSpPr>
      <xdr:spPr>
        <a:xfrm flipV="1">
          <a:off x="11798300" y="6062931"/>
          <a:ext cx="762000" cy="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126406</xdr:rowOff>
    </xdr:from>
    <xdr:ext cx="469744" cy="259045"/>
    <xdr:sp macro="" textlink="">
      <xdr:nvSpPr>
        <xdr:cNvPr id="153" name="n_1aveValue債務償還比率"/>
        <xdr:cNvSpPr txBox="1"/>
      </xdr:nvSpPr>
      <xdr:spPr>
        <a:xfrm>
          <a:off x="13836727" y="56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115200</xdr:rowOff>
    </xdr:from>
    <xdr:ext cx="469744" cy="259045"/>
    <xdr:sp macro="" textlink="">
      <xdr:nvSpPr>
        <xdr:cNvPr id="154" name="n_2aveValue債務償還比率"/>
        <xdr:cNvSpPr txBox="1"/>
      </xdr:nvSpPr>
      <xdr:spPr>
        <a:xfrm>
          <a:off x="13087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93816</xdr:rowOff>
    </xdr:from>
    <xdr:ext cx="469744" cy="259045"/>
    <xdr:sp macro="" textlink="">
      <xdr:nvSpPr>
        <xdr:cNvPr id="155" name="n_3aveValue債務償還比率"/>
        <xdr:cNvSpPr txBox="1"/>
      </xdr:nvSpPr>
      <xdr:spPr>
        <a:xfrm>
          <a:off x="12325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53412</xdr:rowOff>
    </xdr:from>
    <xdr:ext cx="469744" cy="259045"/>
    <xdr:sp macro="" textlink="">
      <xdr:nvSpPr>
        <xdr:cNvPr id="156" name="n_4aveValue債務償還比率"/>
        <xdr:cNvSpPr txBox="1"/>
      </xdr:nvSpPr>
      <xdr:spPr>
        <a:xfrm>
          <a:off x="11563427" y="5625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161458</xdr:rowOff>
    </xdr:from>
    <xdr:ext cx="469744" cy="259045"/>
    <xdr:sp macro="" textlink="">
      <xdr:nvSpPr>
        <xdr:cNvPr id="157" name="n_1mainValue債務償還比率"/>
        <xdr:cNvSpPr txBox="1"/>
      </xdr:nvSpPr>
      <xdr:spPr>
        <a:xfrm>
          <a:off x="13836727" y="6076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146279</xdr:rowOff>
    </xdr:from>
    <xdr:ext cx="469744" cy="259045"/>
    <xdr:sp macro="" textlink="">
      <xdr:nvSpPr>
        <xdr:cNvPr id="158" name="n_2mainValue債務償還比率"/>
        <xdr:cNvSpPr txBox="1"/>
      </xdr:nvSpPr>
      <xdr:spPr>
        <a:xfrm>
          <a:off x="13087427" y="6232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18383</xdr:rowOff>
    </xdr:from>
    <xdr:ext cx="469744" cy="259045"/>
    <xdr:sp macro="" textlink="">
      <xdr:nvSpPr>
        <xdr:cNvPr id="159" name="n_3mainValue債務償還比率"/>
        <xdr:cNvSpPr txBox="1"/>
      </xdr:nvSpPr>
      <xdr:spPr>
        <a:xfrm>
          <a:off x="12325427" y="610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28151</xdr:rowOff>
    </xdr:from>
    <xdr:ext cx="469744" cy="259045"/>
    <xdr:sp macro="" textlink="">
      <xdr:nvSpPr>
        <xdr:cNvPr id="160" name="n_4mainValue債務償還比率"/>
        <xdr:cNvSpPr txBox="1"/>
      </xdr:nvSpPr>
      <xdr:spPr>
        <a:xfrm>
          <a:off x="11563427" y="6114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50,245
47,426
53.88
16,751,700
15,169,905
933,569
9,275,526
15,434,208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156046</xdr:rowOff>
    </xdr:from>
    <xdr:ext cx="405111" cy="259045"/>
    <xdr:sp macro="" textlink="">
      <xdr:nvSpPr>
        <xdr:cNvPr id="63" name="【道路】&#10;有形固定資産減価償却率平均値テキスト"/>
        <xdr:cNvSpPr txBox="1"/>
      </xdr:nvSpPr>
      <xdr:spPr>
        <a:xfrm>
          <a:off x="4673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154396</xdr:rowOff>
    </xdr:from>
    <xdr:to>
      <xdr:col>24</xdr:col>
      <xdr:colOff>114300</xdr:colOff>
      <xdr:row>39</xdr:row>
      <xdr:rowOff>84546</xdr:rowOff>
    </xdr:to>
    <xdr:sp macro="" textlink="">
      <xdr:nvSpPr>
        <xdr:cNvPr id="74" name="楕円 73"/>
        <xdr:cNvSpPr/>
      </xdr:nvSpPr>
      <xdr:spPr>
        <a:xfrm>
          <a:off x="4584700" y="666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132823</xdr:rowOff>
    </xdr:from>
    <xdr:ext cx="405111" cy="259045"/>
    <xdr:sp macro="" textlink="">
      <xdr:nvSpPr>
        <xdr:cNvPr id="75" name="【道路】&#10;有形固定資産減価償却率該当値テキスト"/>
        <xdr:cNvSpPr txBox="1"/>
      </xdr:nvSpPr>
      <xdr:spPr>
        <a:xfrm>
          <a:off x="4673600"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121738</xdr:rowOff>
    </xdr:from>
    <xdr:to>
      <xdr:col>20</xdr:col>
      <xdr:colOff>38100</xdr:colOff>
      <xdr:row>39</xdr:row>
      <xdr:rowOff>51888</xdr:rowOff>
    </xdr:to>
    <xdr:sp macro="" textlink="">
      <xdr:nvSpPr>
        <xdr:cNvPr id="76" name="楕円 75"/>
        <xdr:cNvSpPr/>
      </xdr:nvSpPr>
      <xdr:spPr>
        <a:xfrm>
          <a:off x="37465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1088</xdr:rowOff>
    </xdr:from>
    <xdr:to>
      <xdr:col>24</xdr:col>
      <xdr:colOff>63500</xdr:colOff>
      <xdr:row>39</xdr:row>
      <xdr:rowOff>33746</xdr:rowOff>
    </xdr:to>
    <xdr:cxnSp macro="">
      <xdr:nvCxnSpPr>
        <xdr:cNvPr id="77" name="直線コネクタ 76"/>
        <xdr:cNvCxnSpPr/>
      </xdr:nvCxnSpPr>
      <xdr:spPr>
        <a:xfrm>
          <a:off x="3797300" y="668763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98878</xdr:rowOff>
    </xdr:from>
    <xdr:to>
      <xdr:col>15</xdr:col>
      <xdr:colOff>101600</xdr:colOff>
      <xdr:row>39</xdr:row>
      <xdr:rowOff>29028</xdr:rowOff>
    </xdr:to>
    <xdr:sp macro="" textlink="">
      <xdr:nvSpPr>
        <xdr:cNvPr id="78" name="楕円 77"/>
        <xdr:cNvSpPr/>
      </xdr:nvSpPr>
      <xdr:spPr>
        <a:xfrm>
          <a:off x="2857500" y="66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149678</xdr:rowOff>
    </xdr:from>
    <xdr:to>
      <xdr:col>19</xdr:col>
      <xdr:colOff>177800</xdr:colOff>
      <xdr:row>39</xdr:row>
      <xdr:rowOff>1088</xdr:rowOff>
    </xdr:to>
    <xdr:cxnSp macro="">
      <xdr:nvCxnSpPr>
        <xdr:cNvPr id="79" name="直線コネクタ 78"/>
        <xdr:cNvCxnSpPr/>
      </xdr:nvCxnSpPr>
      <xdr:spPr>
        <a:xfrm>
          <a:off x="2908300" y="666477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66222</xdr:rowOff>
    </xdr:from>
    <xdr:to>
      <xdr:col>10</xdr:col>
      <xdr:colOff>165100</xdr:colOff>
      <xdr:row>38</xdr:row>
      <xdr:rowOff>167822</xdr:rowOff>
    </xdr:to>
    <xdr:sp macro="" textlink="">
      <xdr:nvSpPr>
        <xdr:cNvPr id="80" name="楕円 79"/>
        <xdr:cNvSpPr/>
      </xdr:nvSpPr>
      <xdr:spPr>
        <a:xfrm>
          <a:off x="19685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117022</xdr:rowOff>
    </xdr:from>
    <xdr:to>
      <xdr:col>15</xdr:col>
      <xdr:colOff>50800</xdr:colOff>
      <xdr:row>38</xdr:row>
      <xdr:rowOff>149678</xdr:rowOff>
    </xdr:to>
    <xdr:cxnSp macro="">
      <xdr:nvCxnSpPr>
        <xdr:cNvPr id="81" name="直線コネクタ 80"/>
        <xdr:cNvCxnSpPr/>
      </xdr:nvCxnSpPr>
      <xdr:spPr>
        <a:xfrm>
          <a:off x="2019300" y="663212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30299</xdr:rowOff>
    </xdr:from>
    <xdr:to>
      <xdr:col>6</xdr:col>
      <xdr:colOff>38100</xdr:colOff>
      <xdr:row>38</xdr:row>
      <xdr:rowOff>131899</xdr:rowOff>
    </xdr:to>
    <xdr:sp macro="" textlink="">
      <xdr:nvSpPr>
        <xdr:cNvPr id="82" name="楕円 81"/>
        <xdr:cNvSpPr/>
      </xdr:nvSpPr>
      <xdr:spPr>
        <a:xfrm>
          <a:off x="1079500" y="654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81099</xdr:rowOff>
    </xdr:from>
    <xdr:to>
      <xdr:col>10</xdr:col>
      <xdr:colOff>114300</xdr:colOff>
      <xdr:row>38</xdr:row>
      <xdr:rowOff>117022</xdr:rowOff>
    </xdr:to>
    <xdr:cxnSp macro="">
      <xdr:nvCxnSpPr>
        <xdr:cNvPr id="83" name="直線コネクタ 82"/>
        <xdr:cNvCxnSpPr/>
      </xdr:nvCxnSpPr>
      <xdr:spPr>
        <a:xfrm>
          <a:off x="1130300" y="659619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40657</xdr:rowOff>
    </xdr:from>
    <xdr:ext cx="405111" cy="259045"/>
    <xdr:sp macro="" textlink="">
      <xdr:nvSpPr>
        <xdr:cNvPr id="84" name="n_1aveValue【道路】&#10;有形固定資産減価償却率"/>
        <xdr:cNvSpPr txBox="1"/>
      </xdr:nvSpPr>
      <xdr:spPr>
        <a:xfrm>
          <a:off x="3582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17797</xdr:rowOff>
    </xdr:from>
    <xdr:ext cx="405111" cy="259045"/>
    <xdr:sp macro="" textlink="">
      <xdr:nvSpPr>
        <xdr:cNvPr id="85" name="n_2aveValue【道路】&#10;有形固定資産減価償却率"/>
        <xdr:cNvSpPr txBox="1"/>
      </xdr:nvSpPr>
      <xdr:spPr>
        <a:xfrm>
          <a:off x="2705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86" name="n_3aveValue【道路】&#10;有形固定資産減価償却率"/>
        <xdr:cNvSpPr txBox="1"/>
      </xdr:nvSpPr>
      <xdr:spPr>
        <a:xfrm>
          <a:off x="1816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24328</xdr:rowOff>
    </xdr:from>
    <xdr:ext cx="405111" cy="259045"/>
    <xdr:sp macro="" textlink="">
      <xdr:nvSpPr>
        <xdr:cNvPr id="87" name="n_4aveValue【道路】&#10;有形固定資産減価償却率"/>
        <xdr:cNvSpPr txBox="1"/>
      </xdr:nvSpPr>
      <xdr:spPr>
        <a:xfrm>
          <a:off x="927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43015</xdr:rowOff>
    </xdr:from>
    <xdr:ext cx="405111" cy="259045"/>
    <xdr:sp macro="" textlink="">
      <xdr:nvSpPr>
        <xdr:cNvPr id="88" name="n_1mainValue【道路】&#10;有形固定資産減価償却率"/>
        <xdr:cNvSpPr txBox="1"/>
      </xdr:nvSpPr>
      <xdr:spPr>
        <a:xfrm>
          <a:off x="3582044" y="672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20155</xdr:rowOff>
    </xdr:from>
    <xdr:ext cx="405111" cy="259045"/>
    <xdr:sp macro="" textlink="">
      <xdr:nvSpPr>
        <xdr:cNvPr id="89" name="n_2mainValue【道路】&#10;有形固定資産減価償却率"/>
        <xdr:cNvSpPr txBox="1"/>
      </xdr:nvSpPr>
      <xdr:spPr>
        <a:xfrm>
          <a:off x="2705744" y="670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158949</xdr:rowOff>
    </xdr:from>
    <xdr:ext cx="405111" cy="259045"/>
    <xdr:sp macro="" textlink="">
      <xdr:nvSpPr>
        <xdr:cNvPr id="90" name="n_3mainValue【道路】&#10;有形固定資産減価償却率"/>
        <xdr:cNvSpPr txBox="1"/>
      </xdr:nvSpPr>
      <xdr:spPr>
        <a:xfrm>
          <a:off x="181674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123026</xdr:rowOff>
    </xdr:from>
    <xdr:ext cx="405111" cy="259045"/>
    <xdr:sp macro="" textlink="">
      <xdr:nvSpPr>
        <xdr:cNvPr id="91" name="n_4mainValue【道路】&#10;有形固定資産減価償却率"/>
        <xdr:cNvSpPr txBox="1"/>
      </xdr:nvSpPr>
      <xdr:spPr>
        <a:xfrm>
          <a:off x="927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3" name="直線コネクタ 112"/>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4" name="【道路】&#10;一人当たり延長最小値テキスト"/>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5" name="直線コネクタ 114"/>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6" name="【道路】&#10;一人当たり延長最大値テキスト"/>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7" name="直線コネクタ 116"/>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43403</xdr:rowOff>
    </xdr:from>
    <xdr:ext cx="534377" cy="259045"/>
    <xdr:sp macro="" textlink="">
      <xdr:nvSpPr>
        <xdr:cNvPr id="118" name="【道路】&#10;一人当たり延長平均値テキスト"/>
        <xdr:cNvSpPr txBox="1"/>
      </xdr:nvSpPr>
      <xdr:spPr>
        <a:xfrm>
          <a:off x="10515600" y="6729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9" name="フローチャート: 判断 118"/>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20" name="フローチャート: 判断 119"/>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21" name="フローチャート: 判断 120"/>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22" name="フローチャート: 判断 121"/>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23" name="フローチャート: 判断 122"/>
        <xdr:cNvSpPr/>
      </xdr:nvSpPr>
      <xdr:spPr>
        <a:xfrm>
          <a:off x="6921500" y="69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10486</xdr:rowOff>
    </xdr:from>
    <xdr:to>
      <xdr:col>55</xdr:col>
      <xdr:colOff>50800</xdr:colOff>
      <xdr:row>41</xdr:row>
      <xdr:rowOff>112086</xdr:rowOff>
    </xdr:to>
    <xdr:sp macro="" textlink="">
      <xdr:nvSpPr>
        <xdr:cNvPr id="129" name="楕円 128"/>
        <xdr:cNvSpPr/>
      </xdr:nvSpPr>
      <xdr:spPr>
        <a:xfrm>
          <a:off x="10426700" y="703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96863</xdr:rowOff>
    </xdr:from>
    <xdr:ext cx="469744" cy="259045"/>
    <xdr:sp macro="" textlink="">
      <xdr:nvSpPr>
        <xdr:cNvPr id="130" name="【道路】&#10;一人当たり延長該当値テキスト"/>
        <xdr:cNvSpPr txBox="1"/>
      </xdr:nvSpPr>
      <xdr:spPr>
        <a:xfrm>
          <a:off x="10515600" y="695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10468</xdr:rowOff>
    </xdr:from>
    <xdr:to>
      <xdr:col>50</xdr:col>
      <xdr:colOff>165100</xdr:colOff>
      <xdr:row>41</xdr:row>
      <xdr:rowOff>112068</xdr:rowOff>
    </xdr:to>
    <xdr:sp macro="" textlink="">
      <xdr:nvSpPr>
        <xdr:cNvPr id="131" name="楕円 130"/>
        <xdr:cNvSpPr/>
      </xdr:nvSpPr>
      <xdr:spPr>
        <a:xfrm>
          <a:off x="9588500" y="703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61268</xdr:rowOff>
    </xdr:from>
    <xdr:to>
      <xdr:col>55</xdr:col>
      <xdr:colOff>0</xdr:colOff>
      <xdr:row>41</xdr:row>
      <xdr:rowOff>61286</xdr:rowOff>
    </xdr:to>
    <xdr:cxnSp macro="">
      <xdr:nvCxnSpPr>
        <xdr:cNvPr id="132" name="直線コネクタ 131"/>
        <xdr:cNvCxnSpPr/>
      </xdr:nvCxnSpPr>
      <xdr:spPr>
        <a:xfrm>
          <a:off x="9639300" y="7090718"/>
          <a:ext cx="8382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10605</xdr:rowOff>
    </xdr:from>
    <xdr:to>
      <xdr:col>46</xdr:col>
      <xdr:colOff>38100</xdr:colOff>
      <xdr:row>41</xdr:row>
      <xdr:rowOff>112205</xdr:rowOff>
    </xdr:to>
    <xdr:sp macro="" textlink="">
      <xdr:nvSpPr>
        <xdr:cNvPr id="133" name="楕円 132"/>
        <xdr:cNvSpPr/>
      </xdr:nvSpPr>
      <xdr:spPr>
        <a:xfrm>
          <a:off x="8699500" y="704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61268</xdr:rowOff>
    </xdr:from>
    <xdr:to>
      <xdr:col>50</xdr:col>
      <xdr:colOff>114300</xdr:colOff>
      <xdr:row>41</xdr:row>
      <xdr:rowOff>61405</xdr:rowOff>
    </xdr:to>
    <xdr:cxnSp macro="">
      <xdr:nvCxnSpPr>
        <xdr:cNvPr id="134" name="直線コネクタ 133"/>
        <xdr:cNvCxnSpPr/>
      </xdr:nvCxnSpPr>
      <xdr:spPr>
        <a:xfrm flipV="1">
          <a:off x="8750300" y="7090718"/>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10513</xdr:rowOff>
    </xdr:from>
    <xdr:to>
      <xdr:col>41</xdr:col>
      <xdr:colOff>101600</xdr:colOff>
      <xdr:row>41</xdr:row>
      <xdr:rowOff>112113</xdr:rowOff>
    </xdr:to>
    <xdr:sp macro="" textlink="">
      <xdr:nvSpPr>
        <xdr:cNvPr id="135" name="楕円 134"/>
        <xdr:cNvSpPr/>
      </xdr:nvSpPr>
      <xdr:spPr>
        <a:xfrm>
          <a:off x="7810500" y="703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61313</xdr:rowOff>
    </xdr:from>
    <xdr:to>
      <xdr:col>45</xdr:col>
      <xdr:colOff>177800</xdr:colOff>
      <xdr:row>41</xdr:row>
      <xdr:rowOff>61405</xdr:rowOff>
    </xdr:to>
    <xdr:cxnSp macro="">
      <xdr:nvCxnSpPr>
        <xdr:cNvPr id="136" name="直線コネクタ 135"/>
        <xdr:cNvCxnSpPr/>
      </xdr:nvCxnSpPr>
      <xdr:spPr>
        <a:xfrm>
          <a:off x="7861300" y="7090763"/>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164169</xdr:rowOff>
    </xdr:from>
    <xdr:to>
      <xdr:col>36</xdr:col>
      <xdr:colOff>165100</xdr:colOff>
      <xdr:row>41</xdr:row>
      <xdr:rowOff>94319</xdr:rowOff>
    </xdr:to>
    <xdr:sp macro="" textlink="">
      <xdr:nvSpPr>
        <xdr:cNvPr id="137" name="楕円 136"/>
        <xdr:cNvSpPr/>
      </xdr:nvSpPr>
      <xdr:spPr>
        <a:xfrm>
          <a:off x="6921500" y="702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43519</xdr:rowOff>
    </xdr:from>
    <xdr:to>
      <xdr:col>41</xdr:col>
      <xdr:colOff>50800</xdr:colOff>
      <xdr:row>41</xdr:row>
      <xdr:rowOff>61313</xdr:rowOff>
    </xdr:to>
    <xdr:cxnSp macro="">
      <xdr:nvCxnSpPr>
        <xdr:cNvPr id="138" name="直線コネクタ 137"/>
        <xdr:cNvCxnSpPr/>
      </xdr:nvCxnSpPr>
      <xdr:spPr>
        <a:xfrm>
          <a:off x="6972300" y="7072969"/>
          <a:ext cx="889000" cy="1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144679</xdr:rowOff>
    </xdr:from>
    <xdr:ext cx="534377" cy="259045"/>
    <xdr:sp macro="" textlink="">
      <xdr:nvSpPr>
        <xdr:cNvPr id="139" name="n_1aveValue【道路】&#10;一人当たり延長"/>
        <xdr:cNvSpPr txBox="1"/>
      </xdr:nvSpPr>
      <xdr:spPr>
        <a:xfrm>
          <a:off x="9359411" y="665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159081</xdr:rowOff>
    </xdr:from>
    <xdr:ext cx="534377" cy="259045"/>
    <xdr:sp macro="" textlink="">
      <xdr:nvSpPr>
        <xdr:cNvPr id="140" name="n_2aveValue【道路】&#10;一人当たり延長"/>
        <xdr:cNvSpPr txBox="1"/>
      </xdr:nvSpPr>
      <xdr:spPr>
        <a:xfrm>
          <a:off x="8483111" y="667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156365</xdr:rowOff>
    </xdr:from>
    <xdr:ext cx="534377" cy="259045"/>
    <xdr:sp macro="" textlink="">
      <xdr:nvSpPr>
        <xdr:cNvPr id="141" name="n_3aveValue【道路】&#10;一人当たり延長"/>
        <xdr:cNvSpPr txBox="1"/>
      </xdr:nvSpPr>
      <xdr:spPr>
        <a:xfrm>
          <a:off x="7594111" y="66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3779</xdr:rowOff>
    </xdr:from>
    <xdr:ext cx="534377" cy="259045"/>
    <xdr:sp macro="" textlink="">
      <xdr:nvSpPr>
        <xdr:cNvPr id="142" name="n_4aveValue【道路】&#10;一人当たり延長"/>
        <xdr:cNvSpPr txBox="1"/>
      </xdr:nvSpPr>
      <xdr:spPr>
        <a:xfrm>
          <a:off x="6705111" y="66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103195</xdr:rowOff>
    </xdr:from>
    <xdr:ext cx="469744" cy="259045"/>
    <xdr:sp macro="" textlink="">
      <xdr:nvSpPr>
        <xdr:cNvPr id="143" name="n_1mainValue【道路】&#10;一人当たり延長"/>
        <xdr:cNvSpPr txBox="1"/>
      </xdr:nvSpPr>
      <xdr:spPr>
        <a:xfrm>
          <a:off x="9391727" y="713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103332</xdr:rowOff>
    </xdr:from>
    <xdr:ext cx="469744" cy="259045"/>
    <xdr:sp macro="" textlink="">
      <xdr:nvSpPr>
        <xdr:cNvPr id="144" name="n_2mainValue【道路】&#10;一人当たり延長"/>
        <xdr:cNvSpPr txBox="1"/>
      </xdr:nvSpPr>
      <xdr:spPr>
        <a:xfrm>
          <a:off x="8515427" y="713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103240</xdr:rowOff>
    </xdr:from>
    <xdr:ext cx="469744" cy="259045"/>
    <xdr:sp macro="" textlink="">
      <xdr:nvSpPr>
        <xdr:cNvPr id="145" name="n_3mainValue【道路】&#10;一人当たり延長"/>
        <xdr:cNvSpPr txBox="1"/>
      </xdr:nvSpPr>
      <xdr:spPr>
        <a:xfrm>
          <a:off x="7626427" y="713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85446</xdr:rowOff>
    </xdr:from>
    <xdr:ext cx="469744" cy="259045"/>
    <xdr:sp macro="" textlink="">
      <xdr:nvSpPr>
        <xdr:cNvPr id="146" name="n_4mainValue【道路】&#10;一人当たり延長"/>
        <xdr:cNvSpPr txBox="1"/>
      </xdr:nvSpPr>
      <xdr:spPr>
        <a:xfrm>
          <a:off x="6737427" y="711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70" name="直線コネクタ 169"/>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71" name="【橋りょう・トンネ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72" name="直線コネクタ 171"/>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19702</xdr:rowOff>
    </xdr:from>
    <xdr:ext cx="405111" cy="259045"/>
    <xdr:sp macro="" textlink="">
      <xdr:nvSpPr>
        <xdr:cNvPr id="175" name="【橋りょう・トンネル】&#10;有形固定資産減価償却率平均値テキスト"/>
        <xdr:cNvSpPr txBox="1"/>
      </xdr:nvSpPr>
      <xdr:spPr>
        <a:xfrm>
          <a:off x="4673600" y="10478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6" name="フローチャート: 判断 175"/>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7" name="フローチャート: 判断 176"/>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8" name="フローチャート: 判断 177"/>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9" name="フローチャート: 判断 178"/>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80" name="フローチャート: 判断 179"/>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158750</xdr:rowOff>
    </xdr:from>
    <xdr:to>
      <xdr:col>24</xdr:col>
      <xdr:colOff>114300</xdr:colOff>
      <xdr:row>63</xdr:row>
      <xdr:rowOff>88900</xdr:rowOff>
    </xdr:to>
    <xdr:sp macro="" textlink="">
      <xdr:nvSpPr>
        <xdr:cNvPr id="186" name="楕円 185"/>
        <xdr:cNvSpPr/>
      </xdr:nvSpPr>
      <xdr:spPr>
        <a:xfrm>
          <a:off x="45847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137177</xdr:rowOff>
    </xdr:from>
    <xdr:ext cx="405111" cy="259045"/>
    <xdr:sp macro="" textlink="">
      <xdr:nvSpPr>
        <xdr:cNvPr id="187" name="【橋りょう・トンネル】&#10;有形固定資産減価償却率該当値テキスト"/>
        <xdr:cNvSpPr txBox="1"/>
      </xdr:nvSpPr>
      <xdr:spPr>
        <a:xfrm>
          <a:off x="4673600" y="1076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126365</xdr:rowOff>
    </xdr:from>
    <xdr:to>
      <xdr:col>20</xdr:col>
      <xdr:colOff>38100</xdr:colOff>
      <xdr:row>63</xdr:row>
      <xdr:rowOff>56515</xdr:rowOff>
    </xdr:to>
    <xdr:sp macro="" textlink="">
      <xdr:nvSpPr>
        <xdr:cNvPr id="188" name="楕円 187"/>
        <xdr:cNvSpPr/>
      </xdr:nvSpPr>
      <xdr:spPr>
        <a:xfrm>
          <a:off x="37465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5715</xdr:rowOff>
    </xdr:from>
    <xdr:to>
      <xdr:col>24</xdr:col>
      <xdr:colOff>63500</xdr:colOff>
      <xdr:row>63</xdr:row>
      <xdr:rowOff>38100</xdr:rowOff>
    </xdr:to>
    <xdr:cxnSp macro="">
      <xdr:nvCxnSpPr>
        <xdr:cNvPr id="189" name="直線コネクタ 188"/>
        <xdr:cNvCxnSpPr/>
      </xdr:nvCxnSpPr>
      <xdr:spPr>
        <a:xfrm>
          <a:off x="3797300" y="1080706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132080</xdr:rowOff>
    </xdr:from>
    <xdr:to>
      <xdr:col>15</xdr:col>
      <xdr:colOff>101600</xdr:colOff>
      <xdr:row>63</xdr:row>
      <xdr:rowOff>62230</xdr:rowOff>
    </xdr:to>
    <xdr:sp macro="" textlink="">
      <xdr:nvSpPr>
        <xdr:cNvPr id="190" name="楕円 189"/>
        <xdr:cNvSpPr/>
      </xdr:nvSpPr>
      <xdr:spPr>
        <a:xfrm>
          <a:off x="2857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5715</xdr:rowOff>
    </xdr:from>
    <xdr:to>
      <xdr:col>19</xdr:col>
      <xdr:colOff>177800</xdr:colOff>
      <xdr:row>63</xdr:row>
      <xdr:rowOff>11430</xdr:rowOff>
    </xdr:to>
    <xdr:cxnSp macro="">
      <xdr:nvCxnSpPr>
        <xdr:cNvPr id="191" name="直線コネクタ 190"/>
        <xdr:cNvCxnSpPr/>
      </xdr:nvCxnSpPr>
      <xdr:spPr>
        <a:xfrm flipV="1">
          <a:off x="2908300" y="108070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99695</xdr:rowOff>
    </xdr:from>
    <xdr:to>
      <xdr:col>10</xdr:col>
      <xdr:colOff>165100</xdr:colOff>
      <xdr:row>63</xdr:row>
      <xdr:rowOff>29845</xdr:rowOff>
    </xdr:to>
    <xdr:sp macro="" textlink="">
      <xdr:nvSpPr>
        <xdr:cNvPr id="192" name="楕円 191"/>
        <xdr:cNvSpPr/>
      </xdr:nvSpPr>
      <xdr:spPr>
        <a:xfrm>
          <a:off x="1968500" y="1072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150495</xdr:rowOff>
    </xdr:from>
    <xdr:to>
      <xdr:col>15</xdr:col>
      <xdr:colOff>50800</xdr:colOff>
      <xdr:row>63</xdr:row>
      <xdr:rowOff>11430</xdr:rowOff>
    </xdr:to>
    <xdr:cxnSp macro="">
      <xdr:nvCxnSpPr>
        <xdr:cNvPr id="193" name="直線コネクタ 192"/>
        <xdr:cNvCxnSpPr/>
      </xdr:nvCxnSpPr>
      <xdr:spPr>
        <a:xfrm>
          <a:off x="2019300" y="107803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67310</xdr:rowOff>
    </xdr:from>
    <xdr:to>
      <xdr:col>6</xdr:col>
      <xdr:colOff>38100</xdr:colOff>
      <xdr:row>62</xdr:row>
      <xdr:rowOff>168910</xdr:rowOff>
    </xdr:to>
    <xdr:sp macro="" textlink="">
      <xdr:nvSpPr>
        <xdr:cNvPr id="194" name="楕円 193"/>
        <xdr:cNvSpPr/>
      </xdr:nvSpPr>
      <xdr:spPr>
        <a:xfrm>
          <a:off x="1079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118110</xdr:rowOff>
    </xdr:from>
    <xdr:to>
      <xdr:col>10</xdr:col>
      <xdr:colOff>114300</xdr:colOff>
      <xdr:row>62</xdr:row>
      <xdr:rowOff>150495</xdr:rowOff>
    </xdr:to>
    <xdr:cxnSp macro="">
      <xdr:nvCxnSpPr>
        <xdr:cNvPr id="195" name="直線コネクタ 194"/>
        <xdr:cNvCxnSpPr/>
      </xdr:nvCxnSpPr>
      <xdr:spPr>
        <a:xfrm>
          <a:off x="1130300" y="107480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88282</xdr:rowOff>
    </xdr:from>
    <xdr:ext cx="405111" cy="259045"/>
    <xdr:sp macro="" textlink="">
      <xdr:nvSpPr>
        <xdr:cNvPr id="196" name="n_1aveValue【橋りょう・トンネル】&#10;有形固定資産減価償却率"/>
        <xdr:cNvSpPr txBox="1"/>
      </xdr:nvSpPr>
      <xdr:spPr>
        <a:xfrm>
          <a:off x="35820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59707</xdr:rowOff>
    </xdr:from>
    <xdr:ext cx="405111" cy="259045"/>
    <xdr:sp macro="" textlink="">
      <xdr:nvSpPr>
        <xdr:cNvPr id="197" name="n_2aveValue【橋りょう・トンネル】&#10;有形固定資産減価償却率"/>
        <xdr:cNvSpPr txBox="1"/>
      </xdr:nvSpPr>
      <xdr:spPr>
        <a:xfrm>
          <a:off x="2705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31132</xdr:rowOff>
    </xdr:from>
    <xdr:ext cx="405111" cy="259045"/>
    <xdr:sp macro="" textlink="">
      <xdr:nvSpPr>
        <xdr:cNvPr id="198" name="n_3aveValue【橋りょう・トンネル】&#10;有形固定資産減価償却率"/>
        <xdr:cNvSpPr txBox="1"/>
      </xdr:nvSpPr>
      <xdr:spPr>
        <a:xfrm>
          <a:off x="1816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162577</xdr:rowOff>
    </xdr:from>
    <xdr:ext cx="405111" cy="259045"/>
    <xdr:sp macro="" textlink="">
      <xdr:nvSpPr>
        <xdr:cNvPr id="199" name="n_4aveValue【橋りょう・トンネル】&#10;有形固定資産減価償却率"/>
        <xdr:cNvSpPr txBox="1"/>
      </xdr:nvSpPr>
      <xdr:spPr>
        <a:xfrm>
          <a:off x="927744" y="1027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47642</xdr:rowOff>
    </xdr:from>
    <xdr:ext cx="405111" cy="259045"/>
    <xdr:sp macro="" textlink="">
      <xdr:nvSpPr>
        <xdr:cNvPr id="200" name="n_1mainValue【橋りょう・トンネル】&#10;有形固定資産減価償却率"/>
        <xdr:cNvSpPr txBox="1"/>
      </xdr:nvSpPr>
      <xdr:spPr>
        <a:xfrm>
          <a:off x="3582044" y="1084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53357</xdr:rowOff>
    </xdr:from>
    <xdr:ext cx="405111" cy="259045"/>
    <xdr:sp macro="" textlink="">
      <xdr:nvSpPr>
        <xdr:cNvPr id="201" name="n_2mainValue【橋りょう・トンネル】&#10;有形固定資産減価償却率"/>
        <xdr:cNvSpPr txBox="1"/>
      </xdr:nvSpPr>
      <xdr:spPr>
        <a:xfrm>
          <a:off x="2705744" y="1085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20972</xdr:rowOff>
    </xdr:from>
    <xdr:ext cx="405111" cy="259045"/>
    <xdr:sp macro="" textlink="">
      <xdr:nvSpPr>
        <xdr:cNvPr id="202" name="n_3mainValue【橋りょう・トンネル】&#10;有形固定資産減価償却率"/>
        <xdr:cNvSpPr txBox="1"/>
      </xdr:nvSpPr>
      <xdr:spPr>
        <a:xfrm>
          <a:off x="1816744" y="1082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160037</xdr:rowOff>
    </xdr:from>
    <xdr:ext cx="405111" cy="259045"/>
    <xdr:sp macro="" textlink="">
      <xdr:nvSpPr>
        <xdr:cNvPr id="203" name="n_4mainValue【橋りょう・トンネル】&#10;有形固定資産減価償却率"/>
        <xdr:cNvSpPr txBox="1"/>
      </xdr:nvSpPr>
      <xdr:spPr>
        <a:xfrm>
          <a:off x="927744"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25" name="直線コネクタ 224"/>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26" name="【橋りょう・トンネル】&#10;一人当たり有形固定資産（償却資産）額最小値テキスト"/>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27" name="直線コネクタ 226"/>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28" name="【橋りょう・トンネル】&#10;一人当たり有形固定資産（償却資産）額最大値テキスト"/>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9" name="直線コネクタ 228"/>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151678</xdr:rowOff>
    </xdr:from>
    <xdr:ext cx="599010" cy="259045"/>
    <xdr:sp macro="" textlink="">
      <xdr:nvSpPr>
        <xdr:cNvPr id="230" name="【橋りょう・トンネル】&#10;一人当たり有形固定資産（償却資産）額平均値テキスト"/>
        <xdr:cNvSpPr txBox="1"/>
      </xdr:nvSpPr>
      <xdr:spPr>
        <a:xfrm>
          <a:off x="10515600" y="10438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31" name="フローチャート: 判断 230"/>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32" name="フローチャート: 判断 231"/>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33" name="フローチャート: 判断 232"/>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34" name="フローチャート: 判断 233"/>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235" name="フローチャート: 判断 234"/>
        <xdr:cNvSpPr/>
      </xdr:nvSpPr>
      <xdr:spPr>
        <a:xfrm>
          <a:off x="6921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32421</xdr:rowOff>
    </xdr:from>
    <xdr:to>
      <xdr:col>55</xdr:col>
      <xdr:colOff>50800</xdr:colOff>
      <xdr:row>63</xdr:row>
      <xdr:rowOff>134021</xdr:rowOff>
    </xdr:to>
    <xdr:sp macro="" textlink="">
      <xdr:nvSpPr>
        <xdr:cNvPr id="241" name="楕円 240"/>
        <xdr:cNvSpPr/>
      </xdr:nvSpPr>
      <xdr:spPr>
        <a:xfrm>
          <a:off x="10426700" y="1083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118798</xdr:rowOff>
    </xdr:from>
    <xdr:ext cx="534377" cy="259045"/>
    <xdr:sp macro="" textlink="">
      <xdr:nvSpPr>
        <xdr:cNvPr id="242" name="【橋りょう・トンネル】&#10;一人当たり有形固定資産（償却資産）額該当値テキスト"/>
        <xdr:cNvSpPr txBox="1"/>
      </xdr:nvSpPr>
      <xdr:spPr>
        <a:xfrm>
          <a:off x="10515600" y="1074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32366</xdr:rowOff>
    </xdr:from>
    <xdr:to>
      <xdr:col>50</xdr:col>
      <xdr:colOff>165100</xdr:colOff>
      <xdr:row>63</xdr:row>
      <xdr:rowOff>133966</xdr:rowOff>
    </xdr:to>
    <xdr:sp macro="" textlink="">
      <xdr:nvSpPr>
        <xdr:cNvPr id="243" name="楕円 242"/>
        <xdr:cNvSpPr/>
      </xdr:nvSpPr>
      <xdr:spPr>
        <a:xfrm>
          <a:off x="9588500" y="1083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83166</xdr:rowOff>
    </xdr:from>
    <xdr:to>
      <xdr:col>55</xdr:col>
      <xdr:colOff>0</xdr:colOff>
      <xdr:row>63</xdr:row>
      <xdr:rowOff>83221</xdr:rowOff>
    </xdr:to>
    <xdr:cxnSp macro="">
      <xdr:nvCxnSpPr>
        <xdr:cNvPr id="244" name="直線コネクタ 243"/>
        <xdr:cNvCxnSpPr/>
      </xdr:nvCxnSpPr>
      <xdr:spPr>
        <a:xfrm>
          <a:off x="9639300" y="10884516"/>
          <a:ext cx="838200" cy="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32800</xdr:rowOff>
    </xdr:from>
    <xdr:to>
      <xdr:col>46</xdr:col>
      <xdr:colOff>38100</xdr:colOff>
      <xdr:row>63</xdr:row>
      <xdr:rowOff>134400</xdr:rowOff>
    </xdr:to>
    <xdr:sp macro="" textlink="">
      <xdr:nvSpPr>
        <xdr:cNvPr id="245" name="楕円 244"/>
        <xdr:cNvSpPr/>
      </xdr:nvSpPr>
      <xdr:spPr>
        <a:xfrm>
          <a:off x="8699500" y="108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83166</xdr:rowOff>
    </xdr:from>
    <xdr:to>
      <xdr:col>50</xdr:col>
      <xdr:colOff>114300</xdr:colOff>
      <xdr:row>63</xdr:row>
      <xdr:rowOff>83600</xdr:rowOff>
    </xdr:to>
    <xdr:cxnSp macro="">
      <xdr:nvCxnSpPr>
        <xdr:cNvPr id="246" name="直線コネクタ 245"/>
        <xdr:cNvCxnSpPr/>
      </xdr:nvCxnSpPr>
      <xdr:spPr>
        <a:xfrm flipV="1">
          <a:off x="8750300" y="10884516"/>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32570</xdr:rowOff>
    </xdr:from>
    <xdr:to>
      <xdr:col>41</xdr:col>
      <xdr:colOff>101600</xdr:colOff>
      <xdr:row>63</xdr:row>
      <xdr:rowOff>134170</xdr:rowOff>
    </xdr:to>
    <xdr:sp macro="" textlink="">
      <xdr:nvSpPr>
        <xdr:cNvPr id="247" name="楕円 246"/>
        <xdr:cNvSpPr/>
      </xdr:nvSpPr>
      <xdr:spPr>
        <a:xfrm>
          <a:off x="7810500" y="1083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83370</xdr:rowOff>
    </xdr:from>
    <xdr:to>
      <xdr:col>45</xdr:col>
      <xdr:colOff>177800</xdr:colOff>
      <xdr:row>63</xdr:row>
      <xdr:rowOff>83600</xdr:rowOff>
    </xdr:to>
    <xdr:cxnSp macro="">
      <xdr:nvCxnSpPr>
        <xdr:cNvPr id="248" name="直線コネクタ 247"/>
        <xdr:cNvCxnSpPr/>
      </xdr:nvCxnSpPr>
      <xdr:spPr>
        <a:xfrm>
          <a:off x="7861300" y="10884720"/>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32253</xdr:rowOff>
    </xdr:from>
    <xdr:to>
      <xdr:col>36</xdr:col>
      <xdr:colOff>165100</xdr:colOff>
      <xdr:row>63</xdr:row>
      <xdr:rowOff>133853</xdr:rowOff>
    </xdr:to>
    <xdr:sp macro="" textlink="">
      <xdr:nvSpPr>
        <xdr:cNvPr id="249" name="楕円 248"/>
        <xdr:cNvSpPr/>
      </xdr:nvSpPr>
      <xdr:spPr>
        <a:xfrm>
          <a:off x="6921500" y="1083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83053</xdr:rowOff>
    </xdr:from>
    <xdr:to>
      <xdr:col>41</xdr:col>
      <xdr:colOff>50800</xdr:colOff>
      <xdr:row>63</xdr:row>
      <xdr:rowOff>83370</xdr:rowOff>
    </xdr:to>
    <xdr:cxnSp macro="">
      <xdr:nvCxnSpPr>
        <xdr:cNvPr id="250" name="直線コネクタ 249"/>
        <xdr:cNvCxnSpPr/>
      </xdr:nvCxnSpPr>
      <xdr:spPr>
        <a:xfrm>
          <a:off x="6972300" y="10884403"/>
          <a:ext cx="889000" cy="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75023</xdr:rowOff>
    </xdr:from>
    <xdr:ext cx="599010" cy="259045"/>
    <xdr:sp macro="" textlink="">
      <xdr:nvSpPr>
        <xdr:cNvPr id="251" name="n_1aveValue【橋りょう・トンネル】&#10;一人当たり有形固定資産（償却資産）額"/>
        <xdr:cNvSpPr txBox="1"/>
      </xdr:nvSpPr>
      <xdr:spPr>
        <a:xfrm>
          <a:off x="9327095" y="1036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84396</xdr:rowOff>
    </xdr:from>
    <xdr:ext cx="599010" cy="259045"/>
    <xdr:sp macro="" textlink="">
      <xdr:nvSpPr>
        <xdr:cNvPr id="252" name="n_2aveValue【橋りょう・トンネル】&#10;一人当たり有形固定資産（償却資産）額"/>
        <xdr:cNvSpPr txBox="1"/>
      </xdr:nvSpPr>
      <xdr:spPr>
        <a:xfrm>
          <a:off x="84507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93994</xdr:rowOff>
    </xdr:from>
    <xdr:ext cx="599010" cy="259045"/>
    <xdr:sp macro="" textlink="">
      <xdr:nvSpPr>
        <xdr:cNvPr id="253" name="n_3aveValue【橋りょう・トンネル】&#10;一人当たり有形固定資産（償却資産）額"/>
        <xdr:cNvSpPr txBox="1"/>
      </xdr:nvSpPr>
      <xdr:spPr>
        <a:xfrm>
          <a:off x="7561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163536</xdr:rowOff>
    </xdr:from>
    <xdr:ext cx="599010" cy="259045"/>
    <xdr:sp macro="" textlink="">
      <xdr:nvSpPr>
        <xdr:cNvPr id="254" name="n_4aveValue【橋りょう・トンネル】&#10;一人当たり有形固定資産（償却資産）額"/>
        <xdr:cNvSpPr txBox="1"/>
      </xdr:nvSpPr>
      <xdr:spPr>
        <a:xfrm>
          <a:off x="6672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125093</xdr:rowOff>
    </xdr:from>
    <xdr:ext cx="534377" cy="259045"/>
    <xdr:sp macro="" textlink="">
      <xdr:nvSpPr>
        <xdr:cNvPr id="255" name="n_1mainValue【橋りょう・トンネル】&#10;一人当たり有形固定資産（償却資産）額"/>
        <xdr:cNvSpPr txBox="1"/>
      </xdr:nvSpPr>
      <xdr:spPr>
        <a:xfrm>
          <a:off x="9359411" y="1092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125527</xdr:rowOff>
    </xdr:from>
    <xdr:ext cx="534377" cy="259045"/>
    <xdr:sp macro="" textlink="">
      <xdr:nvSpPr>
        <xdr:cNvPr id="256" name="n_2mainValue【橋りょう・トンネル】&#10;一人当たり有形固定資産（償却資産）額"/>
        <xdr:cNvSpPr txBox="1"/>
      </xdr:nvSpPr>
      <xdr:spPr>
        <a:xfrm>
          <a:off x="8483111" y="1092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125297</xdr:rowOff>
    </xdr:from>
    <xdr:ext cx="534377" cy="259045"/>
    <xdr:sp macro="" textlink="">
      <xdr:nvSpPr>
        <xdr:cNvPr id="257" name="n_3mainValue【橋りょう・トンネル】&#10;一人当たり有形固定資産（償却資産）額"/>
        <xdr:cNvSpPr txBox="1"/>
      </xdr:nvSpPr>
      <xdr:spPr>
        <a:xfrm>
          <a:off x="7594111" y="1092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124980</xdr:rowOff>
    </xdr:from>
    <xdr:ext cx="534377" cy="259045"/>
    <xdr:sp macro="" textlink="">
      <xdr:nvSpPr>
        <xdr:cNvPr id="258" name="n_4mainValue【橋りょう・トンネル】&#10;一人当たり有形固定資産（償却資産）額"/>
        <xdr:cNvSpPr txBox="1"/>
      </xdr:nvSpPr>
      <xdr:spPr>
        <a:xfrm>
          <a:off x="6705111" y="1092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1" name="正方形/長方形 2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2" name="正方形/長方形 2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3" name="正方形/長方形 2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4" name="正方形/長方形 2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5" name="正方形/長方形 2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6" name="正方形/長方形 2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7" name="正方形/長方形 2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8" name="正方形/長方形 2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9" name="テキスト ボックス 2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0" name="直線コネクタ 2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1" name="テキスト ボックス 3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2" name="直線コネクタ 3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3" name="テキスト ボックス 3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4" name="直線コネクタ 3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5" name="テキスト ボックス 3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6" name="直線コネクタ 3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7" name="テキスト ボックス 3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8" name="直線コネクタ 3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9" name="テキスト ボックス 3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0" name="直線コネクタ 3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1" name="テキスト ボックス 3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2" name="直線コネクタ 3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3" name="テキスト ボックス 3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315" name="直線コネクタ 314"/>
        <xdr:cNvCxnSpPr/>
      </xdr:nvCxnSpPr>
      <xdr:spPr>
        <a:xfrm flipV="1">
          <a:off x="16318864"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16"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17" name="直線コネクタ 316"/>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318" name="【認定こども園・幼稚園・保育所】&#10;有形固定資産減価償却率最大値テキスト"/>
        <xdr:cNvSpPr txBox="1"/>
      </xdr:nvSpPr>
      <xdr:spPr>
        <a:xfrm>
          <a:off x="16357600"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319" name="直線コネクタ 318"/>
        <xdr:cNvCxnSpPr/>
      </xdr:nvCxnSpPr>
      <xdr:spPr>
        <a:xfrm>
          <a:off x="16230600" y="56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320" name="【認定こども園・幼稚園・保育所】&#10;有形固定資産減価償却率平均値テキスト"/>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321" name="フローチャート: 判断 320"/>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322" name="フローチャート: 判断 321"/>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323" name="フローチャート: 判断 322"/>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324" name="フローチャート: 判断 323"/>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325" name="フローチャート: 判断 324"/>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6" name="テキスト ボックス 3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7" name="テキスト ボックス 3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8" name="テキスト ボックス 3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9" name="テキスト ボックス 3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0" name="テキスト ボックス 3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69215</xdr:rowOff>
    </xdr:from>
    <xdr:to>
      <xdr:col>85</xdr:col>
      <xdr:colOff>177800</xdr:colOff>
      <xdr:row>35</xdr:row>
      <xdr:rowOff>170815</xdr:rowOff>
    </xdr:to>
    <xdr:sp macro="" textlink="">
      <xdr:nvSpPr>
        <xdr:cNvPr id="331" name="楕円 330"/>
        <xdr:cNvSpPr/>
      </xdr:nvSpPr>
      <xdr:spPr>
        <a:xfrm>
          <a:off x="16268700" y="60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92092</xdr:rowOff>
    </xdr:from>
    <xdr:ext cx="405111" cy="259045"/>
    <xdr:sp macro="" textlink="">
      <xdr:nvSpPr>
        <xdr:cNvPr id="332" name="【認定こども園・幼稚園・保育所】&#10;有形固定資産減価償却率該当値テキスト"/>
        <xdr:cNvSpPr txBox="1"/>
      </xdr:nvSpPr>
      <xdr:spPr>
        <a:xfrm>
          <a:off x="16357600" y="592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162560</xdr:rowOff>
    </xdr:from>
    <xdr:to>
      <xdr:col>81</xdr:col>
      <xdr:colOff>101600</xdr:colOff>
      <xdr:row>35</xdr:row>
      <xdr:rowOff>92710</xdr:rowOff>
    </xdr:to>
    <xdr:sp macro="" textlink="">
      <xdr:nvSpPr>
        <xdr:cNvPr id="333" name="楕円 332"/>
        <xdr:cNvSpPr/>
      </xdr:nvSpPr>
      <xdr:spPr>
        <a:xfrm>
          <a:off x="15430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41910</xdr:rowOff>
    </xdr:from>
    <xdr:to>
      <xdr:col>85</xdr:col>
      <xdr:colOff>127000</xdr:colOff>
      <xdr:row>35</xdr:row>
      <xdr:rowOff>120015</xdr:rowOff>
    </xdr:to>
    <xdr:cxnSp macro="">
      <xdr:nvCxnSpPr>
        <xdr:cNvPr id="334" name="直線コネクタ 333"/>
        <xdr:cNvCxnSpPr/>
      </xdr:nvCxnSpPr>
      <xdr:spPr>
        <a:xfrm>
          <a:off x="15481300" y="6042660"/>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143510</xdr:rowOff>
    </xdr:from>
    <xdr:to>
      <xdr:col>76</xdr:col>
      <xdr:colOff>165100</xdr:colOff>
      <xdr:row>35</xdr:row>
      <xdr:rowOff>73660</xdr:rowOff>
    </xdr:to>
    <xdr:sp macro="" textlink="">
      <xdr:nvSpPr>
        <xdr:cNvPr id="335" name="楕円 334"/>
        <xdr:cNvSpPr/>
      </xdr:nvSpPr>
      <xdr:spPr>
        <a:xfrm>
          <a:off x="14541500" y="59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22860</xdr:rowOff>
    </xdr:from>
    <xdr:to>
      <xdr:col>81</xdr:col>
      <xdr:colOff>50800</xdr:colOff>
      <xdr:row>35</xdr:row>
      <xdr:rowOff>41910</xdr:rowOff>
    </xdr:to>
    <xdr:cxnSp macro="">
      <xdr:nvCxnSpPr>
        <xdr:cNvPr id="336" name="直線コネクタ 335"/>
        <xdr:cNvCxnSpPr/>
      </xdr:nvCxnSpPr>
      <xdr:spPr>
        <a:xfrm>
          <a:off x="14592300" y="60236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33020</xdr:rowOff>
    </xdr:from>
    <xdr:to>
      <xdr:col>72</xdr:col>
      <xdr:colOff>38100</xdr:colOff>
      <xdr:row>34</xdr:row>
      <xdr:rowOff>134620</xdr:rowOff>
    </xdr:to>
    <xdr:sp macro="" textlink="">
      <xdr:nvSpPr>
        <xdr:cNvPr id="337" name="楕円 336"/>
        <xdr:cNvSpPr/>
      </xdr:nvSpPr>
      <xdr:spPr>
        <a:xfrm>
          <a:off x="13652500" y="586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83820</xdr:rowOff>
    </xdr:from>
    <xdr:to>
      <xdr:col>76</xdr:col>
      <xdr:colOff>114300</xdr:colOff>
      <xdr:row>35</xdr:row>
      <xdr:rowOff>22860</xdr:rowOff>
    </xdr:to>
    <xdr:cxnSp macro="">
      <xdr:nvCxnSpPr>
        <xdr:cNvPr id="338" name="直線コネクタ 337"/>
        <xdr:cNvCxnSpPr/>
      </xdr:nvCxnSpPr>
      <xdr:spPr>
        <a:xfrm>
          <a:off x="13703300" y="591312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141605</xdr:rowOff>
    </xdr:from>
    <xdr:to>
      <xdr:col>67</xdr:col>
      <xdr:colOff>101600</xdr:colOff>
      <xdr:row>36</xdr:row>
      <xdr:rowOff>71755</xdr:rowOff>
    </xdr:to>
    <xdr:sp macro="" textlink="">
      <xdr:nvSpPr>
        <xdr:cNvPr id="339" name="楕円 338"/>
        <xdr:cNvSpPr/>
      </xdr:nvSpPr>
      <xdr:spPr>
        <a:xfrm>
          <a:off x="127635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83820</xdr:rowOff>
    </xdr:from>
    <xdr:to>
      <xdr:col>71</xdr:col>
      <xdr:colOff>177800</xdr:colOff>
      <xdr:row>36</xdr:row>
      <xdr:rowOff>20955</xdr:rowOff>
    </xdr:to>
    <xdr:cxnSp macro="">
      <xdr:nvCxnSpPr>
        <xdr:cNvPr id="340" name="直線コネクタ 339"/>
        <xdr:cNvCxnSpPr/>
      </xdr:nvCxnSpPr>
      <xdr:spPr>
        <a:xfrm flipV="1">
          <a:off x="12814300" y="5913120"/>
          <a:ext cx="889000" cy="28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102887</xdr:rowOff>
    </xdr:from>
    <xdr:ext cx="405111" cy="259045"/>
    <xdr:sp macro="" textlink="">
      <xdr:nvSpPr>
        <xdr:cNvPr id="341" name="n_1aveValue【認定こども園・幼稚園・保育所】&#10;有形固定資産減価償却率"/>
        <xdr:cNvSpPr txBox="1"/>
      </xdr:nvSpPr>
      <xdr:spPr>
        <a:xfrm>
          <a:off x="152660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131462</xdr:rowOff>
    </xdr:from>
    <xdr:ext cx="405111" cy="259045"/>
    <xdr:sp macro="" textlink="">
      <xdr:nvSpPr>
        <xdr:cNvPr id="342" name="n_2aveValue【認定こども園・幼稚園・保育所】&#10;有形固定資産減価償却率"/>
        <xdr:cNvSpPr txBox="1"/>
      </xdr:nvSpPr>
      <xdr:spPr>
        <a:xfrm>
          <a:off x="14389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1922</xdr:rowOff>
    </xdr:from>
    <xdr:ext cx="405111" cy="259045"/>
    <xdr:sp macro="" textlink="">
      <xdr:nvSpPr>
        <xdr:cNvPr id="343" name="n_3aveValue【認定こども園・幼稚園・保育所】&#10;有形固定資産減価償却率"/>
        <xdr:cNvSpPr txBox="1"/>
      </xdr:nvSpPr>
      <xdr:spPr>
        <a:xfrm>
          <a:off x="13500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22877</xdr:rowOff>
    </xdr:from>
    <xdr:ext cx="405111" cy="259045"/>
    <xdr:sp macro="" textlink="">
      <xdr:nvSpPr>
        <xdr:cNvPr id="344" name="n_4aveValue【認定こども園・幼稚園・保育所】&#10;有形固定資産減価償却率"/>
        <xdr:cNvSpPr txBox="1"/>
      </xdr:nvSpPr>
      <xdr:spPr>
        <a:xfrm>
          <a:off x="12611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109237</xdr:rowOff>
    </xdr:from>
    <xdr:ext cx="405111" cy="259045"/>
    <xdr:sp macro="" textlink="">
      <xdr:nvSpPr>
        <xdr:cNvPr id="345" name="n_1mainValue【認定こども園・幼稚園・保育所】&#10;有形固定資産減価償却率"/>
        <xdr:cNvSpPr txBox="1"/>
      </xdr:nvSpPr>
      <xdr:spPr>
        <a:xfrm>
          <a:off x="152660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90187</xdr:rowOff>
    </xdr:from>
    <xdr:ext cx="405111" cy="259045"/>
    <xdr:sp macro="" textlink="">
      <xdr:nvSpPr>
        <xdr:cNvPr id="346" name="n_2mainValue【認定こども園・幼稚園・保育所】&#10;有形固定資産減価償却率"/>
        <xdr:cNvSpPr txBox="1"/>
      </xdr:nvSpPr>
      <xdr:spPr>
        <a:xfrm>
          <a:off x="14389744" y="574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151147</xdr:rowOff>
    </xdr:from>
    <xdr:ext cx="405111" cy="259045"/>
    <xdr:sp macro="" textlink="">
      <xdr:nvSpPr>
        <xdr:cNvPr id="347" name="n_3mainValue【認定こども園・幼稚園・保育所】&#10;有形固定資産減価償却率"/>
        <xdr:cNvSpPr txBox="1"/>
      </xdr:nvSpPr>
      <xdr:spPr>
        <a:xfrm>
          <a:off x="13500744" y="56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88282</xdr:rowOff>
    </xdr:from>
    <xdr:ext cx="405111" cy="259045"/>
    <xdr:sp macro="" textlink="">
      <xdr:nvSpPr>
        <xdr:cNvPr id="348" name="n_4mainValue【認定こども園・幼稚園・保育所】&#10;有形固定資産減価償却率"/>
        <xdr:cNvSpPr txBox="1"/>
      </xdr:nvSpPr>
      <xdr:spPr>
        <a:xfrm>
          <a:off x="12611744"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9" name="正方形/長方形 3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0" name="正方形/長方形 3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1" name="正方形/長方形 3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2" name="正方形/長方形 3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3" name="正方形/長方形 3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4" name="正方形/長方形 3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5" name="正方形/長方形 3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6" name="正方形/長方形 3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7" name="テキスト ボックス 3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8" name="直線コネクタ 3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9" name="直線コネクタ 35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0" name="テキスト ボックス 35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1" name="直線コネクタ 36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2" name="テキスト ボックス 36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3" name="直線コネクタ 36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4" name="テキスト ボックス 36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5" name="直線コネクタ 36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66" name="テキスト ボックス 36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7" name="直線コネクタ 3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8" name="テキスト ボックス 36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370" name="直線コネクタ 369"/>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371"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372" name="直線コネクタ 371"/>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373"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374" name="直線コネクタ 373"/>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39133</xdr:rowOff>
    </xdr:from>
    <xdr:ext cx="469744" cy="259045"/>
    <xdr:sp macro="" textlink="">
      <xdr:nvSpPr>
        <xdr:cNvPr id="375" name="【認定こども園・幼稚園・保育所】&#10;一人当たり面積平均値テキスト"/>
        <xdr:cNvSpPr txBox="1"/>
      </xdr:nvSpPr>
      <xdr:spPr>
        <a:xfrm>
          <a:off x="22199600" y="655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376" name="フローチャート: 判断 375"/>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377" name="フローチャート: 判断 376"/>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378" name="フローチャート: 判断 377"/>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379" name="フローチャート: 判断 378"/>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380" name="フローチャート: 判断 379"/>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1" name="テキスト ボックス 3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2" name="テキスト ボックス 3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3" name="テキスト ボックス 3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4" name="テキスト ボックス 3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5" name="テキスト ボックス 3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157988</xdr:rowOff>
    </xdr:from>
    <xdr:to>
      <xdr:col>116</xdr:col>
      <xdr:colOff>114300</xdr:colOff>
      <xdr:row>40</xdr:row>
      <xdr:rowOff>88138</xdr:rowOff>
    </xdr:to>
    <xdr:sp macro="" textlink="">
      <xdr:nvSpPr>
        <xdr:cNvPr id="386" name="楕円 385"/>
        <xdr:cNvSpPr/>
      </xdr:nvSpPr>
      <xdr:spPr>
        <a:xfrm>
          <a:off x="22110700" y="684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136415</xdr:rowOff>
    </xdr:from>
    <xdr:ext cx="469744" cy="259045"/>
    <xdr:sp macro="" textlink="">
      <xdr:nvSpPr>
        <xdr:cNvPr id="387" name="【認定こども園・幼稚園・保育所】&#10;一人当たり面積該当値テキスト"/>
        <xdr:cNvSpPr txBox="1"/>
      </xdr:nvSpPr>
      <xdr:spPr>
        <a:xfrm>
          <a:off x="22199600" y="682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157988</xdr:rowOff>
    </xdr:from>
    <xdr:to>
      <xdr:col>112</xdr:col>
      <xdr:colOff>38100</xdr:colOff>
      <xdr:row>40</xdr:row>
      <xdr:rowOff>88138</xdr:rowOff>
    </xdr:to>
    <xdr:sp macro="" textlink="">
      <xdr:nvSpPr>
        <xdr:cNvPr id="388" name="楕円 387"/>
        <xdr:cNvSpPr/>
      </xdr:nvSpPr>
      <xdr:spPr>
        <a:xfrm>
          <a:off x="21272500" y="684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37338</xdr:rowOff>
    </xdr:from>
    <xdr:to>
      <xdr:col>116</xdr:col>
      <xdr:colOff>63500</xdr:colOff>
      <xdr:row>40</xdr:row>
      <xdr:rowOff>37338</xdr:rowOff>
    </xdr:to>
    <xdr:cxnSp macro="">
      <xdr:nvCxnSpPr>
        <xdr:cNvPr id="389" name="直線コネクタ 388"/>
        <xdr:cNvCxnSpPr/>
      </xdr:nvCxnSpPr>
      <xdr:spPr>
        <a:xfrm>
          <a:off x="21323300" y="68953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7112</xdr:rowOff>
    </xdr:from>
    <xdr:to>
      <xdr:col>107</xdr:col>
      <xdr:colOff>101600</xdr:colOff>
      <xdr:row>40</xdr:row>
      <xdr:rowOff>108712</xdr:rowOff>
    </xdr:to>
    <xdr:sp macro="" textlink="">
      <xdr:nvSpPr>
        <xdr:cNvPr id="390" name="楕円 389"/>
        <xdr:cNvSpPr/>
      </xdr:nvSpPr>
      <xdr:spPr>
        <a:xfrm>
          <a:off x="20383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37338</xdr:rowOff>
    </xdr:from>
    <xdr:to>
      <xdr:col>111</xdr:col>
      <xdr:colOff>177800</xdr:colOff>
      <xdr:row>40</xdr:row>
      <xdr:rowOff>57912</xdr:rowOff>
    </xdr:to>
    <xdr:cxnSp macro="">
      <xdr:nvCxnSpPr>
        <xdr:cNvPr id="391" name="直線コネクタ 390"/>
        <xdr:cNvCxnSpPr/>
      </xdr:nvCxnSpPr>
      <xdr:spPr>
        <a:xfrm flipV="1">
          <a:off x="20434300" y="689533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153416</xdr:rowOff>
    </xdr:from>
    <xdr:to>
      <xdr:col>102</xdr:col>
      <xdr:colOff>165100</xdr:colOff>
      <xdr:row>40</xdr:row>
      <xdr:rowOff>83566</xdr:rowOff>
    </xdr:to>
    <xdr:sp macro="" textlink="">
      <xdr:nvSpPr>
        <xdr:cNvPr id="392" name="楕円 391"/>
        <xdr:cNvSpPr/>
      </xdr:nvSpPr>
      <xdr:spPr>
        <a:xfrm>
          <a:off x="19494500" y="683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32766</xdr:rowOff>
    </xdr:from>
    <xdr:to>
      <xdr:col>107</xdr:col>
      <xdr:colOff>50800</xdr:colOff>
      <xdr:row>40</xdr:row>
      <xdr:rowOff>57912</xdr:rowOff>
    </xdr:to>
    <xdr:cxnSp macro="">
      <xdr:nvCxnSpPr>
        <xdr:cNvPr id="393" name="直線コネクタ 392"/>
        <xdr:cNvCxnSpPr/>
      </xdr:nvCxnSpPr>
      <xdr:spPr>
        <a:xfrm>
          <a:off x="19545300" y="689076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93980</xdr:rowOff>
    </xdr:from>
    <xdr:to>
      <xdr:col>98</xdr:col>
      <xdr:colOff>38100</xdr:colOff>
      <xdr:row>41</xdr:row>
      <xdr:rowOff>24130</xdr:rowOff>
    </xdr:to>
    <xdr:sp macro="" textlink="">
      <xdr:nvSpPr>
        <xdr:cNvPr id="394" name="楕円 393"/>
        <xdr:cNvSpPr/>
      </xdr:nvSpPr>
      <xdr:spPr>
        <a:xfrm>
          <a:off x="18605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32766</xdr:rowOff>
    </xdr:from>
    <xdr:to>
      <xdr:col>102</xdr:col>
      <xdr:colOff>114300</xdr:colOff>
      <xdr:row>40</xdr:row>
      <xdr:rowOff>144780</xdr:rowOff>
    </xdr:to>
    <xdr:cxnSp macro="">
      <xdr:nvCxnSpPr>
        <xdr:cNvPr id="395" name="直線コネクタ 394"/>
        <xdr:cNvCxnSpPr/>
      </xdr:nvCxnSpPr>
      <xdr:spPr>
        <a:xfrm flipV="1">
          <a:off x="18656300" y="6890766"/>
          <a:ext cx="8890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122953</xdr:rowOff>
    </xdr:from>
    <xdr:ext cx="469744" cy="259045"/>
    <xdr:sp macro="" textlink="">
      <xdr:nvSpPr>
        <xdr:cNvPr id="396" name="n_1aveValue【認定こども園・幼稚園・保育所】&#10;一人当たり面積"/>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120667</xdr:rowOff>
    </xdr:from>
    <xdr:ext cx="469744" cy="259045"/>
    <xdr:sp macro="" textlink="">
      <xdr:nvSpPr>
        <xdr:cNvPr id="397" name="n_2aveValue【認定こども園・幼稚園・保育所】&#10;一人当たり面積"/>
        <xdr:cNvSpPr txBox="1"/>
      </xdr:nvSpPr>
      <xdr:spPr>
        <a:xfrm>
          <a:off x="20199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398" name="n_3aveValue【認定こども園・幼稚園・保育所】&#10;一人当たり面積"/>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399" name="n_4aveValue【認定こども園・幼稚園・保育所】&#10;一人当たり面積"/>
        <xdr:cNvSpPr txBox="1"/>
      </xdr:nvSpPr>
      <xdr:spPr>
        <a:xfrm>
          <a:off x="18421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79265</xdr:rowOff>
    </xdr:from>
    <xdr:ext cx="469744" cy="259045"/>
    <xdr:sp macro="" textlink="">
      <xdr:nvSpPr>
        <xdr:cNvPr id="400" name="n_1mainValue【認定こども園・幼稚園・保育所】&#10;一人当たり面積"/>
        <xdr:cNvSpPr txBox="1"/>
      </xdr:nvSpPr>
      <xdr:spPr>
        <a:xfrm>
          <a:off x="21075727" y="693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99839</xdr:rowOff>
    </xdr:from>
    <xdr:ext cx="469744" cy="259045"/>
    <xdr:sp macro="" textlink="">
      <xdr:nvSpPr>
        <xdr:cNvPr id="401" name="n_2mainValue【認定こども園・幼稚園・保育所】&#10;一人当たり面積"/>
        <xdr:cNvSpPr txBox="1"/>
      </xdr:nvSpPr>
      <xdr:spPr>
        <a:xfrm>
          <a:off x="20199427" y="695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74693</xdr:rowOff>
    </xdr:from>
    <xdr:ext cx="469744" cy="259045"/>
    <xdr:sp macro="" textlink="">
      <xdr:nvSpPr>
        <xdr:cNvPr id="402" name="n_3mainValue【認定こども園・幼稚園・保育所】&#10;一人当たり面積"/>
        <xdr:cNvSpPr txBox="1"/>
      </xdr:nvSpPr>
      <xdr:spPr>
        <a:xfrm>
          <a:off x="19310427" y="693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15257</xdr:rowOff>
    </xdr:from>
    <xdr:ext cx="469744" cy="259045"/>
    <xdr:sp macro="" textlink="">
      <xdr:nvSpPr>
        <xdr:cNvPr id="403" name="n_4mainValue【認定こども園・幼稚園・保育所】&#10;一人当たり面積"/>
        <xdr:cNvSpPr txBox="1"/>
      </xdr:nvSpPr>
      <xdr:spPr>
        <a:xfrm>
          <a:off x="18421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4" name="テキスト ボックス 4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5" name="直線コネクタ 4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16" name="テキスト ボックス 415"/>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7" name="直線コネクタ 4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8" name="テキスト ボックス 4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9" name="直線コネクタ 4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0" name="テキスト ボックス 4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1" name="直線コネクタ 4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2" name="テキスト ボックス 4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3" name="直線コネクタ 4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4" name="テキスト ボックス 42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26" name="テキスト ボックス 42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428" name="直線コネクタ 427"/>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429" name="【学校施設】&#10;有形固定資産減価償却率最小値テキスト"/>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430" name="直線コネクタ 429"/>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431" name="【学校施設】&#10;有形固定資産減価償却率最大値テキスト"/>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432" name="直線コネクタ 431"/>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433" name="【学校施設】&#10;有形固定資産減価償却率平均値テキスト"/>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434" name="フローチャート: 判断 433"/>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435" name="フローチャート: 判断 434"/>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436" name="フローチャート: 判断 435"/>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437" name="フローチャート: 判断 436"/>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438" name="フローチャート: 判断 437"/>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9" name="テキスト ボックス 4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0" name="テキスト ボックス 4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1" name="テキスト ボックス 4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2" name="テキスト ボックス 4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3" name="テキスト ボックス 4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124460</xdr:rowOff>
    </xdr:from>
    <xdr:to>
      <xdr:col>85</xdr:col>
      <xdr:colOff>177800</xdr:colOff>
      <xdr:row>62</xdr:row>
      <xdr:rowOff>54610</xdr:rowOff>
    </xdr:to>
    <xdr:sp macro="" textlink="">
      <xdr:nvSpPr>
        <xdr:cNvPr id="444" name="楕円 443"/>
        <xdr:cNvSpPr/>
      </xdr:nvSpPr>
      <xdr:spPr>
        <a:xfrm>
          <a:off x="162687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102887</xdr:rowOff>
    </xdr:from>
    <xdr:ext cx="405111" cy="259045"/>
    <xdr:sp macro="" textlink="">
      <xdr:nvSpPr>
        <xdr:cNvPr id="445" name="【学校施設】&#10;有形固定資産減価償却率該当値テキスト"/>
        <xdr:cNvSpPr txBox="1"/>
      </xdr:nvSpPr>
      <xdr:spPr>
        <a:xfrm>
          <a:off x="16357600"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153035</xdr:rowOff>
    </xdr:from>
    <xdr:to>
      <xdr:col>81</xdr:col>
      <xdr:colOff>101600</xdr:colOff>
      <xdr:row>62</xdr:row>
      <xdr:rowOff>83185</xdr:rowOff>
    </xdr:to>
    <xdr:sp macro="" textlink="">
      <xdr:nvSpPr>
        <xdr:cNvPr id="446" name="楕円 445"/>
        <xdr:cNvSpPr/>
      </xdr:nvSpPr>
      <xdr:spPr>
        <a:xfrm>
          <a:off x="154305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3810</xdr:rowOff>
    </xdr:from>
    <xdr:to>
      <xdr:col>85</xdr:col>
      <xdr:colOff>127000</xdr:colOff>
      <xdr:row>62</xdr:row>
      <xdr:rowOff>32385</xdr:rowOff>
    </xdr:to>
    <xdr:cxnSp macro="">
      <xdr:nvCxnSpPr>
        <xdr:cNvPr id="447" name="直線コネクタ 446"/>
        <xdr:cNvCxnSpPr/>
      </xdr:nvCxnSpPr>
      <xdr:spPr>
        <a:xfrm flipV="1">
          <a:off x="15481300" y="1063371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122555</xdr:rowOff>
    </xdr:from>
    <xdr:to>
      <xdr:col>76</xdr:col>
      <xdr:colOff>165100</xdr:colOff>
      <xdr:row>62</xdr:row>
      <xdr:rowOff>52705</xdr:rowOff>
    </xdr:to>
    <xdr:sp macro="" textlink="">
      <xdr:nvSpPr>
        <xdr:cNvPr id="448" name="楕円 447"/>
        <xdr:cNvSpPr/>
      </xdr:nvSpPr>
      <xdr:spPr>
        <a:xfrm>
          <a:off x="14541500" y="105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1905</xdr:rowOff>
    </xdr:from>
    <xdr:to>
      <xdr:col>81</xdr:col>
      <xdr:colOff>50800</xdr:colOff>
      <xdr:row>62</xdr:row>
      <xdr:rowOff>32385</xdr:rowOff>
    </xdr:to>
    <xdr:cxnSp macro="">
      <xdr:nvCxnSpPr>
        <xdr:cNvPr id="449" name="直線コネクタ 448"/>
        <xdr:cNvCxnSpPr/>
      </xdr:nvCxnSpPr>
      <xdr:spPr>
        <a:xfrm>
          <a:off x="14592300" y="106318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141605</xdr:rowOff>
    </xdr:from>
    <xdr:to>
      <xdr:col>72</xdr:col>
      <xdr:colOff>38100</xdr:colOff>
      <xdr:row>61</xdr:row>
      <xdr:rowOff>71755</xdr:rowOff>
    </xdr:to>
    <xdr:sp macro="" textlink="">
      <xdr:nvSpPr>
        <xdr:cNvPr id="450" name="楕円 449"/>
        <xdr:cNvSpPr/>
      </xdr:nvSpPr>
      <xdr:spPr>
        <a:xfrm>
          <a:off x="136525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20955</xdr:rowOff>
    </xdr:from>
    <xdr:to>
      <xdr:col>76</xdr:col>
      <xdr:colOff>114300</xdr:colOff>
      <xdr:row>62</xdr:row>
      <xdr:rowOff>1905</xdr:rowOff>
    </xdr:to>
    <xdr:cxnSp macro="">
      <xdr:nvCxnSpPr>
        <xdr:cNvPr id="451" name="直線コネクタ 450"/>
        <xdr:cNvCxnSpPr/>
      </xdr:nvCxnSpPr>
      <xdr:spPr>
        <a:xfrm>
          <a:off x="13703300" y="1047940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21590</xdr:rowOff>
    </xdr:from>
    <xdr:to>
      <xdr:col>67</xdr:col>
      <xdr:colOff>101600</xdr:colOff>
      <xdr:row>61</xdr:row>
      <xdr:rowOff>123190</xdr:rowOff>
    </xdr:to>
    <xdr:sp macro="" textlink="">
      <xdr:nvSpPr>
        <xdr:cNvPr id="452" name="楕円 451"/>
        <xdr:cNvSpPr/>
      </xdr:nvSpPr>
      <xdr:spPr>
        <a:xfrm>
          <a:off x="12763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20955</xdr:rowOff>
    </xdr:from>
    <xdr:to>
      <xdr:col>71</xdr:col>
      <xdr:colOff>177800</xdr:colOff>
      <xdr:row>61</xdr:row>
      <xdr:rowOff>72390</xdr:rowOff>
    </xdr:to>
    <xdr:cxnSp macro="">
      <xdr:nvCxnSpPr>
        <xdr:cNvPr id="453" name="直線コネクタ 452"/>
        <xdr:cNvCxnSpPr/>
      </xdr:nvCxnSpPr>
      <xdr:spPr>
        <a:xfrm flipV="1">
          <a:off x="12814300" y="1047940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74947</xdr:rowOff>
    </xdr:from>
    <xdr:ext cx="405111" cy="259045"/>
    <xdr:sp macro="" textlink="">
      <xdr:nvSpPr>
        <xdr:cNvPr id="454" name="n_1aveValue【学校施設】&#10;有形固定資産減価償却率"/>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69232</xdr:rowOff>
    </xdr:from>
    <xdr:ext cx="405111" cy="259045"/>
    <xdr:sp macro="" textlink="">
      <xdr:nvSpPr>
        <xdr:cNvPr id="455" name="n_2aveValue【学校施設】&#10;有形固定資産減価償却率"/>
        <xdr:cNvSpPr txBox="1"/>
      </xdr:nvSpPr>
      <xdr:spPr>
        <a:xfrm>
          <a:off x="14389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57802</xdr:rowOff>
    </xdr:from>
    <xdr:ext cx="405111" cy="259045"/>
    <xdr:sp macro="" textlink="">
      <xdr:nvSpPr>
        <xdr:cNvPr id="456" name="n_3aveValue【学校施設】&#10;有形固定資産減価償却率"/>
        <xdr:cNvSpPr txBox="1"/>
      </xdr:nvSpPr>
      <xdr:spPr>
        <a:xfrm>
          <a:off x="13500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34942</xdr:rowOff>
    </xdr:from>
    <xdr:ext cx="405111" cy="259045"/>
    <xdr:sp macro="" textlink="">
      <xdr:nvSpPr>
        <xdr:cNvPr id="457" name="n_4aveValue【学校施設】&#10;有形固定資産減価償却率"/>
        <xdr:cNvSpPr txBox="1"/>
      </xdr:nvSpPr>
      <xdr:spPr>
        <a:xfrm>
          <a:off x="12611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74312</xdr:rowOff>
    </xdr:from>
    <xdr:ext cx="405111" cy="259045"/>
    <xdr:sp macro="" textlink="">
      <xdr:nvSpPr>
        <xdr:cNvPr id="458" name="n_1mainValue【学校施設】&#10;有形固定資産減価償却率"/>
        <xdr:cNvSpPr txBox="1"/>
      </xdr:nvSpPr>
      <xdr:spPr>
        <a:xfrm>
          <a:off x="15266044"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43832</xdr:rowOff>
    </xdr:from>
    <xdr:ext cx="405111" cy="259045"/>
    <xdr:sp macro="" textlink="">
      <xdr:nvSpPr>
        <xdr:cNvPr id="459" name="n_2mainValue【学校施設】&#10;有形固定資産減価償却率"/>
        <xdr:cNvSpPr txBox="1"/>
      </xdr:nvSpPr>
      <xdr:spPr>
        <a:xfrm>
          <a:off x="14389744" y="1067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62882</xdr:rowOff>
    </xdr:from>
    <xdr:ext cx="405111" cy="259045"/>
    <xdr:sp macro="" textlink="">
      <xdr:nvSpPr>
        <xdr:cNvPr id="460" name="n_3mainValue【学校施設】&#10;有形固定資産減価償却率"/>
        <xdr:cNvSpPr txBox="1"/>
      </xdr:nvSpPr>
      <xdr:spPr>
        <a:xfrm>
          <a:off x="13500744" y="1052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114317</xdr:rowOff>
    </xdr:from>
    <xdr:ext cx="405111" cy="259045"/>
    <xdr:sp macro="" textlink="">
      <xdr:nvSpPr>
        <xdr:cNvPr id="461" name="n_4mainValue【学校施設】&#10;有形固定資産減価償却率"/>
        <xdr:cNvSpPr txBox="1"/>
      </xdr:nvSpPr>
      <xdr:spPr>
        <a:xfrm>
          <a:off x="12611744" y="1057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2" name="正方形/長方形 4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3" name="正方形/長方形 4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4" name="正方形/長方形 4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5" name="正方形/長方形 4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6" name="正方形/長方形 4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7" name="正方形/長方形 4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8" name="正方形/長方形 4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9" name="正方形/長方形 4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0" name="テキスト ボックス 4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1" name="直線コネクタ 4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2" name="直線コネクタ 47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3" name="テキスト ボックス 47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4" name="直線コネクタ 47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5" name="テキスト ボックス 47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6" name="直線コネクタ 47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7" name="テキスト ボックス 47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8" name="直線コネクタ 47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79" name="テキスト ボックス 47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0" name="直線コネクタ 47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1" name="テキスト ボックス 48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2" name="直線コネクタ 4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3" name="テキスト ボックス 48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485" name="直線コネクタ 484"/>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486" name="【学校施設】&#10;一人当たり面積最小値テキスト"/>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487" name="直線コネクタ 486"/>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488" name="【学校施設】&#10;一人当たり面積最大値テキスト"/>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489" name="直線コネクタ 488"/>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126763</xdr:rowOff>
    </xdr:from>
    <xdr:ext cx="469744" cy="259045"/>
    <xdr:sp macro="" textlink="">
      <xdr:nvSpPr>
        <xdr:cNvPr id="490" name="【学校施設】&#10;一人当たり面積平均値テキスト"/>
        <xdr:cNvSpPr txBox="1"/>
      </xdr:nvSpPr>
      <xdr:spPr>
        <a:xfrm>
          <a:off x="22199600" y="10413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491" name="フローチャート: 判断 490"/>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492" name="フローチャート: 判断 491"/>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493" name="フローチャート: 判断 492"/>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494" name="フローチャート: 判断 493"/>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495" name="フローチャート: 判断 494"/>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6" name="テキスト ボックス 4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7" name="テキスト ボックス 4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8" name="テキスト ボックス 4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9" name="テキスト ボックス 4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0" name="テキスト ボックス 4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118935</xdr:rowOff>
    </xdr:from>
    <xdr:to>
      <xdr:col>116</xdr:col>
      <xdr:colOff>114300</xdr:colOff>
      <xdr:row>63</xdr:row>
      <xdr:rowOff>49085</xdr:rowOff>
    </xdr:to>
    <xdr:sp macro="" textlink="">
      <xdr:nvSpPr>
        <xdr:cNvPr id="501" name="楕円 500"/>
        <xdr:cNvSpPr/>
      </xdr:nvSpPr>
      <xdr:spPr>
        <a:xfrm>
          <a:off x="22110700" y="1074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33862</xdr:rowOff>
    </xdr:from>
    <xdr:ext cx="469744" cy="259045"/>
    <xdr:sp macro="" textlink="">
      <xdr:nvSpPr>
        <xdr:cNvPr id="502" name="【学校施設】&#10;一人当たり面積該当値テキスト"/>
        <xdr:cNvSpPr txBox="1"/>
      </xdr:nvSpPr>
      <xdr:spPr>
        <a:xfrm>
          <a:off x="22199600" y="10663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118745</xdr:rowOff>
    </xdr:from>
    <xdr:to>
      <xdr:col>112</xdr:col>
      <xdr:colOff>38100</xdr:colOff>
      <xdr:row>63</xdr:row>
      <xdr:rowOff>48895</xdr:rowOff>
    </xdr:to>
    <xdr:sp macro="" textlink="">
      <xdr:nvSpPr>
        <xdr:cNvPr id="503" name="楕円 502"/>
        <xdr:cNvSpPr/>
      </xdr:nvSpPr>
      <xdr:spPr>
        <a:xfrm>
          <a:off x="21272500" y="1074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169545</xdr:rowOff>
    </xdr:from>
    <xdr:to>
      <xdr:col>116</xdr:col>
      <xdr:colOff>63500</xdr:colOff>
      <xdr:row>62</xdr:row>
      <xdr:rowOff>169735</xdr:rowOff>
    </xdr:to>
    <xdr:cxnSp macro="">
      <xdr:nvCxnSpPr>
        <xdr:cNvPr id="504" name="直線コネクタ 503"/>
        <xdr:cNvCxnSpPr/>
      </xdr:nvCxnSpPr>
      <xdr:spPr>
        <a:xfrm>
          <a:off x="21323300" y="10799445"/>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117602</xdr:rowOff>
    </xdr:from>
    <xdr:to>
      <xdr:col>107</xdr:col>
      <xdr:colOff>101600</xdr:colOff>
      <xdr:row>63</xdr:row>
      <xdr:rowOff>47752</xdr:rowOff>
    </xdr:to>
    <xdr:sp macro="" textlink="">
      <xdr:nvSpPr>
        <xdr:cNvPr id="505" name="楕円 504"/>
        <xdr:cNvSpPr/>
      </xdr:nvSpPr>
      <xdr:spPr>
        <a:xfrm>
          <a:off x="20383500" y="1074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168402</xdr:rowOff>
    </xdr:from>
    <xdr:to>
      <xdr:col>111</xdr:col>
      <xdr:colOff>177800</xdr:colOff>
      <xdr:row>62</xdr:row>
      <xdr:rowOff>169545</xdr:rowOff>
    </xdr:to>
    <xdr:cxnSp macro="">
      <xdr:nvCxnSpPr>
        <xdr:cNvPr id="506" name="直線コネクタ 505"/>
        <xdr:cNvCxnSpPr/>
      </xdr:nvCxnSpPr>
      <xdr:spPr>
        <a:xfrm>
          <a:off x="20434300" y="1079830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116078</xdr:rowOff>
    </xdr:from>
    <xdr:to>
      <xdr:col>102</xdr:col>
      <xdr:colOff>165100</xdr:colOff>
      <xdr:row>63</xdr:row>
      <xdr:rowOff>46228</xdr:rowOff>
    </xdr:to>
    <xdr:sp macro="" textlink="">
      <xdr:nvSpPr>
        <xdr:cNvPr id="507" name="楕円 506"/>
        <xdr:cNvSpPr/>
      </xdr:nvSpPr>
      <xdr:spPr>
        <a:xfrm>
          <a:off x="19494500" y="1074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166878</xdr:rowOff>
    </xdr:from>
    <xdr:to>
      <xdr:col>107</xdr:col>
      <xdr:colOff>50800</xdr:colOff>
      <xdr:row>62</xdr:row>
      <xdr:rowOff>168402</xdr:rowOff>
    </xdr:to>
    <xdr:cxnSp macro="">
      <xdr:nvCxnSpPr>
        <xdr:cNvPr id="508" name="直線コネクタ 507"/>
        <xdr:cNvCxnSpPr/>
      </xdr:nvCxnSpPr>
      <xdr:spPr>
        <a:xfrm>
          <a:off x="19545300" y="1079677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118173</xdr:rowOff>
    </xdr:from>
    <xdr:to>
      <xdr:col>98</xdr:col>
      <xdr:colOff>38100</xdr:colOff>
      <xdr:row>63</xdr:row>
      <xdr:rowOff>48323</xdr:rowOff>
    </xdr:to>
    <xdr:sp macro="" textlink="">
      <xdr:nvSpPr>
        <xdr:cNvPr id="509" name="楕円 508"/>
        <xdr:cNvSpPr/>
      </xdr:nvSpPr>
      <xdr:spPr>
        <a:xfrm>
          <a:off x="18605500" y="1074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166878</xdr:rowOff>
    </xdr:from>
    <xdr:to>
      <xdr:col>102</xdr:col>
      <xdr:colOff>114300</xdr:colOff>
      <xdr:row>62</xdr:row>
      <xdr:rowOff>168973</xdr:rowOff>
    </xdr:to>
    <xdr:cxnSp macro="">
      <xdr:nvCxnSpPr>
        <xdr:cNvPr id="510" name="直線コネクタ 509"/>
        <xdr:cNvCxnSpPr/>
      </xdr:nvCxnSpPr>
      <xdr:spPr>
        <a:xfrm flipV="1">
          <a:off x="18656300" y="10796778"/>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52849</xdr:rowOff>
    </xdr:from>
    <xdr:ext cx="469744" cy="259045"/>
    <xdr:sp macro="" textlink="">
      <xdr:nvSpPr>
        <xdr:cNvPr id="511" name="n_1aveValue【学校施設】&#10;一人当たり面積"/>
        <xdr:cNvSpPr txBox="1"/>
      </xdr:nvSpPr>
      <xdr:spPr>
        <a:xfrm>
          <a:off x="21075727" y="1033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32656</xdr:rowOff>
    </xdr:from>
    <xdr:ext cx="469744" cy="259045"/>
    <xdr:sp macro="" textlink="">
      <xdr:nvSpPr>
        <xdr:cNvPr id="512" name="n_2aveValue【学校施設】&#10;一人当たり面積"/>
        <xdr:cNvSpPr txBox="1"/>
      </xdr:nvSpPr>
      <xdr:spPr>
        <a:xfrm>
          <a:off x="20199427" y="1031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53801</xdr:rowOff>
    </xdr:from>
    <xdr:ext cx="469744" cy="259045"/>
    <xdr:sp macro="" textlink="">
      <xdr:nvSpPr>
        <xdr:cNvPr id="513" name="n_3aveValue【学校施設】&#10;一人当たり面積"/>
        <xdr:cNvSpPr txBox="1"/>
      </xdr:nvSpPr>
      <xdr:spPr>
        <a:xfrm>
          <a:off x="19310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42562</xdr:rowOff>
    </xdr:from>
    <xdr:ext cx="469744" cy="259045"/>
    <xdr:sp macro="" textlink="">
      <xdr:nvSpPr>
        <xdr:cNvPr id="514" name="n_4aveValue【学校施設】&#10;一人当たり面積"/>
        <xdr:cNvSpPr txBox="1"/>
      </xdr:nvSpPr>
      <xdr:spPr>
        <a:xfrm>
          <a:off x="184214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40022</xdr:rowOff>
    </xdr:from>
    <xdr:ext cx="469744" cy="259045"/>
    <xdr:sp macro="" textlink="">
      <xdr:nvSpPr>
        <xdr:cNvPr id="515" name="n_1mainValue【学校施設】&#10;一人当たり面積"/>
        <xdr:cNvSpPr txBox="1"/>
      </xdr:nvSpPr>
      <xdr:spPr>
        <a:xfrm>
          <a:off x="21075727" y="1084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38879</xdr:rowOff>
    </xdr:from>
    <xdr:ext cx="469744" cy="259045"/>
    <xdr:sp macro="" textlink="">
      <xdr:nvSpPr>
        <xdr:cNvPr id="516" name="n_2mainValue【学校施設】&#10;一人当たり面積"/>
        <xdr:cNvSpPr txBox="1"/>
      </xdr:nvSpPr>
      <xdr:spPr>
        <a:xfrm>
          <a:off x="20199427" y="1084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37355</xdr:rowOff>
    </xdr:from>
    <xdr:ext cx="469744" cy="259045"/>
    <xdr:sp macro="" textlink="">
      <xdr:nvSpPr>
        <xdr:cNvPr id="517" name="n_3mainValue【学校施設】&#10;一人当たり面積"/>
        <xdr:cNvSpPr txBox="1"/>
      </xdr:nvSpPr>
      <xdr:spPr>
        <a:xfrm>
          <a:off x="19310427" y="1083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39450</xdr:rowOff>
    </xdr:from>
    <xdr:ext cx="469744" cy="259045"/>
    <xdr:sp macro="" textlink="">
      <xdr:nvSpPr>
        <xdr:cNvPr id="518" name="n_4mainValue【学校施設】&#10;一人当たり面積"/>
        <xdr:cNvSpPr txBox="1"/>
      </xdr:nvSpPr>
      <xdr:spPr>
        <a:xfrm>
          <a:off x="18421427" y="10840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9" name="正方形/長方形 5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0" name="正方形/長方形 5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1" name="正方形/長方形 5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2" name="正方形/長方形 5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3" name="正方形/長方形 5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4" name="正方形/長方形 5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5" name="正方形/長方形 5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正方形/長方形 52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7" name="正方形/長方形 5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8" name="正方形/長方形 52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9" name="正方形/長方形 52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0" name="正方形/長方形 52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1" name="正方形/長方形 53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2" name="正方形/長方形 53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3" name="正方形/長方形 53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4" name="正方形/長方形 53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5" name="正方形/長方形 5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6" name="正方形/長方形 5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7" name="正方形/長方形 5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8" name="正方形/長方形 5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9" name="正方形/長方形 5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0" name="正方形/長方形 5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1" name="正方形/長方形 5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2" name="正方形/長方形 5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3" name="テキスト ボックス 5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4" name="直線コネクタ 5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5" name="テキスト ボックス 5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6" name="直線コネクタ 54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47" name="テキスト ボックス 54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8" name="直線コネクタ 54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9" name="テキスト ボックス 54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0" name="直線コネクタ 54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1" name="テキスト ボックス 55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2" name="直線コネクタ 55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3" name="テキスト ボックス 55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4" name="直線コネクタ 55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5" name="テキスト ボックス 55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6" name="直線コネクタ 55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57" name="テキスト ボックス 55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8" name="直線コネクタ 5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560" name="直線コネクタ 559"/>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1"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2" name="直線コネクタ 561"/>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563" name="【公民館】&#10;有形固定資産減価償却率最大値テキスト"/>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564" name="直線コネクタ 563"/>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116857</xdr:rowOff>
    </xdr:from>
    <xdr:ext cx="405111" cy="259045"/>
    <xdr:sp macro="" textlink="">
      <xdr:nvSpPr>
        <xdr:cNvPr id="565" name="【公民館】&#10;有形固定資産減価償却率平均値テキスト"/>
        <xdr:cNvSpPr txBox="1"/>
      </xdr:nvSpPr>
      <xdr:spPr>
        <a:xfrm>
          <a:off x="16357600" y="1794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566" name="フローチャート: 判断 565"/>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567" name="フローチャート: 判断 566"/>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568" name="フローチャート: 判断 567"/>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569" name="フローチャート: 判断 568"/>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74386</xdr:rowOff>
    </xdr:from>
    <xdr:to>
      <xdr:col>67</xdr:col>
      <xdr:colOff>101600</xdr:colOff>
      <xdr:row>106</xdr:row>
      <xdr:rowOff>4536</xdr:rowOff>
    </xdr:to>
    <xdr:sp macro="" textlink="">
      <xdr:nvSpPr>
        <xdr:cNvPr id="570" name="フローチャート: 判断 569"/>
        <xdr:cNvSpPr/>
      </xdr:nvSpPr>
      <xdr:spPr>
        <a:xfrm>
          <a:off x="12763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1" name="テキスト ボックス 5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2" name="テキスト ボックス 5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3" name="テキスト ボックス 5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4" name="テキスト ボックス 5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5" name="テキスト ボックス 5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35198</xdr:rowOff>
    </xdr:from>
    <xdr:to>
      <xdr:col>85</xdr:col>
      <xdr:colOff>177800</xdr:colOff>
      <xdr:row>106</xdr:row>
      <xdr:rowOff>136798</xdr:rowOff>
    </xdr:to>
    <xdr:sp macro="" textlink="">
      <xdr:nvSpPr>
        <xdr:cNvPr id="576" name="楕円 575"/>
        <xdr:cNvSpPr/>
      </xdr:nvSpPr>
      <xdr:spPr>
        <a:xfrm>
          <a:off x="162687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13625</xdr:rowOff>
    </xdr:from>
    <xdr:ext cx="405111" cy="259045"/>
    <xdr:sp macro="" textlink="">
      <xdr:nvSpPr>
        <xdr:cNvPr id="577" name="【公民館】&#10;有形固定資産減価償却率該当値テキスト"/>
        <xdr:cNvSpPr txBox="1"/>
      </xdr:nvSpPr>
      <xdr:spPr>
        <a:xfrm>
          <a:off x="16357600" y="1818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2539</xdr:rowOff>
    </xdr:from>
    <xdr:to>
      <xdr:col>81</xdr:col>
      <xdr:colOff>101600</xdr:colOff>
      <xdr:row>106</xdr:row>
      <xdr:rowOff>104139</xdr:rowOff>
    </xdr:to>
    <xdr:sp macro="" textlink="">
      <xdr:nvSpPr>
        <xdr:cNvPr id="578" name="楕円 577"/>
        <xdr:cNvSpPr/>
      </xdr:nvSpPr>
      <xdr:spPr>
        <a:xfrm>
          <a:off x="15430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53339</xdr:rowOff>
    </xdr:from>
    <xdr:to>
      <xdr:col>85</xdr:col>
      <xdr:colOff>127000</xdr:colOff>
      <xdr:row>106</xdr:row>
      <xdr:rowOff>85998</xdr:rowOff>
    </xdr:to>
    <xdr:cxnSp macro="">
      <xdr:nvCxnSpPr>
        <xdr:cNvPr id="579" name="直線コネクタ 578"/>
        <xdr:cNvCxnSpPr/>
      </xdr:nvCxnSpPr>
      <xdr:spPr>
        <a:xfrm>
          <a:off x="15481300" y="18227039"/>
          <a:ext cx="8382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164193</xdr:rowOff>
    </xdr:from>
    <xdr:to>
      <xdr:col>76</xdr:col>
      <xdr:colOff>165100</xdr:colOff>
      <xdr:row>106</xdr:row>
      <xdr:rowOff>94343</xdr:rowOff>
    </xdr:to>
    <xdr:sp macro="" textlink="">
      <xdr:nvSpPr>
        <xdr:cNvPr id="580" name="楕円 579"/>
        <xdr:cNvSpPr/>
      </xdr:nvSpPr>
      <xdr:spPr>
        <a:xfrm>
          <a:off x="14541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43543</xdr:rowOff>
    </xdr:from>
    <xdr:to>
      <xdr:col>81</xdr:col>
      <xdr:colOff>50800</xdr:colOff>
      <xdr:row>106</xdr:row>
      <xdr:rowOff>53339</xdr:rowOff>
    </xdr:to>
    <xdr:cxnSp macro="">
      <xdr:nvCxnSpPr>
        <xdr:cNvPr id="581" name="直線コネクタ 580"/>
        <xdr:cNvCxnSpPr/>
      </xdr:nvCxnSpPr>
      <xdr:spPr>
        <a:xfrm>
          <a:off x="14592300" y="18217243"/>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129902</xdr:rowOff>
    </xdr:from>
    <xdr:to>
      <xdr:col>72</xdr:col>
      <xdr:colOff>38100</xdr:colOff>
      <xdr:row>106</xdr:row>
      <xdr:rowOff>60052</xdr:rowOff>
    </xdr:to>
    <xdr:sp macro="" textlink="">
      <xdr:nvSpPr>
        <xdr:cNvPr id="582" name="楕円 581"/>
        <xdr:cNvSpPr/>
      </xdr:nvSpPr>
      <xdr:spPr>
        <a:xfrm>
          <a:off x="136525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9252</xdr:rowOff>
    </xdr:from>
    <xdr:to>
      <xdr:col>76</xdr:col>
      <xdr:colOff>114300</xdr:colOff>
      <xdr:row>106</xdr:row>
      <xdr:rowOff>43543</xdr:rowOff>
    </xdr:to>
    <xdr:cxnSp macro="">
      <xdr:nvCxnSpPr>
        <xdr:cNvPr id="583" name="直線コネクタ 582"/>
        <xdr:cNvCxnSpPr/>
      </xdr:nvCxnSpPr>
      <xdr:spPr>
        <a:xfrm>
          <a:off x="13703300" y="1818295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103777</xdr:rowOff>
    </xdr:from>
    <xdr:to>
      <xdr:col>67</xdr:col>
      <xdr:colOff>101600</xdr:colOff>
      <xdr:row>106</xdr:row>
      <xdr:rowOff>33927</xdr:rowOff>
    </xdr:to>
    <xdr:sp macro="" textlink="">
      <xdr:nvSpPr>
        <xdr:cNvPr id="584" name="楕円 583"/>
        <xdr:cNvSpPr/>
      </xdr:nvSpPr>
      <xdr:spPr>
        <a:xfrm>
          <a:off x="12763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154577</xdr:rowOff>
    </xdr:from>
    <xdr:to>
      <xdr:col>71</xdr:col>
      <xdr:colOff>177800</xdr:colOff>
      <xdr:row>106</xdr:row>
      <xdr:rowOff>9252</xdr:rowOff>
    </xdr:to>
    <xdr:cxnSp macro="">
      <xdr:nvCxnSpPr>
        <xdr:cNvPr id="585" name="直線コネクタ 584"/>
        <xdr:cNvCxnSpPr/>
      </xdr:nvCxnSpPr>
      <xdr:spPr>
        <a:xfrm>
          <a:off x="12814300" y="18156827"/>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32493</xdr:rowOff>
    </xdr:from>
    <xdr:ext cx="405111" cy="259045"/>
    <xdr:sp macro="" textlink="">
      <xdr:nvSpPr>
        <xdr:cNvPr id="586" name="n_1aveValue【公民館】&#10;有形固定資産減価償却率"/>
        <xdr:cNvSpPr txBox="1"/>
      </xdr:nvSpPr>
      <xdr:spPr>
        <a:xfrm>
          <a:off x="15266044" y="1786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42290</xdr:rowOff>
    </xdr:from>
    <xdr:ext cx="405111" cy="259045"/>
    <xdr:sp macro="" textlink="">
      <xdr:nvSpPr>
        <xdr:cNvPr id="587" name="n_2aveValue【公民館】&#10;有形固定資産減価償却率"/>
        <xdr:cNvSpPr txBox="1"/>
      </xdr:nvSpPr>
      <xdr:spPr>
        <a:xfrm>
          <a:off x="14389744" y="1787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19429</xdr:rowOff>
    </xdr:from>
    <xdr:ext cx="405111" cy="259045"/>
    <xdr:sp macro="" textlink="">
      <xdr:nvSpPr>
        <xdr:cNvPr id="588" name="n_3aveValue【公民館】&#10;有形固定資産減価償却率"/>
        <xdr:cNvSpPr txBox="1"/>
      </xdr:nvSpPr>
      <xdr:spPr>
        <a:xfrm>
          <a:off x="13500744" y="1785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21063</xdr:rowOff>
    </xdr:from>
    <xdr:ext cx="405111" cy="259045"/>
    <xdr:sp macro="" textlink="">
      <xdr:nvSpPr>
        <xdr:cNvPr id="589" name="n_4aveValue【公民館】&#10;有形固定資産減価償却率"/>
        <xdr:cNvSpPr txBox="1"/>
      </xdr:nvSpPr>
      <xdr:spPr>
        <a:xfrm>
          <a:off x="12611744" y="1785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95266</xdr:rowOff>
    </xdr:from>
    <xdr:ext cx="405111" cy="259045"/>
    <xdr:sp macro="" textlink="">
      <xdr:nvSpPr>
        <xdr:cNvPr id="590" name="n_1mainValue【公民館】&#10;有形固定資産減価償却率"/>
        <xdr:cNvSpPr txBox="1"/>
      </xdr:nvSpPr>
      <xdr:spPr>
        <a:xfrm>
          <a:off x="152660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85470</xdr:rowOff>
    </xdr:from>
    <xdr:ext cx="405111" cy="259045"/>
    <xdr:sp macro="" textlink="">
      <xdr:nvSpPr>
        <xdr:cNvPr id="591" name="n_2mainValue【公民館】&#10;有形固定資産減価償却率"/>
        <xdr:cNvSpPr txBox="1"/>
      </xdr:nvSpPr>
      <xdr:spPr>
        <a:xfrm>
          <a:off x="14389744" y="1825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51179</xdr:rowOff>
    </xdr:from>
    <xdr:ext cx="405111" cy="259045"/>
    <xdr:sp macro="" textlink="">
      <xdr:nvSpPr>
        <xdr:cNvPr id="592" name="n_3mainValue【公民館】&#10;有形固定資産減価償却率"/>
        <xdr:cNvSpPr txBox="1"/>
      </xdr:nvSpPr>
      <xdr:spPr>
        <a:xfrm>
          <a:off x="13500744"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25054</xdr:rowOff>
    </xdr:from>
    <xdr:ext cx="405111" cy="259045"/>
    <xdr:sp macro="" textlink="">
      <xdr:nvSpPr>
        <xdr:cNvPr id="593" name="n_4mainValue【公民館】&#10;有形固定資産減価償却率"/>
        <xdr:cNvSpPr txBox="1"/>
      </xdr:nvSpPr>
      <xdr:spPr>
        <a:xfrm>
          <a:off x="12611744" y="1819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4" name="正方形/長方形 5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5" name="正方形/長方形 5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6" name="正方形/長方形 5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7" name="正方形/長方形 5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8" name="正方形/長方形 5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9" name="正方形/長方形 5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0" name="正方形/長方形 5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1" name="正方形/長方形 6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2" name="テキスト ボックス 6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3" name="直線コネクタ 6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4" name="直線コネクタ 60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5" name="テキスト ボックス 60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6" name="直線コネクタ 60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7" name="テキスト ボックス 60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8" name="直線コネクタ 60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9" name="テキスト ボックス 60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0" name="直線コネクタ 60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1" name="テキスト ボックス 61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2" name="直線コネクタ 61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3" name="テキスト ボックス 61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4" name="直線コネクタ 61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5" name="テキスト ボックス 61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6" name="直線コネクタ 6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7" name="テキスト ボックス 6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619" name="直線コネクタ 618"/>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620"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621" name="直線コネクタ 620"/>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622" name="【公民館】&#10;一人当たり面積最大値テキスト"/>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623" name="直線コネクタ 622"/>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624" name="【公民館】&#10;一人当たり面積平均値テキスト"/>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625" name="フローチャート: 判断 624"/>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626" name="フローチャート: 判断 625"/>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627" name="フローチャート: 判断 626"/>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628" name="フローチャート: 判断 627"/>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629" name="フローチャート: 判断 628"/>
        <xdr:cNvSpPr/>
      </xdr:nvSpPr>
      <xdr:spPr>
        <a:xfrm>
          <a:off x="18605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0" name="テキスト ボックス 6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1" name="テキスト ボックス 6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2" name="テキスト ボックス 6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3" name="テキスト ボックス 6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4" name="テキスト ボックス 6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5806</xdr:rowOff>
    </xdr:from>
    <xdr:to>
      <xdr:col>116</xdr:col>
      <xdr:colOff>114300</xdr:colOff>
      <xdr:row>108</xdr:row>
      <xdr:rowOff>107406</xdr:rowOff>
    </xdr:to>
    <xdr:sp macro="" textlink="">
      <xdr:nvSpPr>
        <xdr:cNvPr id="635" name="楕円 634"/>
        <xdr:cNvSpPr/>
      </xdr:nvSpPr>
      <xdr:spPr>
        <a:xfrm>
          <a:off x="22110700" y="1852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155683</xdr:rowOff>
    </xdr:from>
    <xdr:ext cx="469744" cy="259045"/>
    <xdr:sp macro="" textlink="">
      <xdr:nvSpPr>
        <xdr:cNvPr id="636" name="【公民館】&#10;一人当たり面積該当値テキスト"/>
        <xdr:cNvSpPr txBox="1"/>
      </xdr:nvSpPr>
      <xdr:spPr>
        <a:xfrm>
          <a:off x="22199600"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5806</xdr:rowOff>
    </xdr:from>
    <xdr:to>
      <xdr:col>112</xdr:col>
      <xdr:colOff>38100</xdr:colOff>
      <xdr:row>108</xdr:row>
      <xdr:rowOff>107406</xdr:rowOff>
    </xdr:to>
    <xdr:sp macro="" textlink="">
      <xdr:nvSpPr>
        <xdr:cNvPr id="637" name="楕円 636"/>
        <xdr:cNvSpPr/>
      </xdr:nvSpPr>
      <xdr:spPr>
        <a:xfrm>
          <a:off x="21272500" y="1852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56606</xdr:rowOff>
    </xdr:from>
    <xdr:to>
      <xdr:col>116</xdr:col>
      <xdr:colOff>63500</xdr:colOff>
      <xdr:row>108</xdr:row>
      <xdr:rowOff>56606</xdr:rowOff>
    </xdr:to>
    <xdr:cxnSp macro="">
      <xdr:nvCxnSpPr>
        <xdr:cNvPr id="638" name="直線コネクタ 637"/>
        <xdr:cNvCxnSpPr/>
      </xdr:nvCxnSpPr>
      <xdr:spPr>
        <a:xfrm>
          <a:off x="21323300" y="185732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5806</xdr:rowOff>
    </xdr:from>
    <xdr:to>
      <xdr:col>107</xdr:col>
      <xdr:colOff>101600</xdr:colOff>
      <xdr:row>108</xdr:row>
      <xdr:rowOff>107406</xdr:rowOff>
    </xdr:to>
    <xdr:sp macro="" textlink="">
      <xdr:nvSpPr>
        <xdr:cNvPr id="639" name="楕円 638"/>
        <xdr:cNvSpPr/>
      </xdr:nvSpPr>
      <xdr:spPr>
        <a:xfrm>
          <a:off x="20383500" y="1852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56606</xdr:rowOff>
    </xdr:from>
    <xdr:to>
      <xdr:col>111</xdr:col>
      <xdr:colOff>177800</xdr:colOff>
      <xdr:row>108</xdr:row>
      <xdr:rowOff>56606</xdr:rowOff>
    </xdr:to>
    <xdr:cxnSp macro="">
      <xdr:nvCxnSpPr>
        <xdr:cNvPr id="640" name="直線コネクタ 639"/>
        <xdr:cNvCxnSpPr/>
      </xdr:nvCxnSpPr>
      <xdr:spPr>
        <a:xfrm>
          <a:off x="20434300" y="185732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5806</xdr:rowOff>
    </xdr:from>
    <xdr:to>
      <xdr:col>102</xdr:col>
      <xdr:colOff>165100</xdr:colOff>
      <xdr:row>108</xdr:row>
      <xdr:rowOff>107406</xdr:rowOff>
    </xdr:to>
    <xdr:sp macro="" textlink="">
      <xdr:nvSpPr>
        <xdr:cNvPr id="641" name="楕円 640"/>
        <xdr:cNvSpPr/>
      </xdr:nvSpPr>
      <xdr:spPr>
        <a:xfrm>
          <a:off x="19494500" y="1852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56606</xdr:rowOff>
    </xdr:from>
    <xdr:to>
      <xdr:col>107</xdr:col>
      <xdr:colOff>50800</xdr:colOff>
      <xdr:row>108</xdr:row>
      <xdr:rowOff>56606</xdr:rowOff>
    </xdr:to>
    <xdr:cxnSp macro="">
      <xdr:nvCxnSpPr>
        <xdr:cNvPr id="642" name="直線コネクタ 641"/>
        <xdr:cNvCxnSpPr/>
      </xdr:nvCxnSpPr>
      <xdr:spPr>
        <a:xfrm>
          <a:off x="19545300" y="185732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5806</xdr:rowOff>
    </xdr:from>
    <xdr:to>
      <xdr:col>98</xdr:col>
      <xdr:colOff>38100</xdr:colOff>
      <xdr:row>108</xdr:row>
      <xdr:rowOff>107406</xdr:rowOff>
    </xdr:to>
    <xdr:sp macro="" textlink="">
      <xdr:nvSpPr>
        <xdr:cNvPr id="643" name="楕円 642"/>
        <xdr:cNvSpPr/>
      </xdr:nvSpPr>
      <xdr:spPr>
        <a:xfrm>
          <a:off x="18605500" y="1852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56606</xdr:rowOff>
    </xdr:from>
    <xdr:to>
      <xdr:col>102</xdr:col>
      <xdr:colOff>114300</xdr:colOff>
      <xdr:row>108</xdr:row>
      <xdr:rowOff>56606</xdr:rowOff>
    </xdr:to>
    <xdr:cxnSp macro="">
      <xdr:nvCxnSpPr>
        <xdr:cNvPr id="644" name="直線コネクタ 643"/>
        <xdr:cNvCxnSpPr/>
      </xdr:nvCxnSpPr>
      <xdr:spPr>
        <a:xfrm>
          <a:off x="18656300" y="185732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94541</xdr:rowOff>
    </xdr:from>
    <xdr:ext cx="469744" cy="259045"/>
    <xdr:sp macro="" textlink="">
      <xdr:nvSpPr>
        <xdr:cNvPr id="645" name="n_1aveValue【公民館】&#10;一人当たり面積"/>
        <xdr:cNvSpPr txBox="1"/>
      </xdr:nvSpPr>
      <xdr:spPr>
        <a:xfrm>
          <a:off x="21075727" y="1809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646" name="n_2aveValue【公民館】&#10;一人当たり面積"/>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109238</xdr:rowOff>
    </xdr:from>
    <xdr:ext cx="469744" cy="259045"/>
    <xdr:sp macro="" textlink="">
      <xdr:nvSpPr>
        <xdr:cNvPr id="647" name="n_3aveValue【公民館】&#10;一人当たり面積"/>
        <xdr:cNvSpPr txBox="1"/>
      </xdr:nvSpPr>
      <xdr:spPr>
        <a:xfrm>
          <a:off x="19310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128832</xdr:rowOff>
    </xdr:from>
    <xdr:ext cx="469744" cy="259045"/>
    <xdr:sp macro="" textlink="">
      <xdr:nvSpPr>
        <xdr:cNvPr id="648" name="n_4aveValue【公民館】&#10;一人当たり面積"/>
        <xdr:cNvSpPr txBox="1"/>
      </xdr:nvSpPr>
      <xdr:spPr>
        <a:xfrm>
          <a:off x="18421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98533</xdr:rowOff>
    </xdr:from>
    <xdr:ext cx="469744" cy="259045"/>
    <xdr:sp macro="" textlink="">
      <xdr:nvSpPr>
        <xdr:cNvPr id="649" name="n_1mainValue【公民館】&#10;一人当たり面積"/>
        <xdr:cNvSpPr txBox="1"/>
      </xdr:nvSpPr>
      <xdr:spPr>
        <a:xfrm>
          <a:off x="21075727" y="1861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98533</xdr:rowOff>
    </xdr:from>
    <xdr:ext cx="469744" cy="259045"/>
    <xdr:sp macro="" textlink="">
      <xdr:nvSpPr>
        <xdr:cNvPr id="650" name="n_2mainValue【公民館】&#10;一人当たり面積"/>
        <xdr:cNvSpPr txBox="1"/>
      </xdr:nvSpPr>
      <xdr:spPr>
        <a:xfrm>
          <a:off x="20199427" y="1861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98533</xdr:rowOff>
    </xdr:from>
    <xdr:ext cx="469744" cy="259045"/>
    <xdr:sp macro="" textlink="">
      <xdr:nvSpPr>
        <xdr:cNvPr id="651" name="n_3mainValue【公民館】&#10;一人当たり面積"/>
        <xdr:cNvSpPr txBox="1"/>
      </xdr:nvSpPr>
      <xdr:spPr>
        <a:xfrm>
          <a:off x="19310427" y="1861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98533</xdr:rowOff>
    </xdr:from>
    <xdr:ext cx="469744" cy="259045"/>
    <xdr:sp macro="" textlink="">
      <xdr:nvSpPr>
        <xdr:cNvPr id="652" name="n_4mainValue【公民館】&#10;一人当たり面積"/>
        <xdr:cNvSpPr txBox="1"/>
      </xdr:nvSpPr>
      <xdr:spPr>
        <a:xfrm>
          <a:off x="18421427" y="1861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3" name="正方形/長方形 6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4" name="正方形/長方形 6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5" name="テキスト ボックス 6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類似団体平均と比較し、有形固定資産減価償却率が特に高くなっている施設は、橋りょう・トンネル、学校施設であり、低くなっている施設は認定こども園・幼稚園・保育所である。</a:t>
          </a:r>
        </a:p>
        <a:p>
          <a:r>
            <a:rPr kumimoji="1" lang="ja-JP" altLang="en-US" sz="1300">
              <a:latin typeface="ＭＳ Ｐゴシック" panose="020B0600070205080204" pitchFamily="50" charset="-128"/>
              <a:ea typeface="ＭＳ Ｐゴシック" panose="020B0600070205080204" pitchFamily="50" charset="-128"/>
            </a:rPr>
            <a:t>学校施設については、有形固定資産減価償却率が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78.2</a:t>
          </a:r>
          <a:r>
            <a:rPr kumimoji="1" lang="ja-JP" altLang="en-US" sz="1300">
              <a:latin typeface="ＭＳ Ｐゴシック" panose="020B0600070205080204" pitchFamily="50" charset="-128"/>
              <a:ea typeface="ＭＳ Ｐゴシック" panose="020B0600070205080204" pitchFamily="50" charset="-128"/>
            </a:rPr>
            <a:t>％となっており、類似団体平均である</a:t>
          </a:r>
          <a:r>
            <a:rPr kumimoji="1" lang="en-US" altLang="ja-JP" sz="1300">
              <a:latin typeface="ＭＳ Ｐゴシック" panose="020B0600070205080204" pitchFamily="50" charset="-128"/>
              <a:ea typeface="ＭＳ Ｐゴシック" panose="020B0600070205080204" pitchFamily="50" charset="-128"/>
            </a:rPr>
            <a:t>61.2</a:t>
          </a:r>
          <a:r>
            <a:rPr kumimoji="1" lang="ja-JP" altLang="en-US" sz="1300">
              <a:latin typeface="ＭＳ Ｐゴシック" panose="020B0600070205080204" pitchFamily="50" charset="-128"/>
              <a:ea typeface="ＭＳ Ｐゴシック" panose="020B0600070205080204" pitchFamily="50" charset="-128"/>
            </a:rPr>
            <a:t>％を大きく上回っている。平成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富里市教育振興基本計画」を策定後、個別施設計画を策定したところであり、今後各計画に基づいた老朽化対策を本格的に進めていくこととなる。その他、橋りょう・トンネル、道路についても、計画的に老朽化対策に取り組んでいく必要がある。</a:t>
          </a:r>
        </a:p>
        <a:p>
          <a:r>
            <a:rPr kumimoji="1" lang="ja-JP" altLang="en-US" sz="1300">
              <a:latin typeface="ＭＳ Ｐゴシック" panose="020B0600070205080204" pitchFamily="50" charset="-128"/>
              <a:ea typeface="ＭＳ Ｐゴシック" panose="020B0600070205080204" pitchFamily="50" charset="-128"/>
            </a:rPr>
            <a:t>また、認定こども園・幼稚園・保育所については、平成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年度にかけて２つの保育園を拡充し、こども園の新設を行ったことから、有形固定資産減価償却率が低くなっているが、令和元年度においては、</a:t>
          </a:r>
          <a:r>
            <a:rPr kumimoji="1" lang="en-US" altLang="ja-JP" sz="1300">
              <a:latin typeface="ＭＳ Ｐゴシック" panose="020B0600070205080204" pitchFamily="50" charset="-128"/>
              <a:ea typeface="ＭＳ Ｐゴシック" panose="020B0600070205080204" pitchFamily="50" charset="-128"/>
            </a:rPr>
            <a:t>41.3</a:t>
          </a:r>
          <a:r>
            <a:rPr kumimoji="1" lang="ja-JP" altLang="en-US" sz="1300">
              <a:latin typeface="ＭＳ Ｐゴシック" panose="020B0600070205080204" pitchFamily="50" charset="-128"/>
              <a:ea typeface="ＭＳ Ｐゴシック" panose="020B0600070205080204" pitchFamily="50" charset="-128"/>
            </a:rPr>
            <a:t>％と上昇している。なお、一人当たりの面積は、類似団体平均と比較していまだ低い状況が続いている。今後、施設の老朽化に伴う維持管理経費に注視しつつ、引き続き待機児童の解消や子育て環境の整備に取り組んで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50,245
47,426
53.88
16,751,700
15,169,905
933,569
9,275,526
15,434,208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47007</xdr:rowOff>
    </xdr:from>
    <xdr:ext cx="405111" cy="259045"/>
    <xdr:sp macro="" textlink="">
      <xdr:nvSpPr>
        <xdr:cNvPr id="61" name="【図書館】&#10;有形固定資産減価償却率平均値テキスト"/>
        <xdr:cNvSpPr txBox="1"/>
      </xdr:nvSpPr>
      <xdr:spPr>
        <a:xfrm>
          <a:off x="4673600" y="6047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22860</xdr:rowOff>
    </xdr:from>
    <xdr:to>
      <xdr:col>6</xdr:col>
      <xdr:colOff>38100</xdr:colOff>
      <xdr:row>36</xdr:row>
      <xdr:rowOff>124460</xdr:rowOff>
    </xdr:to>
    <xdr:sp macro="" textlink="">
      <xdr:nvSpPr>
        <xdr:cNvPr id="66" name="フローチャート: 判断 65"/>
        <xdr:cNvSpPr/>
      </xdr:nvSpPr>
      <xdr:spPr>
        <a:xfrm>
          <a:off x="1079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73660</xdr:rowOff>
    </xdr:from>
    <xdr:to>
      <xdr:col>24</xdr:col>
      <xdr:colOff>114300</xdr:colOff>
      <xdr:row>37</xdr:row>
      <xdr:rowOff>3810</xdr:rowOff>
    </xdr:to>
    <xdr:sp macro="" textlink="">
      <xdr:nvSpPr>
        <xdr:cNvPr id="72" name="楕円 71"/>
        <xdr:cNvSpPr/>
      </xdr:nvSpPr>
      <xdr:spPr>
        <a:xfrm>
          <a:off x="4584700" y="624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52087</xdr:rowOff>
    </xdr:from>
    <xdr:ext cx="405111" cy="259045"/>
    <xdr:sp macro="" textlink="">
      <xdr:nvSpPr>
        <xdr:cNvPr id="73" name="【図書館】&#10;有形固定資産減価償却率該当値テキスト"/>
        <xdr:cNvSpPr txBox="1"/>
      </xdr:nvSpPr>
      <xdr:spPr>
        <a:xfrm>
          <a:off x="4673600"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39370</xdr:rowOff>
    </xdr:from>
    <xdr:to>
      <xdr:col>20</xdr:col>
      <xdr:colOff>38100</xdr:colOff>
      <xdr:row>36</xdr:row>
      <xdr:rowOff>140970</xdr:rowOff>
    </xdr:to>
    <xdr:sp macro="" textlink="">
      <xdr:nvSpPr>
        <xdr:cNvPr id="74" name="楕円 73"/>
        <xdr:cNvSpPr/>
      </xdr:nvSpPr>
      <xdr:spPr>
        <a:xfrm>
          <a:off x="3746500" y="621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90170</xdr:rowOff>
    </xdr:from>
    <xdr:to>
      <xdr:col>24</xdr:col>
      <xdr:colOff>63500</xdr:colOff>
      <xdr:row>36</xdr:row>
      <xdr:rowOff>124460</xdr:rowOff>
    </xdr:to>
    <xdr:cxnSp macro="">
      <xdr:nvCxnSpPr>
        <xdr:cNvPr id="75" name="直線コネクタ 74"/>
        <xdr:cNvCxnSpPr/>
      </xdr:nvCxnSpPr>
      <xdr:spPr>
        <a:xfrm>
          <a:off x="3797300" y="62623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20320</xdr:rowOff>
    </xdr:from>
    <xdr:to>
      <xdr:col>15</xdr:col>
      <xdr:colOff>101600</xdr:colOff>
      <xdr:row>36</xdr:row>
      <xdr:rowOff>121920</xdr:rowOff>
    </xdr:to>
    <xdr:sp macro="" textlink="">
      <xdr:nvSpPr>
        <xdr:cNvPr id="76" name="楕円 75"/>
        <xdr:cNvSpPr/>
      </xdr:nvSpPr>
      <xdr:spPr>
        <a:xfrm>
          <a:off x="2857500" y="619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71120</xdr:rowOff>
    </xdr:from>
    <xdr:to>
      <xdr:col>19</xdr:col>
      <xdr:colOff>177800</xdr:colOff>
      <xdr:row>36</xdr:row>
      <xdr:rowOff>90170</xdr:rowOff>
    </xdr:to>
    <xdr:cxnSp macro="">
      <xdr:nvCxnSpPr>
        <xdr:cNvPr id="77" name="直線コネクタ 76"/>
        <xdr:cNvCxnSpPr/>
      </xdr:nvCxnSpPr>
      <xdr:spPr>
        <a:xfrm>
          <a:off x="2908300" y="62433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157480</xdr:rowOff>
    </xdr:from>
    <xdr:to>
      <xdr:col>10</xdr:col>
      <xdr:colOff>165100</xdr:colOff>
      <xdr:row>36</xdr:row>
      <xdr:rowOff>87630</xdr:rowOff>
    </xdr:to>
    <xdr:sp macro="" textlink="">
      <xdr:nvSpPr>
        <xdr:cNvPr id="78" name="楕円 77"/>
        <xdr:cNvSpPr/>
      </xdr:nvSpPr>
      <xdr:spPr>
        <a:xfrm>
          <a:off x="1968500" y="615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36830</xdr:rowOff>
    </xdr:from>
    <xdr:to>
      <xdr:col>15</xdr:col>
      <xdr:colOff>50800</xdr:colOff>
      <xdr:row>36</xdr:row>
      <xdr:rowOff>71120</xdr:rowOff>
    </xdr:to>
    <xdr:cxnSp macro="">
      <xdr:nvCxnSpPr>
        <xdr:cNvPr id="79" name="直線コネクタ 78"/>
        <xdr:cNvCxnSpPr/>
      </xdr:nvCxnSpPr>
      <xdr:spPr>
        <a:xfrm>
          <a:off x="2019300" y="62090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123190</xdr:rowOff>
    </xdr:from>
    <xdr:to>
      <xdr:col>6</xdr:col>
      <xdr:colOff>38100</xdr:colOff>
      <xdr:row>36</xdr:row>
      <xdr:rowOff>53340</xdr:rowOff>
    </xdr:to>
    <xdr:sp macro="" textlink="">
      <xdr:nvSpPr>
        <xdr:cNvPr id="80" name="楕円 79"/>
        <xdr:cNvSpPr/>
      </xdr:nvSpPr>
      <xdr:spPr>
        <a:xfrm>
          <a:off x="1079500" y="61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2540</xdr:rowOff>
    </xdr:from>
    <xdr:to>
      <xdr:col>10</xdr:col>
      <xdr:colOff>114300</xdr:colOff>
      <xdr:row>36</xdr:row>
      <xdr:rowOff>36830</xdr:rowOff>
    </xdr:to>
    <xdr:cxnSp macro="">
      <xdr:nvCxnSpPr>
        <xdr:cNvPr id="81" name="直線コネクタ 80"/>
        <xdr:cNvCxnSpPr/>
      </xdr:nvCxnSpPr>
      <xdr:spPr>
        <a:xfrm>
          <a:off x="1130300" y="61747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135907</xdr:rowOff>
    </xdr:from>
    <xdr:ext cx="405111" cy="259045"/>
    <xdr:sp macro="" textlink="">
      <xdr:nvSpPr>
        <xdr:cNvPr id="82" name="n_1aveValue【図書館】&#10;有形固定資産減価償却率"/>
        <xdr:cNvSpPr txBox="1"/>
      </xdr:nvSpPr>
      <xdr:spPr>
        <a:xfrm>
          <a:off x="35820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137177</xdr:rowOff>
    </xdr:from>
    <xdr:ext cx="405111" cy="259045"/>
    <xdr:sp macro="" textlink="">
      <xdr:nvSpPr>
        <xdr:cNvPr id="83" name="n_2aveValue【図書館】&#10;有形固定資産減価償却率"/>
        <xdr:cNvSpPr txBox="1"/>
      </xdr:nvSpPr>
      <xdr:spPr>
        <a:xfrm>
          <a:off x="2705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84" name="n_3aveValue【図書館】&#10;有形固定資産減価償却率"/>
        <xdr:cNvSpPr txBox="1"/>
      </xdr:nvSpPr>
      <xdr:spPr>
        <a:xfrm>
          <a:off x="1816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115587</xdr:rowOff>
    </xdr:from>
    <xdr:ext cx="405111" cy="259045"/>
    <xdr:sp macro="" textlink="">
      <xdr:nvSpPr>
        <xdr:cNvPr id="85" name="n_4aveValue【図書館】&#10;有形固定資産減価償却率"/>
        <xdr:cNvSpPr txBox="1"/>
      </xdr:nvSpPr>
      <xdr:spPr>
        <a:xfrm>
          <a:off x="927744" y="6287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132097</xdr:rowOff>
    </xdr:from>
    <xdr:ext cx="405111" cy="259045"/>
    <xdr:sp macro="" textlink="">
      <xdr:nvSpPr>
        <xdr:cNvPr id="86" name="n_1mainValue【図書館】&#10;有形固定資産減価償却率"/>
        <xdr:cNvSpPr txBox="1"/>
      </xdr:nvSpPr>
      <xdr:spPr>
        <a:xfrm>
          <a:off x="3582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113047</xdr:rowOff>
    </xdr:from>
    <xdr:ext cx="405111" cy="259045"/>
    <xdr:sp macro="" textlink="">
      <xdr:nvSpPr>
        <xdr:cNvPr id="87" name="n_2mainValue【図書館】&#10;有形固定資産減価償却率"/>
        <xdr:cNvSpPr txBox="1"/>
      </xdr:nvSpPr>
      <xdr:spPr>
        <a:xfrm>
          <a:off x="2705744" y="628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104157</xdr:rowOff>
    </xdr:from>
    <xdr:ext cx="405111" cy="259045"/>
    <xdr:sp macro="" textlink="">
      <xdr:nvSpPr>
        <xdr:cNvPr id="88" name="n_3mainValue【図書館】&#10;有形固定資産減価償却率"/>
        <xdr:cNvSpPr txBox="1"/>
      </xdr:nvSpPr>
      <xdr:spPr>
        <a:xfrm>
          <a:off x="1816744" y="5933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69867</xdr:rowOff>
    </xdr:from>
    <xdr:ext cx="405111" cy="259045"/>
    <xdr:sp macro="" textlink="">
      <xdr:nvSpPr>
        <xdr:cNvPr id="89" name="n_4mainValue【図書館】&#10;有形固定資産減価償却率"/>
        <xdr:cNvSpPr txBox="1"/>
      </xdr:nvSpPr>
      <xdr:spPr>
        <a:xfrm>
          <a:off x="927744" y="5899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3" name="直線コネクタ 112"/>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4"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5" name="直線コネクタ 114"/>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6" name="【図書館】&#10;一人当たり面積最大値テキスト"/>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7" name="直線コネクタ 116"/>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57167</xdr:rowOff>
    </xdr:from>
    <xdr:ext cx="469744" cy="259045"/>
    <xdr:sp macro="" textlink="">
      <xdr:nvSpPr>
        <xdr:cNvPr id="118" name="【図書館】&#10;一人当たり面積平均値テキスト"/>
        <xdr:cNvSpPr txBox="1"/>
      </xdr:nvSpPr>
      <xdr:spPr>
        <a:xfrm>
          <a:off x="10515600" y="6915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9" name="フローチャート: 判断 118"/>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20" name="フローチャート: 判断 119"/>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1" name="フローチャート: 判断 120"/>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22" name="フローチャート: 判断 121"/>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109220</xdr:rowOff>
    </xdr:from>
    <xdr:to>
      <xdr:col>36</xdr:col>
      <xdr:colOff>165100</xdr:colOff>
      <xdr:row>41</xdr:row>
      <xdr:rowOff>39370</xdr:rowOff>
    </xdr:to>
    <xdr:sp macro="" textlink="">
      <xdr:nvSpPr>
        <xdr:cNvPr id="123" name="フローチャート: 判断 122"/>
        <xdr:cNvSpPr/>
      </xdr:nvSpPr>
      <xdr:spPr>
        <a:xfrm>
          <a:off x="69215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40640</xdr:rowOff>
    </xdr:from>
    <xdr:to>
      <xdr:col>55</xdr:col>
      <xdr:colOff>50800</xdr:colOff>
      <xdr:row>40</xdr:row>
      <xdr:rowOff>142240</xdr:rowOff>
    </xdr:to>
    <xdr:sp macro="" textlink="">
      <xdr:nvSpPr>
        <xdr:cNvPr id="129" name="楕円 128"/>
        <xdr:cNvSpPr/>
      </xdr:nvSpPr>
      <xdr:spPr>
        <a:xfrm>
          <a:off x="104267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63517</xdr:rowOff>
    </xdr:from>
    <xdr:ext cx="469744" cy="259045"/>
    <xdr:sp macro="" textlink="">
      <xdr:nvSpPr>
        <xdr:cNvPr id="130" name="【図書館】&#10;一人当たり面積該当値テキスト"/>
        <xdr:cNvSpPr txBox="1"/>
      </xdr:nvSpPr>
      <xdr:spPr>
        <a:xfrm>
          <a:off x="10515600" y="675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40640</xdr:rowOff>
    </xdr:from>
    <xdr:to>
      <xdr:col>50</xdr:col>
      <xdr:colOff>165100</xdr:colOff>
      <xdr:row>40</xdr:row>
      <xdr:rowOff>142240</xdr:rowOff>
    </xdr:to>
    <xdr:sp macro="" textlink="">
      <xdr:nvSpPr>
        <xdr:cNvPr id="131" name="楕円 130"/>
        <xdr:cNvSpPr/>
      </xdr:nvSpPr>
      <xdr:spPr>
        <a:xfrm>
          <a:off x="9588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91440</xdr:rowOff>
    </xdr:from>
    <xdr:to>
      <xdr:col>55</xdr:col>
      <xdr:colOff>0</xdr:colOff>
      <xdr:row>40</xdr:row>
      <xdr:rowOff>91440</xdr:rowOff>
    </xdr:to>
    <xdr:cxnSp macro="">
      <xdr:nvCxnSpPr>
        <xdr:cNvPr id="132" name="直線コネクタ 131"/>
        <xdr:cNvCxnSpPr/>
      </xdr:nvCxnSpPr>
      <xdr:spPr>
        <a:xfrm>
          <a:off x="9639300" y="69494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40640</xdr:rowOff>
    </xdr:from>
    <xdr:to>
      <xdr:col>46</xdr:col>
      <xdr:colOff>38100</xdr:colOff>
      <xdr:row>40</xdr:row>
      <xdr:rowOff>142240</xdr:rowOff>
    </xdr:to>
    <xdr:sp macro="" textlink="">
      <xdr:nvSpPr>
        <xdr:cNvPr id="133" name="楕円 132"/>
        <xdr:cNvSpPr/>
      </xdr:nvSpPr>
      <xdr:spPr>
        <a:xfrm>
          <a:off x="8699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91440</xdr:rowOff>
    </xdr:from>
    <xdr:to>
      <xdr:col>50</xdr:col>
      <xdr:colOff>114300</xdr:colOff>
      <xdr:row>40</xdr:row>
      <xdr:rowOff>91440</xdr:rowOff>
    </xdr:to>
    <xdr:cxnSp macro="">
      <xdr:nvCxnSpPr>
        <xdr:cNvPr id="134" name="直線コネクタ 133"/>
        <xdr:cNvCxnSpPr/>
      </xdr:nvCxnSpPr>
      <xdr:spPr>
        <a:xfrm>
          <a:off x="8750300" y="6949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40640</xdr:rowOff>
    </xdr:from>
    <xdr:to>
      <xdr:col>41</xdr:col>
      <xdr:colOff>101600</xdr:colOff>
      <xdr:row>40</xdr:row>
      <xdr:rowOff>142240</xdr:rowOff>
    </xdr:to>
    <xdr:sp macro="" textlink="">
      <xdr:nvSpPr>
        <xdr:cNvPr id="135" name="楕円 134"/>
        <xdr:cNvSpPr/>
      </xdr:nvSpPr>
      <xdr:spPr>
        <a:xfrm>
          <a:off x="7810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91440</xdr:rowOff>
    </xdr:from>
    <xdr:to>
      <xdr:col>45</xdr:col>
      <xdr:colOff>177800</xdr:colOff>
      <xdr:row>40</xdr:row>
      <xdr:rowOff>91440</xdr:rowOff>
    </xdr:to>
    <xdr:cxnSp macro="">
      <xdr:nvCxnSpPr>
        <xdr:cNvPr id="136" name="直線コネクタ 135"/>
        <xdr:cNvCxnSpPr/>
      </xdr:nvCxnSpPr>
      <xdr:spPr>
        <a:xfrm>
          <a:off x="7861300" y="6949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40640</xdr:rowOff>
    </xdr:from>
    <xdr:to>
      <xdr:col>36</xdr:col>
      <xdr:colOff>165100</xdr:colOff>
      <xdr:row>40</xdr:row>
      <xdr:rowOff>142240</xdr:rowOff>
    </xdr:to>
    <xdr:sp macro="" textlink="">
      <xdr:nvSpPr>
        <xdr:cNvPr id="137" name="楕円 136"/>
        <xdr:cNvSpPr/>
      </xdr:nvSpPr>
      <xdr:spPr>
        <a:xfrm>
          <a:off x="6921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91440</xdr:rowOff>
    </xdr:from>
    <xdr:to>
      <xdr:col>41</xdr:col>
      <xdr:colOff>50800</xdr:colOff>
      <xdr:row>40</xdr:row>
      <xdr:rowOff>91440</xdr:rowOff>
    </xdr:to>
    <xdr:cxnSp macro="">
      <xdr:nvCxnSpPr>
        <xdr:cNvPr id="138" name="直線コネクタ 137"/>
        <xdr:cNvCxnSpPr/>
      </xdr:nvCxnSpPr>
      <xdr:spPr>
        <a:xfrm>
          <a:off x="6972300" y="6949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7637</xdr:rowOff>
    </xdr:from>
    <xdr:ext cx="469744" cy="259045"/>
    <xdr:sp macro="" textlink="">
      <xdr:nvSpPr>
        <xdr:cNvPr id="139" name="n_1aveValue【図書館】&#10;一人当たり面積"/>
        <xdr:cNvSpPr txBox="1"/>
      </xdr:nvSpPr>
      <xdr:spPr>
        <a:xfrm>
          <a:off x="93917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40" name="n_2aveValue【図書館】&#10;一人当たり面積"/>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26687</xdr:rowOff>
    </xdr:from>
    <xdr:ext cx="469744" cy="259045"/>
    <xdr:sp macro="" textlink="">
      <xdr:nvSpPr>
        <xdr:cNvPr id="141" name="n_3aveValue【図書館】&#10;一人当たり面積"/>
        <xdr:cNvSpPr txBox="1"/>
      </xdr:nvSpPr>
      <xdr:spPr>
        <a:xfrm>
          <a:off x="7626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30497</xdr:rowOff>
    </xdr:from>
    <xdr:ext cx="469744" cy="259045"/>
    <xdr:sp macro="" textlink="">
      <xdr:nvSpPr>
        <xdr:cNvPr id="142" name="n_4aveValue【図書館】&#10;一人当たり面積"/>
        <xdr:cNvSpPr txBox="1"/>
      </xdr:nvSpPr>
      <xdr:spPr>
        <a:xfrm>
          <a:off x="67374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158767</xdr:rowOff>
    </xdr:from>
    <xdr:ext cx="469744" cy="259045"/>
    <xdr:sp macro="" textlink="">
      <xdr:nvSpPr>
        <xdr:cNvPr id="143" name="n_1mainValue【図書館】&#10;一人当たり面積"/>
        <xdr:cNvSpPr txBox="1"/>
      </xdr:nvSpPr>
      <xdr:spPr>
        <a:xfrm>
          <a:off x="9391727" y="66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158767</xdr:rowOff>
    </xdr:from>
    <xdr:ext cx="469744" cy="259045"/>
    <xdr:sp macro="" textlink="">
      <xdr:nvSpPr>
        <xdr:cNvPr id="144" name="n_2mainValue【図書館】&#10;一人当たり面積"/>
        <xdr:cNvSpPr txBox="1"/>
      </xdr:nvSpPr>
      <xdr:spPr>
        <a:xfrm>
          <a:off x="8515427" y="66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158767</xdr:rowOff>
    </xdr:from>
    <xdr:ext cx="469744" cy="259045"/>
    <xdr:sp macro="" textlink="">
      <xdr:nvSpPr>
        <xdr:cNvPr id="145" name="n_3mainValue【図書館】&#10;一人当たり面積"/>
        <xdr:cNvSpPr txBox="1"/>
      </xdr:nvSpPr>
      <xdr:spPr>
        <a:xfrm>
          <a:off x="7626427" y="66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158767</xdr:rowOff>
    </xdr:from>
    <xdr:ext cx="469744" cy="259045"/>
    <xdr:sp macro="" textlink="">
      <xdr:nvSpPr>
        <xdr:cNvPr id="146" name="n_4mainValue【図書館】&#10;一人当たり面積"/>
        <xdr:cNvSpPr txBox="1"/>
      </xdr:nvSpPr>
      <xdr:spPr>
        <a:xfrm>
          <a:off x="6737427" y="66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71" name="直線コネクタ 170"/>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76" name="【体育館・プール】&#10;有形固定資産減価償却率平均値テキスト"/>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7" name="フローチャート: 判断 176"/>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8" name="フローチャート: 判断 177"/>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79" name="フローチャート: 判断 178"/>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80" name="フローチャート: 判断 179"/>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181" name="フローチャート: 判断 180"/>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90170</xdr:rowOff>
    </xdr:from>
    <xdr:to>
      <xdr:col>24</xdr:col>
      <xdr:colOff>114300</xdr:colOff>
      <xdr:row>62</xdr:row>
      <xdr:rowOff>20320</xdr:rowOff>
    </xdr:to>
    <xdr:sp macro="" textlink="">
      <xdr:nvSpPr>
        <xdr:cNvPr id="187" name="楕円 186"/>
        <xdr:cNvSpPr/>
      </xdr:nvSpPr>
      <xdr:spPr>
        <a:xfrm>
          <a:off x="45847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68597</xdr:rowOff>
    </xdr:from>
    <xdr:ext cx="405111" cy="259045"/>
    <xdr:sp macro="" textlink="">
      <xdr:nvSpPr>
        <xdr:cNvPr id="188" name="【体育館・プール】&#10;有形固定資産減価償却率該当値テキスト"/>
        <xdr:cNvSpPr txBox="1"/>
      </xdr:nvSpPr>
      <xdr:spPr>
        <a:xfrm>
          <a:off x="4673600"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48260</xdr:rowOff>
    </xdr:from>
    <xdr:to>
      <xdr:col>20</xdr:col>
      <xdr:colOff>38100</xdr:colOff>
      <xdr:row>61</xdr:row>
      <xdr:rowOff>149860</xdr:rowOff>
    </xdr:to>
    <xdr:sp macro="" textlink="">
      <xdr:nvSpPr>
        <xdr:cNvPr id="189" name="楕円 188"/>
        <xdr:cNvSpPr/>
      </xdr:nvSpPr>
      <xdr:spPr>
        <a:xfrm>
          <a:off x="3746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99060</xdr:rowOff>
    </xdr:from>
    <xdr:to>
      <xdr:col>24</xdr:col>
      <xdr:colOff>63500</xdr:colOff>
      <xdr:row>61</xdr:row>
      <xdr:rowOff>140970</xdr:rowOff>
    </xdr:to>
    <xdr:cxnSp macro="">
      <xdr:nvCxnSpPr>
        <xdr:cNvPr id="190" name="直線コネクタ 189"/>
        <xdr:cNvCxnSpPr/>
      </xdr:nvCxnSpPr>
      <xdr:spPr>
        <a:xfrm>
          <a:off x="3797300" y="1055751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31115</xdr:rowOff>
    </xdr:from>
    <xdr:to>
      <xdr:col>15</xdr:col>
      <xdr:colOff>101600</xdr:colOff>
      <xdr:row>61</xdr:row>
      <xdr:rowOff>132715</xdr:rowOff>
    </xdr:to>
    <xdr:sp macro="" textlink="">
      <xdr:nvSpPr>
        <xdr:cNvPr id="191" name="楕円 190"/>
        <xdr:cNvSpPr/>
      </xdr:nvSpPr>
      <xdr:spPr>
        <a:xfrm>
          <a:off x="28575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81915</xdr:rowOff>
    </xdr:from>
    <xdr:to>
      <xdr:col>19</xdr:col>
      <xdr:colOff>177800</xdr:colOff>
      <xdr:row>61</xdr:row>
      <xdr:rowOff>99060</xdr:rowOff>
    </xdr:to>
    <xdr:cxnSp macro="">
      <xdr:nvCxnSpPr>
        <xdr:cNvPr id="192" name="直線コネクタ 191"/>
        <xdr:cNvCxnSpPr/>
      </xdr:nvCxnSpPr>
      <xdr:spPr>
        <a:xfrm>
          <a:off x="2908300" y="1054036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160655</xdr:rowOff>
    </xdr:from>
    <xdr:to>
      <xdr:col>10</xdr:col>
      <xdr:colOff>165100</xdr:colOff>
      <xdr:row>61</xdr:row>
      <xdr:rowOff>90805</xdr:rowOff>
    </xdr:to>
    <xdr:sp macro="" textlink="">
      <xdr:nvSpPr>
        <xdr:cNvPr id="193" name="楕円 192"/>
        <xdr:cNvSpPr/>
      </xdr:nvSpPr>
      <xdr:spPr>
        <a:xfrm>
          <a:off x="19685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40005</xdr:rowOff>
    </xdr:from>
    <xdr:to>
      <xdr:col>15</xdr:col>
      <xdr:colOff>50800</xdr:colOff>
      <xdr:row>61</xdr:row>
      <xdr:rowOff>81915</xdr:rowOff>
    </xdr:to>
    <xdr:cxnSp macro="">
      <xdr:nvCxnSpPr>
        <xdr:cNvPr id="194" name="直線コネクタ 193"/>
        <xdr:cNvCxnSpPr/>
      </xdr:nvCxnSpPr>
      <xdr:spPr>
        <a:xfrm>
          <a:off x="2019300" y="1049845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130175</xdr:rowOff>
    </xdr:from>
    <xdr:to>
      <xdr:col>6</xdr:col>
      <xdr:colOff>38100</xdr:colOff>
      <xdr:row>61</xdr:row>
      <xdr:rowOff>60325</xdr:rowOff>
    </xdr:to>
    <xdr:sp macro="" textlink="">
      <xdr:nvSpPr>
        <xdr:cNvPr id="195" name="楕円 194"/>
        <xdr:cNvSpPr/>
      </xdr:nvSpPr>
      <xdr:spPr>
        <a:xfrm>
          <a:off x="10795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9525</xdr:rowOff>
    </xdr:from>
    <xdr:to>
      <xdr:col>10</xdr:col>
      <xdr:colOff>114300</xdr:colOff>
      <xdr:row>61</xdr:row>
      <xdr:rowOff>40005</xdr:rowOff>
    </xdr:to>
    <xdr:cxnSp macro="">
      <xdr:nvCxnSpPr>
        <xdr:cNvPr id="196" name="直線コネクタ 195"/>
        <xdr:cNvCxnSpPr/>
      </xdr:nvCxnSpPr>
      <xdr:spPr>
        <a:xfrm>
          <a:off x="1130300" y="104679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101617</xdr:rowOff>
    </xdr:from>
    <xdr:ext cx="405111" cy="259045"/>
    <xdr:sp macro="" textlink="">
      <xdr:nvSpPr>
        <xdr:cNvPr id="197" name="n_1aveValue【体育館・プール】&#10;有形固定資産減価償却率"/>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82567</xdr:rowOff>
    </xdr:from>
    <xdr:ext cx="405111" cy="259045"/>
    <xdr:sp macro="" textlink="">
      <xdr:nvSpPr>
        <xdr:cNvPr id="198" name="n_2aveValue【体育館・プール】&#10;有形固定資産減価償却率"/>
        <xdr:cNvSpPr txBox="1"/>
      </xdr:nvSpPr>
      <xdr:spPr>
        <a:xfrm>
          <a:off x="2705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99" name="n_3aveValue【体育館・プール】&#10;有形固定資産減価償却率"/>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166387</xdr:rowOff>
    </xdr:from>
    <xdr:ext cx="405111" cy="259045"/>
    <xdr:sp macro="" textlink="">
      <xdr:nvSpPr>
        <xdr:cNvPr id="200" name="n_4aveValue【体育館・プール】&#10;有形固定資産減価償却率"/>
        <xdr:cNvSpPr txBox="1"/>
      </xdr:nvSpPr>
      <xdr:spPr>
        <a:xfrm>
          <a:off x="927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140987</xdr:rowOff>
    </xdr:from>
    <xdr:ext cx="405111" cy="259045"/>
    <xdr:sp macro="" textlink="">
      <xdr:nvSpPr>
        <xdr:cNvPr id="201" name="n_1mainValue【体育館・プール】&#10;有形固定資産減価償却率"/>
        <xdr:cNvSpPr txBox="1"/>
      </xdr:nvSpPr>
      <xdr:spPr>
        <a:xfrm>
          <a:off x="3582044"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123842</xdr:rowOff>
    </xdr:from>
    <xdr:ext cx="405111" cy="259045"/>
    <xdr:sp macro="" textlink="">
      <xdr:nvSpPr>
        <xdr:cNvPr id="202" name="n_2mainValue【体育館・プール】&#10;有形固定資産減価償却率"/>
        <xdr:cNvSpPr txBox="1"/>
      </xdr:nvSpPr>
      <xdr:spPr>
        <a:xfrm>
          <a:off x="27057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81932</xdr:rowOff>
    </xdr:from>
    <xdr:ext cx="405111" cy="259045"/>
    <xdr:sp macro="" textlink="">
      <xdr:nvSpPr>
        <xdr:cNvPr id="203" name="n_3mainValue【体育館・プール】&#10;有形固定資産減価償却率"/>
        <xdr:cNvSpPr txBox="1"/>
      </xdr:nvSpPr>
      <xdr:spPr>
        <a:xfrm>
          <a:off x="1816744"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51452</xdr:rowOff>
    </xdr:from>
    <xdr:ext cx="405111" cy="259045"/>
    <xdr:sp macro="" textlink="">
      <xdr:nvSpPr>
        <xdr:cNvPr id="204" name="n_4mainValue【体育館・プール】&#10;有形固定資産減価償却率"/>
        <xdr:cNvSpPr txBox="1"/>
      </xdr:nvSpPr>
      <xdr:spPr>
        <a:xfrm>
          <a:off x="927744" y="1050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26" name="直線コネクタ 225"/>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27"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28" name="直線コネクタ 227"/>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29" name="【体育館・プール】&#10;一人当たり面積最大値テキスト"/>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30" name="直線コネクタ 229"/>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155414</xdr:rowOff>
    </xdr:from>
    <xdr:ext cx="469744" cy="259045"/>
    <xdr:sp macro="" textlink="">
      <xdr:nvSpPr>
        <xdr:cNvPr id="231" name="【体育館・プール】&#10;一人当たり面積平均値テキスト"/>
        <xdr:cNvSpPr txBox="1"/>
      </xdr:nvSpPr>
      <xdr:spPr>
        <a:xfrm>
          <a:off x="10515600" y="10613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32" name="フローチャート: 判断 231"/>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33" name="フローチャート: 判断 232"/>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34" name="フローチャート: 判断 233"/>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35" name="フローチャート: 判断 234"/>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864</xdr:rowOff>
    </xdr:from>
    <xdr:to>
      <xdr:col>36</xdr:col>
      <xdr:colOff>165100</xdr:colOff>
      <xdr:row>63</xdr:row>
      <xdr:rowOff>102464</xdr:rowOff>
    </xdr:to>
    <xdr:sp macro="" textlink="">
      <xdr:nvSpPr>
        <xdr:cNvPr id="236" name="フローチャート: 判断 235"/>
        <xdr:cNvSpPr/>
      </xdr:nvSpPr>
      <xdr:spPr>
        <a:xfrm>
          <a:off x="6921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80873</xdr:rowOff>
    </xdr:from>
    <xdr:to>
      <xdr:col>55</xdr:col>
      <xdr:colOff>50800</xdr:colOff>
      <xdr:row>64</xdr:row>
      <xdr:rowOff>11023</xdr:rowOff>
    </xdr:to>
    <xdr:sp macro="" textlink="">
      <xdr:nvSpPr>
        <xdr:cNvPr id="242" name="楕円 241"/>
        <xdr:cNvSpPr/>
      </xdr:nvSpPr>
      <xdr:spPr>
        <a:xfrm>
          <a:off x="10426700" y="1088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167250</xdr:rowOff>
    </xdr:from>
    <xdr:ext cx="469744" cy="259045"/>
    <xdr:sp macro="" textlink="">
      <xdr:nvSpPr>
        <xdr:cNvPr id="243" name="【体育館・プール】&#10;一人当たり面積該当値テキスト"/>
        <xdr:cNvSpPr txBox="1"/>
      </xdr:nvSpPr>
      <xdr:spPr>
        <a:xfrm>
          <a:off x="10515600" y="10797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80873</xdr:rowOff>
    </xdr:from>
    <xdr:to>
      <xdr:col>50</xdr:col>
      <xdr:colOff>165100</xdr:colOff>
      <xdr:row>64</xdr:row>
      <xdr:rowOff>11023</xdr:rowOff>
    </xdr:to>
    <xdr:sp macro="" textlink="">
      <xdr:nvSpPr>
        <xdr:cNvPr id="244" name="楕円 243"/>
        <xdr:cNvSpPr/>
      </xdr:nvSpPr>
      <xdr:spPr>
        <a:xfrm>
          <a:off x="9588500" y="1088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131673</xdr:rowOff>
    </xdr:from>
    <xdr:to>
      <xdr:col>55</xdr:col>
      <xdr:colOff>0</xdr:colOff>
      <xdr:row>63</xdr:row>
      <xdr:rowOff>131673</xdr:rowOff>
    </xdr:to>
    <xdr:cxnSp macro="">
      <xdr:nvCxnSpPr>
        <xdr:cNvPr id="245" name="直線コネクタ 244"/>
        <xdr:cNvCxnSpPr/>
      </xdr:nvCxnSpPr>
      <xdr:spPr>
        <a:xfrm>
          <a:off x="9639300" y="109330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80873</xdr:rowOff>
    </xdr:from>
    <xdr:to>
      <xdr:col>46</xdr:col>
      <xdr:colOff>38100</xdr:colOff>
      <xdr:row>64</xdr:row>
      <xdr:rowOff>11023</xdr:rowOff>
    </xdr:to>
    <xdr:sp macro="" textlink="">
      <xdr:nvSpPr>
        <xdr:cNvPr id="246" name="楕円 245"/>
        <xdr:cNvSpPr/>
      </xdr:nvSpPr>
      <xdr:spPr>
        <a:xfrm>
          <a:off x="8699500" y="1088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131673</xdr:rowOff>
    </xdr:from>
    <xdr:to>
      <xdr:col>50</xdr:col>
      <xdr:colOff>114300</xdr:colOff>
      <xdr:row>63</xdr:row>
      <xdr:rowOff>131673</xdr:rowOff>
    </xdr:to>
    <xdr:cxnSp macro="">
      <xdr:nvCxnSpPr>
        <xdr:cNvPr id="247" name="直線コネクタ 246"/>
        <xdr:cNvCxnSpPr/>
      </xdr:nvCxnSpPr>
      <xdr:spPr>
        <a:xfrm>
          <a:off x="8750300" y="109330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80873</xdr:rowOff>
    </xdr:from>
    <xdr:to>
      <xdr:col>41</xdr:col>
      <xdr:colOff>101600</xdr:colOff>
      <xdr:row>64</xdr:row>
      <xdr:rowOff>11023</xdr:rowOff>
    </xdr:to>
    <xdr:sp macro="" textlink="">
      <xdr:nvSpPr>
        <xdr:cNvPr id="248" name="楕円 247"/>
        <xdr:cNvSpPr/>
      </xdr:nvSpPr>
      <xdr:spPr>
        <a:xfrm>
          <a:off x="7810500" y="1088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131673</xdr:rowOff>
    </xdr:from>
    <xdr:to>
      <xdr:col>45</xdr:col>
      <xdr:colOff>177800</xdr:colOff>
      <xdr:row>63</xdr:row>
      <xdr:rowOff>131673</xdr:rowOff>
    </xdr:to>
    <xdr:cxnSp macro="">
      <xdr:nvCxnSpPr>
        <xdr:cNvPr id="249" name="直線コネクタ 248"/>
        <xdr:cNvCxnSpPr/>
      </xdr:nvCxnSpPr>
      <xdr:spPr>
        <a:xfrm>
          <a:off x="7861300" y="109330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80873</xdr:rowOff>
    </xdr:from>
    <xdr:to>
      <xdr:col>36</xdr:col>
      <xdr:colOff>165100</xdr:colOff>
      <xdr:row>64</xdr:row>
      <xdr:rowOff>11023</xdr:rowOff>
    </xdr:to>
    <xdr:sp macro="" textlink="">
      <xdr:nvSpPr>
        <xdr:cNvPr id="250" name="楕円 249"/>
        <xdr:cNvSpPr/>
      </xdr:nvSpPr>
      <xdr:spPr>
        <a:xfrm>
          <a:off x="6921500" y="1088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131673</xdr:rowOff>
    </xdr:from>
    <xdr:to>
      <xdr:col>41</xdr:col>
      <xdr:colOff>50800</xdr:colOff>
      <xdr:row>63</xdr:row>
      <xdr:rowOff>131673</xdr:rowOff>
    </xdr:to>
    <xdr:cxnSp macro="">
      <xdr:nvCxnSpPr>
        <xdr:cNvPr id="251" name="直線コネクタ 250"/>
        <xdr:cNvCxnSpPr/>
      </xdr:nvCxnSpPr>
      <xdr:spPr>
        <a:xfrm>
          <a:off x="6972300" y="109330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84243</xdr:rowOff>
    </xdr:from>
    <xdr:ext cx="469744" cy="259045"/>
    <xdr:sp macro="" textlink="">
      <xdr:nvSpPr>
        <xdr:cNvPr id="252" name="n_1aveValue【体育館・プール】&#10;一人当たり面積"/>
        <xdr:cNvSpPr txBox="1"/>
      </xdr:nvSpPr>
      <xdr:spPr>
        <a:xfrm>
          <a:off x="9391727" y="1054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253" name="n_2aveValue【体育館・プール】&#10;一人当たり面積"/>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89730</xdr:rowOff>
    </xdr:from>
    <xdr:ext cx="469744" cy="259045"/>
    <xdr:sp macro="" textlink="">
      <xdr:nvSpPr>
        <xdr:cNvPr id="254" name="n_3aveValue【体育館・プール】&#10;一人当たり面積"/>
        <xdr:cNvSpPr txBox="1"/>
      </xdr:nvSpPr>
      <xdr:spPr>
        <a:xfrm>
          <a:off x="7626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118991</xdr:rowOff>
    </xdr:from>
    <xdr:ext cx="469744" cy="259045"/>
    <xdr:sp macro="" textlink="">
      <xdr:nvSpPr>
        <xdr:cNvPr id="255" name="n_4aveValue【体育館・プール】&#10;一人当たり面積"/>
        <xdr:cNvSpPr txBox="1"/>
      </xdr:nvSpPr>
      <xdr:spPr>
        <a:xfrm>
          <a:off x="6737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2150</xdr:rowOff>
    </xdr:from>
    <xdr:ext cx="469744" cy="259045"/>
    <xdr:sp macro="" textlink="">
      <xdr:nvSpPr>
        <xdr:cNvPr id="256" name="n_1mainValue【体育館・プール】&#10;一人当たり面積"/>
        <xdr:cNvSpPr txBox="1"/>
      </xdr:nvSpPr>
      <xdr:spPr>
        <a:xfrm>
          <a:off x="9391727" y="10974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2150</xdr:rowOff>
    </xdr:from>
    <xdr:ext cx="469744" cy="259045"/>
    <xdr:sp macro="" textlink="">
      <xdr:nvSpPr>
        <xdr:cNvPr id="257" name="n_2mainValue【体育館・プール】&#10;一人当たり面積"/>
        <xdr:cNvSpPr txBox="1"/>
      </xdr:nvSpPr>
      <xdr:spPr>
        <a:xfrm>
          <a:off x="8515427" y="10974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2150</xdr:rowOff>
    </xdr:from>
    <xdr:ext cx="469744" cy="259045"/>
    <xdr:sp macro="" textlink="">
      <xdr:nvSpPr>
        <xdr:cNvPr id="258" name="n_3mainValue【体育館・プール】&#10;一人当たり面積"/>
        <xdr:cNvSpPr txBox="1"/>
      </xdr:nvSpPr>
      <xdr:spPr>
        <a:xfrm>
          <a:off x="7626427" y="10974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2150</xdr:rowOff>
    </xdr:from>
    <xdr:ext cx="469744" cy="259045"/>
    <xdr:sp macro="" textlink="">
      <xdr:nvSpPr>
        <xdr:cNvPr id="259" name="n_4mainValue【体育館・プール】&#10;一人当たり面積"/>
        <xdr:cNvSpPr txBox="1"/>
      </xdr:nvSpPr>
      <xdr:spPr>
        <a:xfrm>
          <a:off x="6737427" y="10974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284" name="直線コネクタ 283"/>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87"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88" name="直線コネクタ 287"/>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139716</xdr:rowOff>
    </xdr:from>
    <xdr:ext cx="405111" cy="259045"/>
    <xdr:sp macro="" textlink="">
      <xdr:nvSpPr>
        <xdr:cNvPr id="289" name="【福祉施設】&#10;有形固定資産減価償却率平均値テキスト"/>
        <xdr:cNvSpPr txBox="1"/>
      </xdr:nvSpPr>
      <xdr:spPr>
        <a:xfrm>
          <a:off x="4673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90" name="フローチャート: 判断 289"/>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91" name="フローチャート: 判断 290"/>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92" name="フローチャート: 判断 291"/>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93" name="フローチャート: 判断 292"/>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294" name="フローチャート: 判断 293"/>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103505</xdr:rowOff>
    </xdr:from>
    <xdr:to>
      <xdr:col>24</xdr:col>
      <xdr:colOff>114300</xdr:colOff>
      <xdr:row>83</xdr:row>
      <xdr:rowOff>33655</xdr:rowOff>
    </xdr:to>
    <xdr:sp macro="" textlink="">
      <xdr:nvSpPr>
        <xdr:cNvPr id="300" name="楕円 299"/>
        <xdr:cNvSpPr/>
      </xdr:nvSpPr>
      <xdr:spPr>
        <a:xfrm>
          <a:off x="45847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81932</xdr:rowOff>
    </xdr:from>
    <xdr:ext cx="405111" cy="259045"/>
    <xdr:sp macro="" textlink="">
      <xdr:nvSpPr>
        <xdr:cNvPr id="301" name="【福祉施設】&#10;有形固定資産減価償却率該当値テキスト"/>
        <xdr:cNvSpPr txBox="1"/>
      </xdr:nvSpPr>
      <xdr:spPr>
        <a:xfrm>
          <a:off x="4673600"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65405</xdr:rowOff>
    </xdr:from>
    <xdr:to>
      <xdr:col>20</xdr:col>
      <xdr:colOff>38100</xdr:colOff>
      <xdr:row>82</xdr:row>
      <xdr:rowOff>167005</xdr:rowOff>
    </xdr:to>
    <xdr:sp macro="" textlink="">
      <xdr:nvSpPr>
        <xdr:cNvPr id="302" name="楕円 301"/>
        <xdr:cNvSpPr/>
      </xdr:nvSpPr>
      <xdr:spPr>
        <a:xfrm>
          <a:off x="37465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116205</xdr:rowOff>
    </xdr:from>
    <xdr:to>
      <xdr:col>24</xdr:col>
      <xdr:colOff>63500</xdr:colOff>
      <xdr:row>82</xdr:row>
      <xdr:rowOff>154305</xdr:rowOff>
    </xdr:to>
    <xdr:cxnSp macro="">
      <xdr:nvCxnSpPr>
        <xdr:cNvPr id="303" name="直線コネクタ 302"/>
        <xdr:cNvCxnSpPr/>
      </xdr:nvCxnSpPr>
      <xdr:spPr>
        <a:xfrm>
          <a:off x="3797300" y="141751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31114</xdr:rowOff>
    </xdr:from>
    <xdr:to>
      <xdr:col>15</xdr:col>
      <xdr:colOff>101600</xdr:colOff>
      <xdr:row>82</xdr:row>
      <xdr:rowOff>132714</xdr:rowOff>
    </xdr:to>
    <xdr:sp macro="" textlink="">
      <xdr:nvSpPr>
        <xdr:cNvPr id="304" name="楕円 303"/>
        <xdr:cNvSpPr/>
      </xdr:nvSpPr>
      <xdr:spPr>
        <a:xfrm>
          <a:off x="2857500" y="1409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81914</xdr:rowOff>
    </xdr:from>
    <xdr:to>
      <xdr:col>19</xdr:col>
      <xdr:colOff>177800</xdr:colOff>
      <xdr:row>82</xdr:row>
      <xdr:rowOff>116205</xdr:rowOff>
    </xdr:to>
    <xdr:cxnSp macro="">
      <xdr:nvCxnSpPr>
        <xdr:cNvPr id="305" name="直線コネクタ 304"/>
        <xdr:cNvCxnSpPr/>
      </xdr:nvCxnSpPr>
      <xdr:spPr>
        <a:xfrm>
          <a:off x="2908300" y="1414081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164464</xdr:rowOff>
    </xdr:from>
    <xdr:to>
      <xdr:col>10</xdr:col>
      <xdr:colOff>165100</xdr:colOff>
      <xdr:row>82</xdr:row>
      <xdr:rowOff>94614</xdr:rowOff>
    </xdr:to>
    <xdr:sp macro="" textlink="">
      <xdr:nvSpPr>
        <xdr:cNvPr id="306" name="楕円 305"/>
        <xdr:cNvSpPr/>
      </xdr:nvSpPr>
      <xdr:spPr>
        <a:xfrm>
          <a:off x="1968500" y="140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43814</xdr:rowOff>
    </xdr:from>
    <xdr:to>
      <xdr:col>15</xdr:col>
      <xdr:colOff>50800</xdr:colOff>
      <xdr:row>82</xdr:row>
      <xdr:rowOff>81914</xdr:rowOff>
    </xdr:to>
    <xdr:cxnSp macro="">
      <xdr:nvCxnSpPr>
        <xdr:cNvPr id="307" name="直線コネクタ 306"/>
        <xdr:cNvCxnSpPr/>
      </xdr:nvCxnSpPr>
      <xdr:spPr>
        <a:xfrm>
          <a:off x="2019300" y="141027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128270</xdr:rowOff>
    </xdr:from>
    <xdr:to>
      <xdr:col>6</xdr:col>
      <xdr:colOff>38100</xdr:colOff>
      <xdr:row>82</xdr:row>
      <xdr:rowOff>58420</xdr:rowOff>
    </xdr:to>
    <xdr:sp macro="" textlink="">
      <xdr:nvSpPr>
        <xdr:cNvPr id="308" name="楕円 307"/>
        <xdr:cNvSpPr/>
      </xdr:nvSpPr>
      <xdr:spPr>
        <a:xfrm>
          <a:off x="1079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7620</xdr:rowOff>
    </xdr:from>
    <xdr:to>
      <xdr:col>10</xdr:col>
      <xdr:colOff>114300</xdr:colOff>
      <xdr:row>82</xdr:row>
      <xdr:rowOff>43814</xdr:rowOff>
    </xdr:to>
    <xdr:cxnSp macro="">
      <xdr:nvCxnSpPr>
        <xdr:cNvPr id="309" name="直線コネクタ 308"/>
        <xdr:cNvCxnSpPr/>
      </xdr:nvCxnSpPr>
      <xdr:spPr>
        <a:xfrm>
          <a:off x="1130300" y="1406652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23513</xdr:rowOff>
    </xdr:from>
    <xdr:ext cx="405111" cy="259045"/>
    <xdr:sp macro="" textlink="">
      <xdr:nvSpPr>
        <xdr:cNvPr id="310" name="n_1aveValue【福祉施設】&#10;有形固定資産減価償却率"/>
        <xdr:cNvSpPr txBox="1"/>
      </xdr:nvSpPr>
      <xdr:spPr>
        <a:xfrm>
          <a:off x="3582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311" name="n_2aveValue【福祉施設】&#10;有形固定資産減価償却率"/>
        <xdr:cNvSpPr txBox="1"/>
      </xdr:nvSpPr>
      <xdr:spPr>
        <a:xfrm>
          <a:off x="2705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312" name="n_3aveValue【福祉施設】&#10;有形固定資産減価償却率"/>
        <xdr:cNvSpPr txBox="1"/>
      </xdr:nvSpPr>
      <xdr:spPr>
        <a:xfrm>
          <a:off x="1816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170197</xdr:rowOff>
    </xdr:from>
    <xdr:ext cx="405111" cy="259045"/>
    <xdr:sp macro="" textlink="">
      <xdr:nvSpPr>
        <xdr:cNvPr id="313" name="n_4aveValue【福祉施設】&#10;有形固定資産減価償却率"/>
        <xdr:cNvSpPr txBox="1"/>
      </xdr:nvSpPr>
      <xdr:spPr>
        <a:xfrm>
          <a:off x="927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158132</xdr:rowOff>
    </xdr:from>
    <xdr:ext cx="405111" cy="259045"/>
    <xdr:sp macro="" textlink="">
      <xdr:nvSpPr>
        <xdr:cNvPr id="314" name="n_1mainValue【福祉施設】&#10;有形固定資産減価償却率"/>
        <xdr:cNvSpPr txBox="1"/>
      </xdr:nvSpPr>
      <xdr:spPr>
        <a:xfrm>
          <a:off x="35820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123841</xdr:rowOff>
    </xdr:from>
    <xdr:ext cx="405111" cy="259045"/>
    <xdr:sp macro="" textlink="">
      <xdr:nvSpPr>
        <xdr:cNvPr id="315" name="n_2mainValue【福祉施設】&#10;有形固定資産減価償却率"/>
        <xdr:cNvSpPr txBox="1"/>
      </xdr:nvSpPr>
      <xdr:spPr>
        <a:xfrm>
          <a:off x="27057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85741</xdr:rowOff>
    </xdr:from>
    <xdr:ext cx="405111" cy="259045"/>
    <xdr:sp macro="" textlink="">
      <xdr:nvSpPr>
        <xdr:cNvPr id="316" name="n_3mainValue【福祉施設】&#10;有形固定資産減価償却率"/>
        <xdr:cNvSpPr txBox="1"/>
      </xdr:nvSpPr>
      <xdr:spPr>
        <a:xfrm>
          <a:off x="18167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49547</xdr:rowOff>
    </xdr:from>
    <xdr:ext cx="405111" cy="259045"/>
    <xdr:sp macro="" textlink="">
      <xdr:nvSpPr>
        <xdr:cNvPr id="317" name="n_4mainValue【福祉施設】&#10;有形固定資産減価償却率"/>
        <xdr:cNvSpPr txBox="1"/>
      </xdr:nvSpPr>
      <xdr:spPr>
        <a:xfrm>
          <a:off x="927744" y="141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341" name="直線コネクタ 340"/>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2"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3" name="直線コネクタ 342"/>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344" name="【福祉施設】&#10;一人当たり面積最大値テキスト"/>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345" name="直線コネクタ 344"/>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69866</xdr:rowOff>
    </xdr:from>
    <xdr:ext cx="469744" cy="259045"/>
    <xdr:sp macro="" textlink="">
      <xdr:nvSpPr>
        <xdr:cNvPr id="346" name="【福祉施設】&#10;一人当たり面積平均値テキスト"/>
        <xdr:cNvSpPr txBox="1"/>
      </xdr:nvSpPr>
      <xdr:spPr>
        <a:xfrm>
          <a:off x="10515600" y="14471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347" name="フローチャート: 判断 346"/>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348" name="フローチャート: 判断 347"/>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349" name="フローチャート: 判断 348"/>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350" name="フローチャート: 判断 349"/>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81280</xdr:rowOff>
    </xdr:from>
    <xdr:to>
      <xdr:col>36</xdr:col>
      <xdr:colOff>165100</xdr:colOff>
      <xdr:row>86</xdr:row>
      <xdr:rowOff>11430</xdr:rowOff>
    </xdr:to>
    <xdr:sp macro="" textlink="">
      <xdr:nvSpPr>
        <xdr:cNvPr id="351" name="フローチャート: 判断 350"/>
        <xdr:cNvSpPr/>
      </xdr:nvSpPr>
      <xdr:spPr>
        <a:xfrm>
          <a:off x="6921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167639</xdr:rowOff>
    </xdr:from>
    <xdr:to>
      <xdr:col>55</xdr:col>
      <xdr:colOff>50800</xdr:colOff>
      <xdr:row>86</xdr:row>
      <xdr:rowOff>97789</xdr:rowOff>
    </xdr:to>
    <xdr:sp macro="" textlink="">
      <xdr:nvSpPr>
        <xdr:cNvPr id="357" name="楕円 356"/>
        <xdr:cNvSpPr/>
      </xdr:nvSpPr>
      <xdr:spPr>
        <a:xfrm>
          <a:off x="10426700" y="1474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82566</xdr:rowOff>
    </xdr:from>
    <xdr:ext cx="469744" cy="259045"/>
    <xdr:sp macro="" textlink="">
      <xdr:nvSpPr>
        <xdr:cNvPr id="358" name="【福祉施設】&#10;一人当たり面積該当値テキスト"/>
        <xdr:cNvSpPr txBox="1"/>
      </xdr:nvSpPr>
      <xdr:spPr>
        <a:xfrm>
          <a:off x="10515600" y="1465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167639</xdr:rowOff>
    </xdr:from>
    <xdr:to>
      <xdr:col>50</xdr:col>
      <xdr:colOff>165100</xdr:colOff>
      <xdr:row>86</xdr:row>
      <xdr:rowOff>97789</xdr:rowOff>
    </xdr:to>
    <xdr:sp macro="" textlink="">
      <xdr:nvSpPr>
        <xdr:cNvPr id="359" name="楕円 358"/>
        <xdr:cNvSpPr/>
      </xdr:nvSpPr>
      <xdr:spPr>
        <a:xfrm>
          <a:off x="9588500" y="1474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46989</xdr:rowOff>
    </xdr:from>
    <xdr:to>
      <xdr:col>55</xdr:col>
      <xdr:colOff>0</xdr:colOff>
      <xdr:row>86</xdr:row>
      <xdr:rowOff>46989</xdr:rowOff>
    </xdr:to>
    <xdr:cxnSp macro="">
      <xdr:nvCxnSpPr>
        <xdr:cNvPr id="360" name="直線コネクタ 359"/>
        <xdr:cNvCxnSpPr/>
      </xdr:nvCxnSpPr>
      <xdr:spPr>
        <a:xfrm>
          <a:off x="9639300" y="147916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167639</xdr:rowOff>
    </xdr:from>
    <xdr:to>
      <xdr:col>46</xdr:col>
      <xdr:colOff>38100</xdr:colOff>
      <xdr:row>86</xdr:row>
      <xdr:rowOff>97789</xdr:rowOff>
    </xdr:to>
    <xdr:sp macro="" textlink="">
      <xdr:nvSpPr>
        <xdr:cNvPr id="361" name="楕円 360"/>
        <xdr:cNvSpPr/>
      </xdr:nvSpPr>
      <xdr:spPr>
        <a:xfrm>
          <a:off x="8699500" y="1474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46989</xdr:rowOff>
    </xdr:from>
    <xdr:to>
      <xdr:col>50</xdr:col>
      <xdr:colOff>114300</xdr:colOff>
      <xdr:row>86</xdr:row>
      <xdr:rowOff>46989</xdr:rowOff>
    </xdr:to>
    <xdr:cxnSp macro="">
      <xdr:nvCxnSpPr>
        <xdr:cNvPr id="362" name="直線コネクタ 361"/>
        <xdr:cNvCxnSpPr/>
      </xdr:nvCxnSpPr>
      <xdr:spPr>
        <a:xfrm>
          <a:off x="8750300" y="147916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166370</xdr:rowOff>
    </xdr:from>
    <xdr:to>
      <xdr:col>41</xdr:col>
      <xdr:colOff>101600</xdr:colOff>
      <xdr:row>86</xdr:row>
      <xdr:rowOff>96520</xdr:rowOff>
    </xdr:to>
    <xdr:sp macro="" textlink="">
      <xdr:nvSpPr>
        <xdr:cNvPr id="363" name="楕円 362"/>
        <xdr:cNvSpPr/>
      </xdr:nvSpPr>
      <xdr:spPr>
        <a:xfrm>
          <a:off x="7810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45720</xdr:rowOff>
    </xdr:from>
    <xdr:to>
      <xdr:col>45</xdr:col>
      <xdr:colOff>177800</xdr:colOff>
      <xdr:row>86</xdr:row>
      <xdr:rowOff>46989</xdr:rowOff>
    </xdr:to>
    <xdr:cxnSp macro="">
      <xdr:nvCxnSpPr>
        <xdr:cNvPr id="364" name="直線コネクタ 363"/>
        <xdr:cNvCxnSpPr/>
      </xdr:nvCxnSpPr>
      <xdr:spPr>
        <a:xfrm>
          <a:off x="7861300" y="1479042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166370</xdr:rowOff>
    </xdr:from>
    <xdr:to>
      <xdr:col>36</xdr:col>
      <xdr:colOff>165100</xdr:colOff>
      <xdr:row>86</xdr:row>
      <xdr:rowOff>96520</xdr:rowOff>
    </xdr:to>
    <xdr:sp macro="" textlink="">
      <xdr:nvSpPr>
        <xdr:cNvPr id="365" name="楕円 364"/>
        <xdr:cNvSpPr/>
      </xdr:nvSpPr>
      <xdr:spPr>
        <a:xfrm>
          <a:off x="6921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45720</xdr:rowOff>
    </xdr:from>
    <xdr:to>
      <xdr:col>41</xdr:col>
      <xdr:colOff>50800</xdr:colOff>
      <xdr:row>86</xdr:row>
      <xdr:rowOff>45720</xdr:rowOff>
    </xdr:to>
    <xdr:cxnSp macro="">
      <xdr:nvCxnSpPr>
        <xdr:cNvPr id="366" name="直線コネクタ 365"/>
        <xdr:cNvCxnSpPr/>
      </xdr:nvCxnSpPr>
      <xdr:spPr>
        <a:xfrm>
          <a:off x="6972300" y="14790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165116</xdr:rowOff>
    </xdr:from>
    <xdr:ext cx="469744" cy="259045"/>
    <xdr:sp macro="" textlink="">
      <xdr:nvSpPr>
        <xdr:cNvPr id="367" name="n_1aveValue【福祉施設】&#10;一人当たり面積"/>
        <xdr:cNvSpPr txBox="1"/>
      </xdr:nvSpPr>
      <xdr:spPr>
        <a:xfrm>
          <a:off x="93917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167657</xdr:rowOff>
    </xdr:from>
    <xdr:ext cx="469744" cy="259045"/>
    <xdr:sp macro="" textlink="">
      <xdr:nvSpPr>
        <xdr:cNvPr id="368" name="n_2aveValue【福祉施設】&#10;一人当たり面積"/>
        <xdr:cNvSpPr txBox="1"/>
      </xdr:nvSpPr>
      <xdr:spPr>
        <a:xfrm>
          <a:off x="8515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157497</xdr:rowOff>
    </xdr:from>
    <xdr:ext cx="469744" cy="259045"/>
    <xdr:sp macro="" textlink="">
      <xdr:nvSpPr>
        <xdr:cNvPr id="369" name="n_3aveValue【福祉施設】&#10;一人当たり面積"/>
        <xdr:cNvSpPr txBox="1"/>
      </xdr:nvSpPr>
      <xdr:spPr>
        <a:xfrm>
          <a:off x="7626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27957</xdr:rowOff>
    </xdr:from>
    <xdr:ext cx="469744" cy="259045"/>
    <xdr:sp macro="" textlink="">
      <xdr:nvSpPr>
        <xdr:cNvPr id="370" name="n_4aveValue【福祉施設】&#10;一人当たり面積"/>
        <xdr:cNvSpPr txBox="1"/>
      </xdr:nvSpPr>
      <xdr:spPr>
        <a:xfrm>
          <a:off x="6737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88916</xdr:rowOff>
    </xdr:from>
    <xdr:ext cx="469744" cy="259045"/>
    <xdr:sp macro="" textlink="">
      <xdr:nvSpPr>
        <xdr:cNvPr id="371" name="n_1mainValue【福祉施設】&#10;一人当たり面積"/>
        <xdr:cNvSpPr txBox="1"/>
      </xdr:nvSpPr>
      <xdr:spPr>
        <a:xfrm>
          <a:off x="9391727" y="1483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88916</xdr:rowOff>
    </xdr:from>
    <xdr:ext cx="469744" cy="259045"/>
    <xdr:sp macro="" textlink="">
      <xdr:nvSpPr>
        <xdr:cNvPr id="372" name="n_2mainValue【福祉施設】&#10;一人当たり面積"/>
        <xdr:cNvSpPr txBox="1"/>
      </xdr:nvSpPr>
      <xdr:spPr>
        <a:xfrm>
          <a:off x="8515427" y="1483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87647</xdr:rowOff>
    </xdr:from>
    <xdr:ext cx="469744" cy="259045"/>
    <xdr:sp macro="" textlink="">
      <xdr:nvSpPr>
        <xdr:cNvPr id="373" name="n_3mainValue【福祉施設】&#10;一人当たり面積"/>
        <xdr:cNvSpPr txBox="1"/>
      </xdr:nvSpPr>
      <xdr:spPr>
        <a:xfrm>
          <a:off x="76264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87647</xdr:rowOff>
    </xdr:from>
    <xdr:ext cx="469744" cy="259045"/>
    <xdr:sp macro="" textlink="">
      <xdr:nvSpPr>
        <xdr:cNvPr id="374" name="n_4mainValue【福祉施設】&#10;一人当たり面積"/>
        <xdr:cNvSpPr txBox="1"/>
      </xdr:nvSpPr>
      <xdr:spPr>
        <a:xfrm>
          <a:off x="67374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415" name="直線コネクタ 414"/>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416" name="【一般廃棄物処理施設】&#10;有形固定資産減価償却率最小値テキスト"/>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417" name="直線コネクタ 416"/>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418" name="【一般廃棄物処理施設】&#10;有形固定資産減価償却率最大値テキスト"/>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419" name="直線コネクタ 418"/>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15257</xdr:rowOff>
    </xdr:from>
    <xdr:ext cx="405111" cy="259045"/>
    <xdr:sp macro="" textlink="">
      <xdr:nvSpPr>
        <xdr:cNvPr id="420" name="【一般廃棄物処理施設】&#10;有形固定資産減価償却率平均値テキスト"/>
        <xdr:cNvSpPr txBox="1"/>
      </xdr:nvSpPr>
      <xdr:spPr>
        <a:xfrm>
          <a:off x="16357600" y="635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421" name="フローチャート: 判断 420"/>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22" name="フローチャート: 判断 421"/>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423" name="フローチャート: 判断 422"/>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424" name="フローチャート: 判断 423"/>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425" name="フローチャート: 判断 424"/>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113030</xdr:rowOff>
    </xdr:from>
    <xdr:to>
      <xdr:col>85</xdr:col>
      <xdr:colOff>177800</xdr:colOff>
      <xdr:row>36</xdr:row>
      <xdr:rowOff>43180</xdr:rowOff>
    </xdr:to>
    <xdr:sp macro="" textlink="">
      <xdr:nvSpPr>
        <xdr:cNvPr id="431" name="楕円 430"/>
        <xdr:cNvSpPr/>
      </xdr:nvSpPr>
      <xdr:spPr>
        <a:xfrm>
          <a:off x="162687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135907</xdr:rowOff>
    </xdr:from>
    <xdr:ext cx="405111" cy="259045"/>
    <xdr:sp macro="" textlink="">
      <xdr:nvSpPr>
        <xdr:cNvPr id="432" name="【一般廃棄物処理施設】&#10;有形固定資産減価償却率該当値テキスト"/>
        <xdr:cNvSpPr txBox="1"/>
      </xdr:nvSpPr>
      <xdr:spPr>
        <a:xfrm>
          <a:off x="16357600"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84455</xdr:rowOff>
    </xdr:from>
    <xdr:to>
      <xdr:col>81</xdr:col>
      <xdr:colOff>101600</xdr:colOff>
      <xdr:row>36</xdr:row>
      <xdr:rowOff>14605</xdr:rowOff>
    </xdr:to>
    <xdr:sp macro="" textlink="">
      <xdr:nvSpPr>
        <xdr:cNvPr id="433" name="楕円 432"/>
        <xdr:cNvSpPr/>
      </xdr:nvSpPr>
      <xdr:spPr>
        <a:xfrm>
          <a:off x="15430500" y="60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135255</xdr:rowOff>
    </xdr:from>
    <xdr:to>
      <xdr:col>85</xdr:col>
      <xdr:colOff>127000</xdr:colOff>
      <xdr:row>35</xdr:row>
      <xdr:rowOff>163830</xdr:rowOff>
    </xdr:to>
    <xdr:cxnSp macro="">
      <xdr:nvCxnSpPr>
        <xdr:cNvPr id="434" name="直線コネクタ 433"/>
        <xdr:cNvCxnSpPr/>
      </xdr:nvCxnSpPr>
      <xdr:spPr>
        <a:xfrm>
          <a:off x="15481300" y="613600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52070</xdr:rowOff>
    </xdr:from>
    <xdr:to>
      <xdr:col>76</xdr:col>
      <xdr:colOff>165100</xdr:colOff>
      <xdr:row>35</xdr:row>
      <xdr:rowOff>153670</xdr:rowOff>
    </xdr:to>
    <xdr:sp macro="" textlink="">
      <xdr:nvSpPr>
        <xdr:cNvPr id="435" name="楕円 434"/>
        <xdr:cNvSpPr/>
      </xdr:nvSpPr>
      <xdr:spPr>
        <a:xfrm>
          <a:off x="14541500" y="605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102870</xdr:rowOff>
    </xdr:from>
    <xdr:to>
      <xdr:col>81</xdr:col>
      <xdr:colOff>50800</xdr:colOff>
      <xdr:row>35</xdr:row>
      <xdr:rowOff>135255</xdr:rowOff>
    </xdr:to>
    <xdr:cxnSp macro="">
      <xdr:nvCxnSpPr>
        <xdr:cNvPr id="436" name="直線コネクタ 435"/>
        <xdr:cNvCxnSpPr/>
      </xdr:nvCxnSpPr>
      <xdr:spPr>
        <a:xfrm>
          <a:off x="14592300" y="61036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86360</xdr:rowOff>
    </xdr:from>
    <xdr:to>
      <xdr:col>72</xdr:col>
      <xdr:colOff>38100</xdr:colOff>
      <xdr:row>36</xdr:row>
      <xdr:rowOff>16510</xdr:rowOff>
    </xdr:to>
    <xdr:sp macro="" textlink="">
      <xdr:nvSpPr>
        <xdr:cNvPr id="437" name="楕円 436"/>
        <xdr:cNvSpPr/>
      </xdr:nvSpPr>
      <xdr:spPr>
        <a:xfrm>
          <a:off x="13652500" y="60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102870</xdr:rowOff>
    </xdr:from>
    <xdr:to>
      <xdr:col>76</xdr:col>
      <xdr:colOff>114300</xdr:colOff>
      <xdr:row>35</xdr:row>
      <xdr:rowOff>137160</xdr:rowOff>
    </xdr:to>
    <xdr:cxnSp macro="">
      <xdr:nvCxnSpPr>
        <xdr:cNvPr id="438" name="直線コネクタ 437"/>
        <xdr:cNvCxnSpPr/>
      </xdr:nvCxnSpPr>
      <xdr:spPr>
        <a:xfrm flipV="1">
          <a:off x="13703300" y="61036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63500</xdr:rowOff>
    </xdr:from>
    <xdr:to>
      <xdr:col>67</xdr:col>
      <xdr:colOff>101600</xdr:colOff>
      <xdr:row>41</xdr:row>
      <xdr:rowOff>165100</xdr:rowOff>
    </xdr:to>
    <xdr:sp macro="" textlink="">
      <xdr:nvSpPr>
        <xdr:cNvPr id="439" name="楕円 438"/>
        <xdr:cNvSpPr/>
      </xdr:nvSpPr>
      <xdr:spPr>
        <a:xfrm>
          <a:off x="12763500" y="70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137160</xdr:rowOff>
    </xdr:from>
    <xdr:to>
      <xdr:col>71</xdr:col>
      <xdr:colOff>177800</xdr:colOff>
      <xdr:row>41</xdr:row>
      <xdr:rowOff>114300</xdr:rowOff>
    </xdr:to>
    <xdr:cxnSp macro="">
      <xdr:nvCxnSpPr>
        <xdr:cNvPr id="440" name="直線コネクタ 439"/>
        <xdr:cNvCxnSpPr/>
      </xdr:nvCxnSpPr>
      <xdr:spPr>
        <a:xfrm flipV="1">
          <a:off x="12814300" y="6137910"/>
          <a:ext cx="889000" cy="100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127652</xdr:rowOff>
    </xdr:from>
    <xdr:ext cx="405111" cy="259045"/>
    <xdr:sp macro="" textlink="">
      <xdr:nvSpPr>
        <xdr:cNvPr id="441" name="n_1aveValue【一般廃棄物処理施設】&#10;有形固定資産減価償却率"/>
        <xdr:cNvSpPr txBox="1"/>
      </xdr:nvSpPr>
      <xdr:spPr>
        <a:xfrm>
          <a:off x="152660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442" name="n_2aveValue【一般廃棄物処理施設】&#10;有形固定資産減価償却率"/>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120032</xdr:rowOff>
    </xdr:from>
    <xdr:ext cx="405111" cy="259045"/>
    <xdr:sp macro="" textlink="">
      <xdr:nvSpPr>
        <xdr:cNvPr id="443" name="n_3aveValue【一般廃棄物処理施設】&#10;有形固定資産減価償却率"/>
        <xdr:cNvSpPr txBox="1"/>
      </xdr:nvSpPr>
      <xdr:spPr>
        <a:xfrm>
          <a:off x="1350074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158767</xdr:rowOff>
    </xdr:from>
    <xdr:ext cx="405111" cy="259045"/>
    <xdr:sp macro="" textlink="">
      <xdr:nvSpPr>
        <xdr:cNvPr id="444" name="n_4aveValue【一般廃棄物処理施設】&#10;有形固定資産減価償却率"/>
        <xdr:cNvSpPr txBox="1"/>
      </xdr:nvSpPr>
      <xdr:spPr>
        <a:xfrm>
          <a:off x="12611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31132</xdr:rowOff>
    </xdr:from>
    <xdr:ext cx="405111" cy="259045"/>
    <xdr:sp macro="" textlink="">
      <xdr:nvSpPr>
        <xdr:cNvPr id="445" name="n_1mainValue【一般廃棄物処理施設】&#10;有形固定資産減価償却率"/>
        <xdr:cNvSpPr txBox="1"/>
      </xdr:nvSpPr>
      <xdr:spPr>
        <a:xfrm>
          <a:off x="15266044" y="586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144797</xdr:rowOff>
    </xdr:from>
    <xdr:ext cx="405111" cy="259045"/>
    <xdr:sp macro="" textlink="">
      <xdr:nvSpPr>
        <xdr:cNvPr id="446" name="n_2mainValue【一般廃棄物処理施設】&#10;有形固定資産減価償却率"/>
        <xdr:cNvSpPr txBox="1"/>
      </xdr:nvSpPr>
      <xdr:spPr>
        <a:xfrm>
          <a:off x="14389744" y="6145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33037</xdr:rowOff>
    </xdr:from>
    <xdr:ext cx="405111" cy="259045"/>
    <xdr:sp macro="" textlink="">
      <xdr:nvSpPr>
        <xdr:cNvPr id="447" name="n_3mainValue【一般廃棄物処理施設】&#10;有形固定資産減価償却率"/>
        <xdr:cNvSpPr txBox="1"/>
      </xdr:nvSpPr>
      <xdr:spPr>
        <a:xfrm>
          <a:off x="13500744" y="586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156227</xdr:rowOff>
    </xdr:from>
    <xdr:ext cx="405111" cy="259045"/>
    <xdr:sp macro="" textlink="">
      <xdr:nvSpPr>
        <xdr:cNvPr id="448" name="n_4mainValue【一般廃棄物処理施設】&#10;有形固定資産減価償却率"/>
        <xdr:cNvSpPr txBox="1"/>
      </xdr:nvSpPr>
      <xdr:spPr>
        <a:xfrm>
          <a:off x="12611744" y="718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0" name="テキスト ボックス 45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2" name="テキスト ボックス 46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4" name="テキスト ボックス 46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6" name="テキスト ボックス 46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8" name="テキスト ボックス 46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470" name="直線コネクタ 469"/>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471"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472" name="直線コネクタ 471"/>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473" name="【一般廃棄物処理施設】&#10;一人当たり有形固定資産（償却資産）額最大値テキスト"/>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474" name="直線コネクタ 473"/>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23775</xdr:rowOff>
    </xdr:from>
    <xdr:ext cx="599010" cy="259045"/>
    <xdr:sp macro="" textlink="">
      <xdr:nvSpPr>
        <xdr:cNvPr id="475" name="【一般廃棄物処理施設】&#10;一人当たり有形固定資産（償却資産）額平均値テキスト"/>
        <xdr:cNvSpPr txBox="1"/>
      </xdr:nvSpPr>
      <xdr:spPr>
        <a:xfrm>
          <a:off x="22199600" y="6710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476" name="フローチャート: 判断 475"/>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477" name="フローチャート: 判断 476"/>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478" name="フローチャート: 判断 477"/>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479" name="フローチャート: 判断 478"/>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86123</xdr:rowOff>
    </xdr:from>
    <xdr:to>
      <xdr:col>98</xdr:col>
      <xdr:colOff>38100</xdr:colOff>
      <xdr:row>41</xdr:row>
      <xdr:rowOff>16273</xdr:rowOff>
    </xdr:to>
    <xdr:sp macro="" textlink="">
      <xdr:nvSpPr>
        <xdr:cNvPr id="480" name="フローチャート: 判断 479"/>
        <xdr:cNvSpPr/>
      </xdr:nvSpPr>
      <xdr:spPr>
        <a:xfrm>
          <a:off x="18605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32695</xdr:rowOff>
    </xdr:from>
    <xdr:to>
      <xdr:col>116</xdr:col>
      <xdr:colOff>114300</xdr:colOff>
      <xdr:row>41</xdr:row>
      <xdr:rowOff>134295</xdr:rowOff>
    </xdr:to>
    <xdr:sp macro="" textlink="">
      <xdr:nvSpPr>
        <xdr:cNvPr id="486" name="楕円 485"/>
        <xdr:cNvSpPr/>
      </xdr:nvSpPr>
      <xdr:spPr>
        <a:xfrm>
          <a:off x="22110700" y="706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119072</xdr:rowOff>
    </xdr:from>
    <xdr:ext cx="534377" cy="259045"/>
    <xdr:sp macro="" textlink="">
      <xdr:nvSpPr>
        <xdr:cNvPr id="487" name="【一般廃棄物処理施設】&#10;一人当たり有形固定資産（償却資産）額該当値テキスト"/>
        <xdr:cNvSpPr txBox="1"/>
      </xdr:nvSpPr>
      <xdr:spPr>
        <a:xfrm>
          <a:off x="22199600" y="697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32493</xdr:rowOff>
    </xdr:from>
    <xdr:to>
      <xdr:col>112</xdr:col>
      <xdr:colOff>38100</xdr:colOff>
      <xdr:row>41</xdr:row>
      <xdr:rowOff>134093</xdr:rowOff>
    </xdr:to>
    <xdr:sp macro="" textlink="">
      <xdr:nvSpPr>
        <xdr:cNvPr id="488" name="楕円 487"/>
        <xdr:cNvSpPr/>
      </xdr:nvSpPr>
      <xdr:spPr>
        <a:xfrm>
          <a:off x="21272500" y="706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83293</xdr:rowOff>
    </xdr:from>
    <xdr:to>
      <xdr:col>116</xdr:col>
      <xdr:colOff>63500</xdr:colOff>
      <xdr:row>41</xdr:row>
      <xdr:rowOff>83495</xdr:rowOff>
    </xdr:to>
    <xdr:cxnSp macro="">
      <xdr:nvCxnSpPr>
        <xdr:cNvPr id="489" name="直線コネクタ 488"/>
        <xdr:cNvCxnSpPr/>
      </xdr:nvCxnSpPr>
      <xdr:spPr>
        <a:xfrm>
          <a:off x="21323300" y="7112743"/>
          <a:ext cx="838200" cy="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32358</xdr:rowOff>
    </xdr:from>
    <xdr:to>
      <xdr:col>107</xdr:col>
      <xdr:colOff>101600</xdr:colOff>
      <xdr:row>41</xdr:row>
      <xdr:rowOff>133958</xdr:rowOff>
    </xdr:to>
    <xdr:sp macro="" textlink="">
      <xdr:nvSpPr>
        <xdr:cNvPr id="490" name="楕円 489"/>
        <xdr:cNvSpPr/>
      </xdr:nvSpPr>
      <xdr:spPr>
        <a:xfrm>
          <a:off x="20383500" y="706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83158</xdr:rowOff>
    </xdr:from>
    <xdr:to>
      <xdr:col>111</xdr:col>
      <xdr:colOff>177800</xdr:colOff>
      <xdr:row>41</xdr:row>
      <xdr:rowOff>83293</xdr:rowOff>
    </xdr:to>
    <xdr:cxnSp macro="">
      <xdr:nvCxnSpPr>
        <xdr:cNvPr id="491" name="直線コネクタ 490"/>
        <xdr:cNvCxnSpPr/>
      </xdr:nvCxnSpPr>
      <xdr:spPr>
        <a:xfrm>
          <a:off x="20434300" y="7112608"/>
          <a:ext cx="889000" cy="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147607</xdr:rowOff>
    </xdr:from>
    <xdr:to>
      <xdr:col>102</xdr:col>
      <xdr:colOff>165100</xdr:colOff>
      <xdr:row>41</xdr:row>
      <xdr:rowOff>77757</xdr:rowOff>
    </xdr:to>
    <xdr:sp macro="" textlink="">
      <xdr:nvSpPr>
        <xdr:cNvPr id="492" name="楕円 491"/>
        <xdr:cNvSpPr/>
      </xdr:nvSpPr>
      <xdr:spPr>
        <a:xfrm>
          <a:off x="19494500" y="700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26957</xdr:rowOff>
    </xdr:from>
    <xdr:to>
      <xdr:col>107</xdr:col>
      <xdr:colOff>50800</xdr:colOff>
      <xdr:row>41</xdr:row>
      <xdr:rowOff>83158</xdr:rowOff>
    </xdr:to>
    <xdr:cxnSp macro="">
      <xdr:nvCxnSpPr>
        <xdr:cNvPr id="493" name="直線コネクタ 492"/>
        <xdr:cNvCxnSpPr/>
      </xdr:nvCxnSpPr>
      <xdr:spPr>
        <a:xfrm>
          <a:off x="19545300" y="7056407"/>
          <a:ext cx="889000" cy="5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74664</xdr:rowOff>
    </xdr:from>
    <xdr:to>
      <xdr:col>98</xdr:col>
      <xdr:colOff>38100</xdr:colOff>
      <xdr:row>42</xdr:row>
      <xdr:rowOff>4814</xdr:rowOff>
    </xdr:to>
    <xdr:sp macro="" textlink="">
      <xdr:nvSpPr>
        <xdr:cNvPr id="494" name="楕円 493"/>
        <xdr:cNvSpPr/>
      </xdr:nvSpPr>
      <xdr:spPr>
        <a:xfrm>
          <a:off x="18605500" y="710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26957</xdr:rowOff>
    </xdr:from>
    <xdr:to>
      <xdr:col>102</xdr:col>
      <xdr:colOff>114300</xdr:colOff>
      <xdr:row>41</xdr:row>
      <xdr:rowOff>125464</xdr:rowOff>
    </xdr:to>
    <xdr:cxnSp macro="">
      <xdr:nvCxnSpPr>
        <xdr:cNvPr id="495" name="直線コネクタ 494"/>
        <xdr:cNvCxnSpPr/>
      </xdr:nvCxnSpPr>
      <xdr:spPr>
        <a:xfrm flipV="1">
          <a:off x="18656300" y="7056407"/>
          <a:ext cx="889000" cy="9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125312</xdr:rowOff>
    </xdr:from>
    <xdr:ext cx="599010" cy="259045"/>
    <xdr:sp macro="" textlink="">
      <xdr:nvSpPr>
        <xdr:cNvPr id="496" name="n_1aveValue【一般廃棄物処理施設】&#10;一人当たり有形固定資産（償却資産）額"/>
        <xdr:cNvSpPr txBox="1"/>
      </xdr:nvSpPr>
      <xdr:spPr>
        <a:xfrm>
          <a:off x="21011095" y="664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497" name="n_2aveValue【一般廃棄物処理施設】&#10;一人当たり有形固定資産（償却資産）額"/>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153551</xdr:rowOff>
    </xdr:from>
    <xdr:ext cx="534377" cy="259045"/>
    <xdr:sp macro="" textlink="">
      <xdr:nvSpPr>
        <xdr:cNvPr id="498" name="n_3aveValue【一般廃棄物処理施設】&#10;一人当たり有形固定資産（償却資産）額"/>
        <xdr:cNvSpPr txBox="1"/>
      </xdr:nvSpPr>
      <xdr:spPr>
        <a:xfrm>
          <a:off x="19278111" y="666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32800</xdr:rowOff>
    </xdr:from>
    <xdr:ext cx="534377" cy="259045"/>
    <xdr:sp macro="" textlink="">
      <xdr:nvSpPr>
        <xdr:cNvPr id="499" name="n_4aveValue【一般廃棄物処理施設】&#10;一人当たり有形固定資産（償却資産）額"/>
        <xdr:cNvSpPr txBox="1"/>
      </xdr:nvSpPr>
      <xdr:spPr>
        <a:xfrm>
          <a:off x="18389111" y="67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125220</xdr:rowOff>
    </xdr:from>
    <xdr:ext cx="534377" cy="259045"/>
    <xdr:sp macro="" textlink="">
      <xdr:nvSpPr>
        <xdr:cNvPr id="500" name="n_1mainValue【一般廃棄物処理施設】&#10;一人当たり有形固定資産（償却資産）額"/>
        <xdr:cNvSpPr txBox="1"/>
      </xdr:nvSpPr>
      <xdr:spPr>
        <a:xfrm>
          <a:off x="21043411" y="715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125085</xdr:rowOff>
    </xdr:from>
    <xdr:ext cx="534377" cy="259045"/>
    <xdr:sp macro="" textlink="">
      <xdr:nvSpPr>
        <xdr:cNvPr id="501" name="n_2mainValue【一般廃棄物処理施設】&#10;一人当たり有形固定資産（償却資産）額"/>
        <xdr:cNvSpPr txBox="1"/>
      </xdr:nvSpPr>
      <xdr:spPr>
        <a:xfrm>
          <a:off x="20167111" y="715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68884</xdr:rowOff>
    </xdr:from>
    <xdr:ext cx="534377" cy="259045"/>
    <xdr:sp macro="" textlink="">
      <xdr:nvSpPr>
        <xdr:cNvPr id="502" name="n_3mainValue【一般廃棄物処理施設】&#10;一人当たり有形固定資産（償却資産）額"/>
        <xdr:cNvSpPr txBox="1"/>
      </xdr:nvSpPr>
      <xdr:spPr>
        <a:xfrm>
          <a:off x="19278111" y="709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41</xdr:row>
      <xdr:rowOff>167391</xdr:rowOff>
    </xdr:from>
    <xdr:ext cx="469744" cy="259045"/>
    <xdr:sp macro="" textlink="">
      <xdr:nvSpPr>
        <xdr:cNvPr id="503" name="n_4mainValue【一般廃棄物処理施設】&#10;一人当たり有形固定資産（償却資産）額"/>
        <xdr:cNvSpPr txBox="1"/>
      </xdr:nvSpPr>
      <xdr:spPr>
        <a:xfrm>
          <a:off x="18421428" y="719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6" name="テキスト ボックス 51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6" name="テキスト ボックス 52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29" name="直線コネクタ 528"/>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0"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1" name="直線コネクタ 530"/>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32"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33" name="直線コネクタ 532"/>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59889</xdr:rowOff>
    </xdr:from>
    <xdr:ext cx="405111" cy="259045"/>
    <xdr:sp macro="" textlink="">
      <xdr:nvSpPr>
        <xdr:cNvPr id="534" name="【保健センター・保健所】&#10;有形固定資産減価償却率平均値テキスト"/>
        <xdr:cNvSpPr txBox="1"/>
      </xdr:nvSpPr>
      <xdr:spPr>
        <a:xfrm>
          <a:off x="16357600" y="1017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535" name="フローチャート: 判断 534"/>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536" name="フローチャート: 判断 535"/>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537" name="フローチャート: 判断 536"/>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538" name="フローチャート: 判断 537"/>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539" name="フローチャート: 判断 538"/>
        <xdr:cNvSpPr/>
      </xdr:nvSpPr>
      <xdr:spPr>
        <a:xfrm>
          <a:off x="12763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168003</xdr:rowOff>
    </xdr:from>
    <xdr:to>
      <xdr:col>85</xdr:col>
      <xdr:colOff>177800</xdr:colOff>
      <xdr:row>56</xdr:row>
      <xdr:rowOff>98153</xdr:rowOff>
    </xdr:to>
    <xdr:sp macro="" textlink="">
      <xdr:nvSpPr>
        <xdr:cNvPr id="545" name="楕円 544"/>
        <xdr:cNvSpPr/>
      </xdr:nvSpPr>
      <xdr:spPr>
        <a:xfrm>
          <a:off x="16268700" y="959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121030</xdr:rowOff>
    </xdr:from>
    <xdr:ext cx="405111" cy="259045"/>
    <xdr:sp macro="" textlink="">
      <xdr:nvSpPr>
        <xdr:cNvPr id="546" name="【保健センター・保健所】&#10;有形固定資産減価償却率該当値テキスト"/>
        <xdr:cNvSpPr txBox="1"/>
      </xdr:nvSpPr>
      <xdr:spPr>
        <a:xfrm>
          <a:off x="16357600" y="9550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123916</xdr:rowOff>
    </xdr:from>
    <xdr:to>
      <xdr:col>81</xdr:col>
      <xdr:colOff>101600</xdr:colOff>
      <xdr:row>56</xdr:row>
      <xdr:rowOff>54066</xdr:rowOff>
    </xdr:to>
    <xdr:sp macro="" textlink="">
      <xdr:nvSpPr>
        <xdr:cNvPr id="547" name="楕円 546"/>
        <xdr:cNvSpPr/>
      </xdr:nvSpPr>
      <xdr:spPr>
        <a:xfrm>
          <a:off x="15430500" y="955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3266</xdr:rowOff>
    </xdr:from>
    <xdr:to>
      <xdr:col>85</xdr:col>
      <xdr:colOff>127000</xdr:colOff>
      <xdr:row>56</xdr:row>
      <xdr:rowOff>47353</xdr:rowOff>
    </xdr:to>
    <xdr:cxnSp macro="">
      <xdr:nvCxnSpPr>
        <xdr:cNvPr id="548" name="直線コネクタ 547"/>
        <xdr:cNvCxnSpPr/>
      </xdr:nvCxnSpPr>
      <xdr:spPr>
        <a:xfrm>
          <a:off x="15481300" y="960446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94524</xdr:rowOff>
    </xdr:from>
    <xdr:to>
      <xdr:col>76</xdr:col>
      <xdr:colOff>165100</xdr:colOff>
      <xdr:row>56</xdr:row>
      <xdr:rowOff>24674</xdr:rowOff>
    </xdr:to>
    <xdr:sp macro="" textlink="">
      <xdr:nvSpPr>
        <xdr:cNvPr id="549" name="楕円 548"/>
        <xdr:cNvSpPr/>
      </xdr:nvSpPr>
      <xdr:spPr>
        <a:xfrm>
          <a:off x="14541500" y="952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145324</xdr:rowOff>
    </xdr:from>
    <xdr:to>
      <xdr:col>81</xdr:col>
      <xdr:colOff>50800</xdr:colOff>
      <xdr:row>56</xdr:row>
      <xdr:rowOff>3266</xdr:rowOff>
    </xdr:to>
    <xdr:cxnSp macro="">
      <xdr:nvCxnSpPr>
        <xdr:cNvPr id="550" name="直線コネクタ 549"/>
        <xdr:cNvCxnSpPr/>
      </xdr:nvCxnSpPr>
      <xdr:spPr>
        <a:xfrm>
          <a:off x="14592300" y="957507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50437</xdr:rowOff>
    </xdr:from>
    <xdr:to>
      <xdr:col>72</xdr:col>
      <xdr:colOff>38100</xdr:colOff>
      <xdr:row>55</xdr:row>
      <xdr:rowOff>152037</xdr:rowOff>
    </xdr:to>
    <xdr:sp macro="" textlink="">
      <xdr:nvSpPr>
        <xdr:cNvPr id="551" name="楕円 550"/>
        <xdr:cNvSpPr/>
      </xdr:nvSpPr>
      <xdr:spPr>
        <a:xfrm>
          <a:off x="13652500" y="948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101237</xdr:rowOff>
    </xdr:from>
    <xdr:to>
      <xdr:col>76</xdr:col>
      <xdr:colOff>114300</xdr:colOff>
      <xdr:row>55</xdr:row>
      <xdr:rowOff>145324</xdr:rowOff>
    </xdr:to>
    <xdr:cxnSp macro="">
      <xdr:nvCxnSpPr>
        <xdr:cNvPr id="552" name="直線コネクタ 551"/>
        <xdr:cNvCxnSpPr/>
      </xdr:nvCxnSpPr>
      <xdr:spPr>
        <a:xfrm>
          <a:off x="13703300" y="953098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63500</xdr:rowOff>
    </xdr:from>
    <xdr:to>
      <xdr:col>67</xdr:col>
      <xdr:colOff>101600</xdr:colOff>
      <xdr:row>56</xdr:row>
      <xdr:rowOff>165100</xdr:rowOff>
    </xdr:to>
    <xdr:sp macro="" textlink="">
      <xdr:nvSpPr>
        <xdr:cNvPr id="553" name="楕円 552"/>
        <xdr:cNvSpPr/>
      </xdr:nvSpPr>
      <xdr:spPr>
        <a:xfrm>
          <a:off x="12763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101237</xdr:rowOff>
    </xdr:from>
    <xdr:to>
      <xdr:col>71</xdr:col>
      <xdr:colOff>177800</xdr:colOff>
      <xdr:row>56</xdr:row>
      <xdr:rowOff>114300</xdr:rowOff>
    </xdr:to>
    <xdr:cxnSp macro="">
      <xdr:nvCxnSpPr>
        <xdr:cNvPr id="554" name="直線コネクタ 553"/>
        <xdr:cNvCxnSpPr/>
      </xdr:nvCxnSpPr>
      <xdr:spPr>
        <a:xfrm flipV="1">
          <a:off x="12814300" y="9530987"/>
          <a:ext cx="889000" cy="18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159493</xdr:rowOff>
    </xdr:from>
    <xdr:ext cx="405111" cy="259045"/>
    <xdr:sp macro="" textlink="">
      <xdr:nvSpPr>
        <xdr:cNvPr id="555" name="n_1aveValue【保健センター・保健所】&#10;有形固定資産減価償却率"/>
        <xdr:cNvSpPr txBox="1"/>
      </xdr:nvSpPr>
      <xdr:spPr>
        <a:xfrm>
          <a:off x="15266044" y="1027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117039</xdr:rowOff>
    </xdr:from>
    <xdr:ext cx="405111" cy="259045"/>
    <xdr:sp macro="" textlink="">
      <xdr:nvSpPr>
        <xdr:cNvPr id="556" name="n_2aveValue【保健センター・保健所】&#10;有形固定資産減価償却率"/>
        <xdr:cNvSpPr txBox="1"/>
      </xdr:nvSpPr>
      <xdr:spPr>
        <a:xfrm>
          <a:off x="14389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121937</xdr:rowOff>
    </xdr:from>
    <xdr:ext cx="405111" cy="259045"/>
    <xdr:sp macro="" textlink="">
      <xdr:nvSpPr>
        <xdr:cNvPr id="557" name="n_3aveValue【保健センター・保健所】&#10;有形固定資産減価償却率"/>
        <xdr:cNvSpPr txBox="1"/>
      </xdr:nvSpPr>
      <xdr:spPr>
        <a:xfrm>
          <a:off x="13500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97444</xdr:rowOff>
    </xdr:from>
    <xdr:ext cx="405111" cy="259045"/>
    <xdr:sp macro="" textlink="">
      <xdr:nvSpPr>
        <xdr:cNvPr id="558" name="n_4aveValue【保健センター・保健所】&#10;有形固定資産減価償却率"/>
        <xdr:cNvSpPr txBox="1"/>
      </xdr:nvSpPr>
      <xdr:spPr>
        <a:xfrm>
          <a:off x="12611744" y="102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54</xdr:row>
      <xdr:rowOff>70593</xdr:rowOff>
    </xdr:from>
    <xdr:ext cx="340478" cy="259045"/>
    <xdr:sp macro="" textlink="">
      <xdr:nvSpPr>
        <xdr:cNvPr id="559" name="n_1mainValue【保健センター・保健所】&#10;有形固定資産減価償却率"/>
        <xdr:cNvSpPr txBox="1"/>
      </xdr:nvSpPr>
      <xdr:spPr>
        <a:xfrm>
          <a:off x="15298361" y="9328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54</xdr:row>
      <xdr:rowOff>41201</xdr:rowOff>
    </xdr:from>
    <xdr:ext cx="340478" cy="259045"/>
    <xdr:sp macro="" textlink="">
      <xdr:nvSpPr>
        <xdr:cNvPr id="560" name="n_2mainValue【保健センター・保健所】&#10;有形固定資産減価償却率"/>
        <xdr:cNvSpPr txBox="1"/>
      </xdr:nvSpPr>
      <xdr:spPr>
        <a:xfrm>
          <a:off x="14422061" y="9299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53</xdr:row>
      <xdr:rowOff>168564</xdr:rowOff>
    </xdr:from>
    <xdr:ext cx="340478" cy="259045"/>
    <xdr:sp macro="" textlink="">
      <xdr:nvSpPr>
        <xdr:cNvPr id="561" name="n_3mainValue【保健センター・保健所】&#10;有形固定資産減価償却率"/>
        <xdr:cNvSpPr txBox="1"/>
      </xdr:nvSpPr>
      <xdr:spPr>
        <a:xfrm>
          <a:off x="13533061" y="92554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10177</xdr:rowOff>
    </xdr:from>
    <xdr:ext cx="405111" cy="259045"/>
    <xdr:sp macro="" textlink="">
      <xdr:nvSpPr>
        <xdr:cNvPr id="562" name="n_4mainValue【保健センター・保健所】&#10;有形固定資産減価償却率"/>
        <xdr:cNvSpPr txBox="1"/>
      </xdr:nvSpPr>
      <xdr:spPr>
        <a:xfrm>
          <a:off x="12611744" y="943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3" name="直線コネクタ 5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4" name="テキスト ボックス 5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5" name="直線コネクタ 5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6" name="テキスト ボックス 5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7" name="直線コネクタ 5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8" name="テキスト ボックス 5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9" name="直線コネクタ 5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0" name="テキスト ボックス 57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1" name="直線コネクタ 5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2" name="テキスト ボックス 58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586" name="直線コネクタ 585"/>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87"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88" name="直線コネクタ 587"/>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589"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590" name="直線コネクタ 589"/>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97807</xdr:rowOff>
    </xdr:from>
    <xdr:ext cx="469744" cy="259045"/>
    <xdr:sp macro="" textlink="">
      <xdr:nvSpPr>
        <xdr:cNvPr id="591" name="【保健センター・保健所】&#10;一人当たり面積平均値テキスト"/>
        <xdr:cNvSpPr txBox="1"/>
      </xdr:nvSpPr>
      <xdr:spPr>
        <a:xfrm>
          <a:off x="22199600" y="1055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592" name="フローチャート: 判断 591"/>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593" name="フローチャート: 判断 592"/>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594" name="フローチャート: 判断 593"/>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595" name="フローチャート: 判断 594"/>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82550</xdr:rowOff>
    </xdr:from>
    <xdr:to>
      <xdr:col>98</xdr:col>
      <xdr:colOff>38100</xdr:colOff>
      <xdr:row>63</xdr:row>
      <xdr:rowOff>12700</xdr:rowOff>
    </xdr:to>
    <xdr:sp macro="" textlink="">
      <xdr:nvSpPr>
        <xdr:cNvPr id="596" name="フローチャート: 判断 595"/>
        <xdr:cNvSpPr/>
      </xdr:nvSpPr>
      <xdr:spPr>
        <a:xfrm>
          <a:off x="18605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29210</xdr:rowOff>
    </xdr:from>
    <xdr:to>
      <xdr:col>116</xdr:col>
      <xdr:colOff>114300</xdr:colOff>
      <xdr:row>63</xdr:row>
      <xdr:rowOff>130810</xdr:rowOff>
    </xdr:to>
    <xdr:sp macro="" textlink="">
      <xdr:nvSpPr>
        <xdr:cNvPr id="602" name="楕円 601"/>
        <xdr:cNvSpPr/>
      </xdr:nvSpPr>
      <xdr:spPr>
        <a:xfrm>
          <a:off x="221107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7637</xdr:rowOff>
    </xdr:from>
    <xdr:ext cx="469744" cy="259045"/>
    <xdr:sp macro="" textlink="">
      <xdr:nvSpPr>
        <xdr:cNvPr id="603" name="【保健センター・保健所】&#10;一人当たり面積該当値テキスト"/>
        <xdr:cNvSpPr txBox="1"/>
      </xdr:nvSpPr>
      <xdr:spPr>
        <a:xfrm>
          <a:off x="2219960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29210</xdr:rowOff>
    </xdr:from>
    <xdr:to>
      <xdr:col>112</xdr:col>
      <xdr:colOff>38100</xdr:colOff>
      <xdr:row>63</xdr:row>
      <xdr:rowOff>130810</xdr:rowOff>
    </xdr:to>
    <xdr:sp macro="" textlink="">
      <xdr:nvSpPr>
        <xdr:cNvPr id="604" name="楕円 603"/>
        <xdr:cNvSpPr/>
      </xdr:nvSpPr>
      <xdr:spPr>
        <a:xfrm>
          <a:off x="21272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80010</xdr:rowOff>
    </xdr:from>
    <xdr:to>
      <xdr:col>116</xdr:col>
      <xdr:colOff>63500</xdr:colOff>
      <xdr:row>63</xdr:row>
      <xdr:rowOff>80010</xdr:rowOff>
    </xdr:to>
    <xdr:cxnSp macro="">
      <xdr:nvCxnSpPr>
        <xdr:cNvPr id="605" name="直線コネクタ 604"/>
        <xdr:cNvCxnSpPr/>
      </xdr:nvCxnSpPr>
      <xdr:spPr>
        <a:xfrm>
          <a:off x="21323300" y="10881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29210</xdr:rowOff>
    </xdr:from>
    <xdr:to>
      <xdr:col>107</xdr:col>
      <xdr:colOff>101600</xdr:colOff>
      <xdr:row>63</xdr:row>
      <xdr:rowOff>130810</xdr:rowOff>
    </xdr:to>
    <xdr:sp macro="" textlink="">
      <xdr:nvSpPr>
        <xdr:cNvPr id="606" name="楕円 605"/>
        <xdr:cNvSpPr/>
      </xdr:nvSpPr>
      <xdr:spPr>
        <a:xfrm>
          <a:off x="20383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80010</xdr:rowOff>
    </xdr:from>
    <xdr:to>
      <xdr:col>111</xdr:col>
      <xdr:colOff>177800</xdr:colOff>
      <xdr:row>63</xdr:row>
      <xdr:rowOff>80010</xdr:rowOff>
    </xdr:to>
    <xdr:cxnSp macro="">
      <xdr:nvCxnSpPr>
        <xdr:cNvPr id="607" name="直線コネクタ 606"/>
        <xdr:cNvCxnSpPr/>
      </xdr:nvCxnSpPr>
      <xdr:spPr>
        <a:xfrm>
          <a:off x="20434300" y="1088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29210</xdr:rowOff>
    </xdr:from>
    <xdr:to>
      <xdr:col>102</xdr:col>
      <xdr:colOff>165100</xdr:colOff>
      <xdr:row>63</xdr:row>
      <xdr:rowOff>130810</xdr:rowOff>
    </xdr:to>
    <xdr:sp macro="" textlink="">
      <xdr:nvSpPr>
        <xdr:cNvPr id="608" name="楕円 607"/>
        <xdr:cNvSpPr/>
      </xdr:nvSpPr>
      <xdr:spPr>
        <a:xfrm>
          <a:off x="19494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80010</xdr:rowOff>
    </xdr:from>
    <xdr:to>
      <xdr:col>107</xdr:col>
      <xdr:colOff>50800</xdr:colOff>
      <xdr:row>63</xdr:row>
      <xdr:rowOff>80010</xdr:rowOff>
    </xdr:to>
    <xdr:cxnSp macro="">
      <xdr:nvCxnSpPr>
        <xdr:cNvPr id="609" name="直線コネクタ 608"/>
        <xdr:cNvCxnSpPr/>
      </xdr:nvCxnSpPr>
      <xdr:spPr>
        <a:xfrm>
          <a:off x="19545300" y="1088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124460</xdr:rowOff>
    </xdr:from>
    <xdr:to>
      <xdr:col>98</xdr:col>
      <xdr:colOff>38100</xdr:colOff>
      <xdr:row>63</xdr:row>
      <xdr:rowOff>54610</xdr:rowOff>
    </xdr:to>
    <xdr:sp macro="" textlink="">
      <xdr:nvSpPr>
        <xdr:cNvPr id="610" name="楕円 609"/>
        <xdr:cNvSpPr/>
      </xdr:nvSpPr>
      <xdr:spPr>
        <a:xfrm>
          <a:off x="18605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3810</xdr:rowOff>
    </xdr:from>
    <xdr:to>
      <xdr:col>102</xdr:col>
      <xdr:colOff>114300</xdr:colOff>
      <xdr:row>63</xdr:row>
      <xdr:rowOff>80010</xdr:rowOff>
    </xdr:to>
    <xdr:cxnSp macro="">
      <xdr:nvCxnSpPr>
        <xdr:cNvPr id="611" name="直線コネクタ 610"/>
        <xdr:cNvCxnSpPr/>
      </xdr:nvCxnSpPr>
      <xdr:spPr>
        <a:xfrm>
          <a:off x="18656300" y="108051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36847</xdr:rowOff>
    </xdr:from>
    <xdr:ext cx="469744" cy="259045"/>
    <xdr:sp macro="" textlink="">
      <xdr:nvSpPr>
        <xdr:cNvPr id="612" name="n_1aveValue【保健センター・保健所】&#10;一人当たり面積"/>
        <xdr:cNvSpPr txBox="1"/>
      </xdr:nvSpPr>
      <xdr:spPr>
        <a:xfrm>
          <a:off x="210757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44467</xdr:rowOff>
    </xdr:from>
    <xdr:ext cx="469744" cy="259045"/>
    <xdr:sp macro="" textlink="">
      <xdr:nvSpPr>
        <xdr:cNvPr id="613" name="n_2aveValue【保健センター・保健所】&#10;一人当たり面積"/>
        <xdr:cNvSpPr txBox="1"/>
      </xdr:nvSpPr>
      <xdr:spPr>
        <a:xfrm>
          <a:off x="201994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52087</xdr:rowOff>
    </xdr:from>
    <xdr:ext cx="469744" cy="259045"/>
    <xdr:sp macro="" textlink="">
      <xdr:nvSpPr>
        <xdr:cNvPr id="614" name="n_3aveValue【保健センター・保健所】&#10;一人当たり面積"/>
        <xdr:cNvSpPr txBox="1"/>
      </xdr:nvSpPr>
      <xdr:spPr>
        <a:xfrm>
          <a:off x="19310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29227</xdr:rowOff>
    </xdr:from>
    <xdr:ext cx="469744" cy="259045"/>
    <xdr:sp macro="" textlink="">
      <xdr:nvSpPr>
        <xdr:cNvPr id="615" name="n_4aveValue【保健センター・保健所】&#10;一人当たり面積"/>
        <xdr:cNvSpPr txBox="1"/>
      </xdr:nvSpPr>
      <xdr:spPr>
        <a:xfrm>
          <a:off x="18421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121937</xdr:rowOff>
    </xdr:from>
    <xdr:ext cx="469744" cy="259045"/>
    <xdr:sp macro="" textlink="">
      <xdr:nvSpPr>
        <xdr:cNvPr id="616" name="n_1mainValue【保健センター・保健所】&#10;一人当たり面積"/>
        <xdr:cNvSpPr txBox="1"/>
      </xdr:nvSpPr>
      <xdr:spPr>
        <a:xfrm>
          <a:off x="210757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121937</xdr:rowOff>
    </xdr:from>
    <xdr:ext cx="469744" cy="259045"/>
    <xdr:sp macro="" textlink="">
      <xdr:nvSpPr>
        <xdr:cNvPr id="617" name="n_2mainValue【保健センター・保健所】&#10;一人当たり面積"/>
        <xdr:cNvSpPr txBox="1"/>
      </xdr:nvSpPr>
      <xdr:spPr>
        <a:xfrm>
          <a:off x="20199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121937</xdr:rowOff>
    </xdr:from>
    <xdr:ext cx="469744" cy="259045"/>
    <xdr:sp macro="" textlink="">
      <xdr:nvSpPr>
        <xdr:cNvPr id="618" name="n_3mainValue【保健センター・保健所】&#10;一人当たり面積"/>
        <xdr:cNvSpPr txBox="1"/>
      </xdr:nvSpPr>
      <xdr:spPr>
        <a:xfrm>
          <a:off x="19310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45737</xdr:rowOff>
    </xdr:from>
    <xdr:ext cx="469744" cy="259045"/>
    <xdr:sp macro="" textlink="">
      <xdr:nvSpPr>
        <xdr:cNvPr id="619" name="n_4mainValue【保健センター・保健所】&#10;一人当たり面積"/>
        <xdr:cNvSpPr txBox="1"/>
      </xdr:nvSpPr>
      <xdr:spPr>
        <a:xfrm>
          <a:off x="184214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0" name="テキスト ボックス 6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1" name="直線コネクタ 63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2" name="テキスト ボックス 63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3" name="直線コネクタ 63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4" name="テキスト ボックス 63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5" name="直線コネクタ 63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6" name="テキスト ボックス 63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7" name="直線コネクタ 63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8" name="テキスト ボックス 63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9" name="直線コネクタ 63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0" name="テキスト ボックス 63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1" name="直線コネクタ 64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2" name="テキスト ボックス 64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645" name="直線コネクタ 644"/>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6"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7" name="直線コネクタ 646"/>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648" name="【消防施設】&#10;有形固定資産減価償却率最大値テキスト"/>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649" name="直線コネクタ 648"/>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46100</xdr:rowOff>
    </xdr:from>
    <xdr:ext cx="405111" cy="259045"/>
    <xdr:sp macro="" textlink="">
      <xdr:nvSpPr>
        <xdr:cNvPr id="650" name="【消防施設】&#10;有形固定資産減価償却率平均値テキスト"/>
        <xdr:cNvSpPr txBox="1"/>
      </xdr:nvSpPr>
      <xdr:spPr>
        <a:xfrm>
          <a:off x="16357600" y="1410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651" name="フローチャート: 判断 650"/>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652" name="フローチャート: 判断 651"/>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653" name="フローチャート: 判断 652"/>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654" name="フローチャート: 判断 653"/>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655" name="フローチャート: 判断 654"/>
        <xdr:cNvSpPr/>
      </xdr:nvSpPr>
      <xdr:spPr>
        <a:xfrm>
          <a:off x="12763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36286</xdr:rowOff>
    </xdr:from>
    <xdr:to>
      <xdr:col>85</xdr:col>
      <xdr:colOff>177800</xdr:colOff>
      <xdr:row>86</xdr:row>
      <xdr:rowOff>137886</xdr:rowOff>
    </xdr:to>
    <xdr:sp macro="" textlink="">
      <xdr:nvSpPr>
        <xdr:cNvPr id="661" name="楕円 660"/>
        <xdr:cNvSpPr/>
      </xdr:nvSpPr>
      <xdr:spPr>
        <a:xfrm>
          <a:off x="16268700" y="147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122663</xdr:rowOff>
    </xdr:from>
    <xdr:ext cx="405111" cy="259045"/>
    <xdr:sp macro="" textlink="">
      <xdr:nvSpPr>
        <xdr:cNvPr id="662" name="【消防施設】&#10;有形固定資産減価償却率該当値テキスト"/>
        <xdr:cNvSpPr txBox="1"/>
      </xdr:nvSpPr>
      <xdr:spPr>
        <a:xfrm>
          <a:off x="16357600" y="14695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37919</xdr:rowOff>
    </xdr:from>
    <xdr:to>
      <xdr:col>81</xdr:col>
      <xdr:colOff>101600</xdr:colOff>
      <xdr:row>86</xdr:row>
      <xdr:rowOff>139519</xdr:rowOff>
    </xdr:to>
    <xdr:sp macro="" textlink="">
      <xdr:nvSpPr>
        <xdr:cNvPr id="663" name="楕円 662"/>
        <xdr:cNvSpPr/>
      </xdr:nvSpPr>
      <xdr:spPr>
        <a:xfrm>
          <a:off x="15430500" y="1478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87086</xdr:rowOff>
    </xdr:from>
    <xdr:to>
      <xdr:col>85</xdr:col>
      <xdr:colOff>127000</xdr:colOff>
      <xdr:row>86</xdr:row>
      <xdr:rowOff>88719</xdr:rowOff>
    </xdr:to>
    <xdr:cxnSp macro="">
      <xdr:nvCxnSpPr>
        <xdr:cNvPr id="664" name="直線コネクタ 663"/>
        <xdr:cNvCxnSpPr/>
      </xdr:nvCxnSpPr>
      <xdr:spPr>
        <a:xfrm flipV="1">
          <a:off x="15481300" y="14831786"/>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37919</xdr:rowOff>
    </xdr:from>
    <xdr:to>
      <xdr:col>76</xdr:col>
      <xdr:colOff>165100</xdr:colOff>
      <xdr:row>86</xdr:row>
      <xdr:rowOff>139519</xdr:rowOff>
    </xdr:to>
    <xdr:sp macro="" textlink="">
      <xdr:nvSpPr>
        <xdr:cNvPr id="665" name="楕円 664"/>
        <xdr:cNvSpPr/>
      </xdr:nvSpPr>
      <xdr:spPr>
        <a:xfrm>
          <a:off x="14541500" y="1478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88719</xdr:rowOff>
    </xdr:from>
    <xdr:to>
      <xdr:col>81</xdr:col>
      <xdr:colOff>50800</xdr:colOff>
      <xdr:row>86</xdr:row>
      <xdr:rowOff>88719</xdr:rowOff>
    </xdr:to>
    <xdr:cxnSp macro="">
      <xdr:nvCxnSpPr>
        <xdr:cNvPr id="666" name="直線コネクタ 665"/>
        <xdr:cNvCxnSpPr/>
      </xdr:nvCxnSpPr>
      <xdr:spPr>
        <a:xfrm>
          <a:off x="14592300" y="148334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31387</xdr:rowOff>
    </xdr:from>
    <xdr:to>
      <xdr:col>72</xdr:col>
      <xdr:colOff>38100</xdr:colOff>
      <xdr:row>86</xdr:row>
      <xdr:rowOff>132987</xdr:rowOff>
    </xdr:to>
    <xdr:sp macro="" textlink="">
      <xdr:nvSpPr>
        <xdr:cNvPr id="667" name="楕円 666"/>
        <xdr:cNvSpPr/>
      </xdr:nvSpPr>
      <xdr:spPr>
        <a:xfrm>
          <a:off x="13652500" y="1477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82187</xdr:rowOff>
    </xdr:from>
    <xdr:to>
      <xdr:col>76</xdr:col>
      <xdr:colOff>114300</xdr:colOff>
      <xdr:row>86</xdr:row>
      <xdr:rowOff>88719</xdr:rowOff>
    </xdr:to>
    <xdr:cxnSp macro="">
      <xdr:nvCxnSpPr>
        <xdr:cNvPr id="668" name="直線コネクタ 667"/>
        <xdr:cNvCxnSpPr/>
      </xdr:nvCxnSpPr>
      <xdr:spPr>
        <a:xfrm>
          <a:off x="13703300" y="1482688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158750</xdr:rowOff>
    </xdr:from>
    <xdr:to>
      <xdr:col>67</xdr:col>
      <xdr:colOff>101600</xdr:colOff>
      <xdr:row>83</xdr:row>
      <xdr:rowOff>88900</xdr:rowOff>
    </xdr:to>
    <xdr:sp macro="" textlink="">
      <xdr:nvSpPr>
        <xdr:cNvPr id="669" name="楕円 668"/>
        <xdr:cNvSpPr/>
      </xdr:nvSpPr>
      <xdr:spPr>
        <a:xfrm>
          <a:off x="12763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38100</xdr:rowOff>
    </xdr:from>
    <xdr:to>
      <xdr:col>71</xdr:col>
      <xdr:colOff>177800</xdr:colOff>
      <xdr:row>86</xdr:row>
      <xdr:rowOff>82187</xdr:rowOff>
    </xdr:to>
    <xdr:cxnSp macro="">
      <xdr:nvCxnSpPr>
        <xdr:cNvPr id="670" name="直線コネクタ 669"/>
        <xdr:cNvCxnSpPr/>
      </xdr:nvCxnSpPr>
      <xdr:spPr>
        <a:xfrm>
          <a:off x="12814300" y="14268450"/>
          <a:ext cx="889000" cy="55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671" name="n_1aveValue【消防施設】&#10;有形固定資産減価償却率"/>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139716</xdr:rowOff>
    </xdr:from>
    <xdr:ext cx="405111" cy="259045"/>
    <xdr:sp macro="" textlink="">
      <xdr:nvSpPr>
        <xdr:cNvPr id="672" name="n_2aveValue【消防施設】&#10;有形固定資産減価償却率"/>
        <xdr:cNvSpPr txBox="1"/>
      </xdr:nvSpPr>
      <xdr:spPr>
        <a:xfrm>
          <a:off x="14389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82566</xdr:rowOff>
    </xdr:from>
    <xdr:ext cx="405111" cy="259045"/>
    <xdr:sp macro="" textlink="">
      <xdr:nvSpPr>
        <xdr:cNvPr id="673" name="n_3aveValue【消防施設】&#10;有形固定資産減価償却率"/>
        <xdr:cNvSpPr txBox="1"/>
      </xdr:nvSpPr>
      <xdr:spPr>
        <a:xfrm>
          <a:off x="13500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128288</xdr:rowOff>
    </xdr:from>
    <xdr:ext cx="405111" cy="259045"/>
    <xdr:sp macro="" textlink="">
      <xdr:nvSpPr>
        <xdr:cNvPr id="674" name="n_4aveValue【消防施設】&#10;有形固定資産減価償却率"/>
        <xdr:cNvSpPr txBox="1"/>
      </xdr:nvSpPr>
      <xdr:spPr>
        <a:xfrm>
          <a:off x="12611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130646</xdr:rowOff>
    </xdr:from>
    <xdr:ext cx="405111" cy="259045"/>
    <xdr:sp macro="" textlink="">
      <xdr:nvSpPr>
        <xdr:cNvPr id="675" name="n_1mainValue【消防施設】&#10;有形固定資産減価償却率"/>
        <xdr:cNvSpPr txBox="1"/>
      </xdr:nvSpPr>
      <xdr:spPr>
        <a:xfrm>
          <a:off x="15266044" y="14875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130646</xdr:rowOff>
    </xdr:from>
    <xdr:ext cx="405111" cy="259045"/>
    <xdr:sp macro="" textlink="">
      <xdr:nvSpPr>
        <xdr:cNvPr id="676" name="n_2mainValue【消防施設】&#10;有形固定資産減価償却率"/>
        <xdr:cNvSpPr txBox="1"/>
      </xdr:nvSpPr>
      <xdr:spPr>
        <a:xfrm>
          <a:off x="14389744" y="14875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124114</xdr:rowOff>
    </xdr:from>
    <xdr:ext cx="405111" cy="259045"/>
    <xdr:sp macro="" textlink="">
      <xdr:nvSpPr>
        <xdr:cNvPr id="677" name="n_3mainValue【消防施設】&#10;有形固定資産減価償却率"/>
        <xdr:cNvSpPr txBox="1"/>
      </xdr:nvSpPr>
      <xdr:spPr>
        <a:xfrm>
          <a:off x="13500744" y="1486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80027</xdr:rowOff>
    </xdr:from>
    <xdr:ext cx="405111" cy="259045"/>
    <xdr:sp macro="" textlink="">
      <xdr:nvSpPr>
        <xdr:cNvPr id="678" name="n_4mainValue【消防施設】&#10;有形固定資産減価償却率"/>
        <xdr:cNvSpPr txBox="1"/>
      </xdr:nvSpPr>
      <xdr:spPr>
        <a:xfrm>
          <a:off x="12611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9" name="直線コネクタ 68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0" name="テキスト ボックス 68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1" name="直線コネクタ 69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2" name="テキスト ボックス 69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3" name="直線コネクタ 69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4" name="テキスト ボックス 69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5" name="直線コネクタ 69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6" name="テキスト ボックス 69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700" name="直線コネクタ 699"/>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701" name="【消防施設】&#10;一人当たり面積最小値テキスト"/>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702" name="直線コネクタ 701"/>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703" name="【消防施設】&#10;一人当たり面積最大値テキスト"/>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704" name="直線コネクタ 703"/>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705" name="【消防施設】&#10;一人当たり面積平均値テキスト"/>
        <xdr:cNvSpPr txBox="1"/>
      </xdr:nvSpPr>
      <xdr:spPr>
        <a:xfrm>
          <a:off x="221996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706" name="フローチャート: 判断 705"/>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707" name="フローチャート: 判断 706"/>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708" name="フローチャート: 判断 707"/>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709" name="フローチャート: 判断 708"/>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22504</xdr:rowOff>
    </xdr:from>
    <xdr:to>
      <xdr:col>98</xdr:col>
      <xdr:colOff>38100</xdr:colOff>
      <xdr:row>85</xdr:row>
      <xdr:rowOff>124104</xdr:rowOff>
    </xdr:to>
    <xdr:sp macro="" textlink="">
      <xdr:nvSpPr>
        <xdr:cNvPr id="710" name="フローチャート: 判断 709"/>
        <xdr:cNvSpPr/>
      </xdr:nvSpPr>
      <xdr:spPr>
        <a:xfrm>
          <a:off x="18605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68224</xdr:rowOff>
    </xdr:from>
    <xdr:to>
      <xdr:col>116</xdr:col>
      <xdr:colOff>114300</xdr:colOff>
      <xdr:row>85</xdr:row>
      <xdr:rowOff>169824</xdr:rowOff>
    </xdr:to>
    <xdr:sp macro="" textlink="">
      <xdr:nvSpPr>
        <xdr:cNvPr id="716" name="楕円 715"/>
        <xdr:cNvSpPr/>
      </xdr:nvSpPr>
      <xdr:spPr>
        <a:xfrm>
          <a:off x="22110700" y="1464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10989</xdr:rowOff>
    </xdr:from>
    <xdr:ext cx="469744" cy="259045"/>
    <xdr:sp macro="" textlink="">
      <xdr:nvSpPr>
        <xdr:cNvPr id="717" name="【消防施設】&#10;一人当たり面積該当値テキスト"/>
        <xdr:cNvSpPr txBox="1"/>
      </xdr:nvSpPr>
      <xdr:spPr>
        <a:xfrm>
          <a:off x="22199600" y="1458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68224</xdr:rowOff>
    </xdr:from>
    <xdr:to>
      <xdr:col>112</xdr:col>
      <xdr:colOff>38100</xdr:colOff>
      <xdr:row>85</xdr:row>
      <xdr:rowOff>169824</xdr:rowOff>
    </xdr:to>
    <xdr:sp macro="" textlink="">
      <xdr:nvSpPr>
        <xdr:cNvPr id="718" name="楕円 717"/>
        <xdr:cNvSpPr/>
      </xdr:nvSpPr>
      <xdr:spPr>
        <a:xfrm>
          <a:off x="21272500" y="1464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119024</xdr:rowOff>
    </xdr:from>
    <xdr:to>
      <xdr:col>116</xdr:col>
      <xdr:colOff>63500</xdr:colOff>
      <xdr:row>85</xdr:row>
      <xdr:rowOff>119024</xdr:rowOff>
    </xdr:to>
    <xdr:cxnSp macro="">
      <xdr:nvCxnSpPr>
        <xdr:cNvPr id="719" name="直線コネクタ 718"/>
        <xdr:cNvCxnSpPr/>
      </xdr:nvCxnSpPr>
      <xdr:spPr>
        <a:xfrm>
          <a:off x="21323300" y="146922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68224</xdr:rowOff>
    </xdr:from>
    <xdr:to>
      <xdr:col>107</xdr:col>
      <xdr:colOff>101600</xdr:colOff>
      <xdr:row>85</xdr:row>
      <xdr:rowOff>169824</xdr:rowOff>
    </xdr:to>
    <xdr:sp macro="" textlink="">
      <xdr:nvSpPr>
        <xdr:cNvPr id="720" name="楕円 719"/>
        <xdr:cNvSpPr/>
      </xdr:nvSpPr>
      <xdr:spPr>
        <a:xfrm>
          <a:off x="20383500" y="1464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119024</xdr:rowOff>
    </xdr:from>
    <xdr:to>
      <xdr:col>111</xdr:col>
      <xdr:colOff>177800</xdr:colOff>
      <xdr:row>85</xdr:row>
      <xdr:rowOff>119024</xdr:rowOff>
    </xdr:to>
    <xdr:cxnSp macro="">
      <xdr:nvCxnSpPr>
        <xdr:cNvPr id="721" name="直線コネクタ 720"/>
        <xdr:cNvCxnSpPr/>
      </xdr:nvCxnSpPr>
      <xdr:spPr>
        <a:xfrm>
          <a:off x="20434300" y="146922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68224</xdr:rowOff>
    </xdr:from>
    <xdr:to>
      <xdr:col>102</xdr:col>
      <xdr:colOff>165100</xdr:colOff>
      <xdr:row>85</xdr:row>
      <xdr:rowOff>169824</xdr:rowOff>
    </xdr:to>
    <xdr:sp macro="" textlink="">
      <xdr:nvSpPr>
        <xdr:cNvPr id="722" name="楕円 721"/>
        <xdr:cNvSpPr/>
      </xdr:nvSpPr>
      <xdr:spPr>
        <a:xfrm>
          <a:off x="19494500" y="1464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119024</xdr:rowOff>
    </xdr:from>
    <xdr:to>
      <xdr:col>107</xdr:col>
      <xdr:colOff>50800</xdr:colOff>
      <xdr:row>85</xdr:row>
      <xdr:rowOff>119024</xdr:rowOff>
    </xdr:to>
    <xdr:cxnSp macro="">
      <xdr:nvCxnSpPr>
        <xdr:cNvPr id="723" name="直線コネクタ 722"/>
        <xdr:cNvCxnSpPr/>
      </xdr:nvCxnSpPr>
      <xdr:spPr>
        <a:xfrm>
          <a:off x="19545300" y="146922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73710</xdr:rowOff>
    </xdr:from>
    <xdr:to>
      <xdr:col>98</xdr:col>
      <xdr:colOff>38100</xdr:colOff>
      <xdr:row>86</xdr:row>
      <xdr:rowOff>3860</xdr:rowOff>
    </xdr:to>
    <xdr:sp macro="" textlink="">
      <xdr:nvSpPr>
        <xdr:cNvPr id="724" name="楕円 723"/>
        <xdr:cNvSpPr/>
      </xdr:nvSpPr>
      <xdr:spPr>
        <a:xfrm>
          <a:off x="18605500" y="146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119024</xdr:rowOff>
    </xdr:from>
    <xdr:to>
      <xdr:col>102</xdr:col>
      <xdr:colOff>114300</xdr:colOff>
      <xdr:row>85</xdr:row>
      <xdr:rowOff>124510</xdr:rowOff>
    </xdr:to>
    <xdr:cxnSp macro="">
      <xdr:nvCxnSpPr>
        <xdr:cNvPr id="725" name="直線コネクタ 724"/>
        <xdr:cNvCxnSpPr/>
      </xdr:nvCxnSpPr>
      <xdr:spPr>
        <a:xfrm flipV="1">
          <a:off x="18656300" y="14692274"/>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150689</xdr:rowOff>
    </xdr:from>
    <xdr:ext cx="469744" cy="259045"/>
    <xdr:sp macro="" textlink="">
      <xdr:nvSpPr>
        <xdr:cNvPr id="726" name="n_1aveValue【消防施設】&#10;一人当たり面積"/>
        <xdr:cNvSpPr txBox="1"/>
      </xdr:nvSpPr>
      <xdr:spPr>
        <a:xfrm>
          <a:off x="21075727" y="1438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153433</xdr:rowOff>
    </xdr:from>
    <xdr:ext cx="469744" cy="259045"/>
    <xdr:sp macro="" textlink="">
      <xdr:nvSpPr>
        <xdr:cNvPr id="727" name="n_2aveValue【消防施設】&#10;一人当たり面積"/>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154348</xdr:rowOff>
    </xdr:from>
    <xdr:ext cx="469744" cy="259045"/>
    <xdr:sp macro="" textlink="">
      <xdr:nvSpPr>
        <xdr:cNvPr id="728" name="n_3aveValue【消防施設】&#10;一人当たり面積"/>
        <xdr:cNvSpPr txBox="1"/>
      </xdr:nvSpPr>
      <xdr:spPr>
        <a:xfrm>
          <a:off x="19310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140631</xdr:rowOff>
    </xdr:from>
    <xdr:ext cx="469744" cy="259045"/>
    <xdr:sp macro="" textlink="">
      <xdr:nvSpPr>
        <xdr:cNvPr id="729" name="n_4aveValue【消防施設】&#10;一人当たり面積"/>
        <xdr:cNvSpPr txBox="1"/>
      </xdr:nvSpPr>
      <xdr:spPr>
        <a:xfrm>
          <a:off x="18421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160951</xdr:rowOff>
    </xdr:from>
    <xdr:ext cx="469744" cy="259045"/>
    <xdr:sp macro="" textlink="">
      <xdr:nvSpPr>
        <xdr:cNvPr id="730" name="n_1mainValue【消防施設】&#10;一人当たり面積"/>
        <xdr:cNvSpPr txBox="1"/>
      </xdr:nvSpPr>
      <xdr:spPr>
        <a:xfrm>
          <a:off x="21075727" y="1473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160951</xdr:rowOff>
    </xdr:from>
    <xdr:ext cx="469744" cy="259045"/>
    <xdr:sp macro="" textlink="">
      <xdr:nvSpPr>
        <xdr:cNvPr id="731" name="n_2mainValue【消防施設】&#10;一人当たり面積"/>
        <xdr:cNvSpPr txBox="1"/>
      </xdr:nvSpPr>
      <xdr:spPr>
        <a:xfrm>
          <a:off x="20199427" y="1473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160951</xdr:rowOff>
    </xdr:from>
    <xdr:ext cx="469744" cy="259045"/>
    <xdr:sp macro="" textlink="">
      <xdr:nvSpPr>
        <xdr:cNvPr id="732" name="n_3mainValue【消防施設】&#10;一人当たり面積"/>
        <xdr:cNvSpPr txBox="1"/>
      </xdr:nvSpPr>
      <xdr:spPr>
        <a:xfrm>
          <a:off x="19310427" y="1473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166437</xdr:rowOff>
    </xdr:from>
    <xdr:ext cx="469744" cy="259045"/>
    <xdr:sp macro="" textlink="">
      <xdr:nvSpPr>
        <xdr:cNvPr id="733" name="n_4mainValue【消防施設】&#10;一人当たり面積"/>
        <xdr:cNvSpPr txBox="1"/>
      </xdr:nvSpPr>
      <xdr:spPr>
        <a:xfrm>
          <a:off x="18421427" y="1473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6" name="テキスト ボックス 74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6" name="テキスト ボックス 75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759" name="直線コネクタ 758"/>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0"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1" name="直線コネクタ 76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762" name="【庁舎】&#10;有形固定資産減価償却率最大値テキスト"/>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763" name="直線コネクタ 762"/>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16890</xdr:rowOff>
    </xdr:from>
    <xdr:ext cx="405111" cy="259045"/>
    <xdr:sp macro="" textlink="">
      <xdr:nvSpPr>
        <xdr:cNvPr id="764" name="【庁舎】&#10;有形固定資産減価償却率平均値テキスト"/>
        <xdr:cNvSpPr txBox="1"/>
      </xdr:nvSpPr>
      <xdr:spPr>
        <a:xfrm>
          <a:off x="16357600" y="1784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765" name="フローチャート: 判断 764"/>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766" name="フローチャート: 判断 765"/>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767" name="フローチャート: 判断 766"/>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768" name="フローチャート: 判断 767"/>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769" name="フローチャート: 判断 768"/>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31931</xdr:rowOff>
    </xdr:from>
    <xdr:to>
      <xdr:col>85</xdr:col>
      <xdr:colOff>177800</xdr:colOff>
      <xdr:row>104</xdr:row>
      <xdr:rowOff>133531</xdr:rowOff>
    </xdr:to>
    <xdr:sp macro="" textlink="">
      <xdr:nvSpPr>
        <xdr:cNvPr id="775" name="楕円 774"/>
        <xdr:cNvSpPr/>
      </xdr:nvSpPr>
      <xdr:spPr>
        <a:xfrm>
          <a:off x="16268700" y="178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54808</xdr:rowOff>
    </xdr:from>
    <xdr:ext cx="405111" cy="259045"/>
    <xdr:sp macro="" textlink="">
      <xdr:nvSpPr>
        <xdr:cNvPr id="776" name="【庁舎】&#10;有形固定資産減価償却率該当値テキスト"/>
        <xdr:cNvSpPr txBox="1"/>
      </xdr:nvSpPr>
      <xdr:spPr>
        <a:xfrm>
          <a:off x="16357600" y="1771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159294</xdr:rowOff>
    </xdr:from>
    <xdr:to>
      <xdr:col>81</xdr:col>
      <xdr:colOff>101600</xdr:colOff>
      <xdr:row>104</xdr:row>
      <xdr:rowOff>89444</xdr:rowOff>
    </xdr:to>
    <xdr:sp macro="" textlink="">
      <xdr:nvSpPr>
        <xdr:cNvPr id="777" name="楕円 776"/>
        <xdr:cNvSpPr/>
      </xdr:nvSpPr>
      <xdr:spPr>
        <a:xfrm>
          <a:off x="15430500" y="178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38644</xdr:rowOff>
    </xdr:from>
    <xdr:to>
      <xdr:col>85</xdr:col>
      <xdr:colOff>127000</xdr:colOff>
      <xdr:row>104</xdr:row>
      <xdr:rowOff>82731</xdr:rowOff>
    </xdr:to>
    <xdr:cxnSp macro="">
      <xdr:nvCxnSpPr>
        <xdr:cNvPr id="778" name="直線コネクタ 777"/>
        <xdr:cNvCxnSpPr/>
      </xdr:nvCxnSpPr>
      <xdr:spPr>
        <a:xfrm>
          <a:off x="15481300" y="17869444"/>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169092</xdr:rowOff>
    </xdr:from>
    <xdr:to>
      <xdr:col>76</xdr:col>
      <xdr:colOff>165100</xdr:colOff>
      <xdr:row>104</xdr:row>
      <xdr:rowOff>99242</xdr:rowOff>
    </xdr:to>
    <xdr:sp macro="" textlink="">
      <xdr:nvSpPr>
        <xdr:cNvPr id="779" name="楕円 778"/>
        <xdr:cNvSpPr/>
      </xdr:nvSpPr>
      <xdr:spPr>
        <a:xfrm>
          <a:off x="14541500" y="1782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38644</xdr:rowOff>
    </xdr:from>
    <xdr:to>
      <xdr:col>81</xdr:col>
      <xdr:colOff>50800</xdr:colOff>
      <xdr:row>104</xdr:row>
      <xdr:rowOff>48442</xdr:rowOff>
    </xdr:to>
    <xdr:cxnSp macro="">
      <xdr:nvCxnSpPr>
        <xdr:cNvPr id="780" name="直線コネクタ 779"/>
        <xdr:cNvCxnSpPr/>
      </xdr:nvCxnSpPr>
      <xdr:spPr>
        <a:xfrm flipV="1">
          <a:off x="14592300" y="1786944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141332</xdr:rowOff>
    </xdr:from>
    <xdr:to>
      <xdr:col>72</xdr:col>
      <xdr:colOff>38100</xdr:colOff>
      <xdr:row>104</xdr:row>
      <xdr:rowOff>71482</xdr:rowOff>
    </xdr:to>
    <xdr:sp macro="" textlink="">
      <xdr:nvSpPr>
        <xdr:cNvPr id="781" name="楕円 780"/>
        <xdr:cNvSpPr/>
      </xdr:nvSpPr>
      <xdr:spPr>
        <a:xfrm>
          <a:off x="13652500" y="1780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20682</xdr:rowOff>
    </xdr:from>
    <xdr:to>
      <xdr:col>76</xdr:col>
      <xdr:colOff>114300</xdr:colOff>
      <xdr:row>104</xdr:row>
      <xdr:rowOff>48442</xdr:rowOff>
    </xdr:to>
    <xdr:cxnSp macro="">
      <xdr:nvCxnSpPr>
        <xdr:cNvPr id="782" name="直線コネクタ 781"/>
        <xdr:cNvCxnSpPr/>
      </xdr:nvCxnSpPr>
      <xdr:spPr>
        <a:xfrm>
          <a:off x="13703300" y="17851482"/>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123371</xdr:rowOff>
    </xdr:from>
    <xdr:to>
      <xdr:col>67</xdr:col>
      <xdr:colOff>101600</xdr:colOff>
      <xdr:row>103</xdr:row>
      <xdr:rowOff>53521</xdr:rowOff>
    </xdr:to>
    <xdr:sp macro="" textlink="">
      <xdr:nvSpPr>
        <xdr:cNvPr id="783" name="楕円 782"/>
        <xdr:cNvSpPr/>
      </xdr:nvSpPr>
      <xdr:spPr>
        <a:xfrm>
          <a:off x="12763500" y="1761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2721</xdr:rowOff>
    </xdr:from>
    <xdr:to>
      <xdr:col>71</xdr:col>
      <xdr:colOff>177800</xdr:colOff>
      <xdr:row>104</xdr:row>
      <xdr:rowOff>20682</xdr:rowOff>
    </xdr:to>
    <xdr:cxnSp macro="">
      <xdr:nvCxnSpPr>
        <xdr:cNvPr id="784" name="直線コネクタ 783"/>
        <xdr:cNvCxnSpPr/>
      </xdr:nvCxnSpPr>
      <xdr:spPr>
        <a:xfrm>
          <a:off x="12814300" y="17662071"/>
          <a:ext cx="8890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8726</xdr:rowOff>
    </xdr:from>
    <xdr:ext cx="405111" cy="259045"/>
    <xdr:sp macro="" textlink="">
      <xdr:nvSpPr>
        <xdr:cNvPr id="785" name="n_1aveValue【庁舎】&#10;有形固定資産減価償却率"/>
        <xdr:cNvSpPr txBox="1"/>
      </xdr:nvSpPr>
      <xdr:spPr>
        <a:xfrm>
          <a:off x="152660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26688</xdr:rowOff>
    </xdr:from>
    <xdr:ext cx="405111" cy="259045"/>
    <xdr:sp macro="" textlink="">
      <xdr:nvSpPr>
        <xdr:cNvPr id="786" name="n_2aveValue【庁舎】&#10;有形固定資産減価償却率"/>
        <xdr:cNvSpPr txBox="1"/>
      </xdr:nvSpPr>
      <xdr:spPr>
        <a:xfrm>
          <a:off x="14389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56078</xdr:rowOff>
    </xdr:from>
    <xdr:ext cx="405111" cy="259045"/>
    <xdr:sp macro="" textlink="">
      <xdr:nvSpPr>
        <xdr:cNvPr id="787" name="n_3aveValue【庁舎】&#10;有形固定資産減価償却率"/>
        <xdr:cNvSpPr txBox="1"/>
      </xdr:nvSpPr>
      <xdr:spPr>
        <a:xfrm>
          <a:off x="13500744" y="1805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87103</xdr:rowOff>
    </xdr:from>
    <xdr:ext cx="405111" cy="259045"/>
    <xdr:sp macro="" textlink="">
      <xdr:nvSpPr>
        <xdr:cNvPr id="788" name="n_4aveValue【庁舎】&#10;有形固定資産減価償却率"/>
        <xdr:cNvSpPr txBox="1"/>
      </xdr:nvSpPr>
      <xdr:spPr>
        <a:xfrm>
          <a:off x="12611744" y="1808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105971</xdr:rowOff>
    </xdr:from>
    <xdr:ext cx="405111" cy="259045"/>
    <xdr:sp macro="" textlink="">
      <xdr:nvSpPr>
        <xdr:cNvPr id="789" name="n_1mainValue【庁舎】&#10;有形固定資産減価償却率"/>
        <xdr:cNvSpPr txBox="1"/>
      </xdr:nvSpPr>
      <xdr:spPr>
        <a:xfrm>
          <a:off x="152660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115769</xdr:rowOff>
    </xdr:from>
    <xdr:ext cx="405111" cy="259045"/>
    <xdr:sp macro="" textlink="">
      <xdr:nvSpPr>
        <xdr:cNvPr id="790" name="n_2mainValue【庁舎】&#10;有形固定資産減価償却率"/>
        <xdr:cNvSpPr txBox="1"/>
      </xdr:nvSpPr>
      <xdr:spPr>
        <a:xfrm>
          <a:off x="14389744" y="1760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88009</xdr:rowOff>
    </xdr:from>
    <xdr:ext cx="405111" cy="259045"/>
    <xdr:sp macro="" textlink="">
      <xdr:nvSpPr>
        <xdr:cNvPr id="791" name="n_3mainValue【庁舎】&#10;有形固定資産減価償却率"/>
        <xdr:cNvSpPr txBox="1"/>
      </xdr:nvSpPr>
      <xdr:spPr>
        <a:xfrm>
          <a:off x="13500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70048</xdr:rowOff>
    </xdr:from>
    <xdr:ext cx="405111" cy="259045"/>
    <xdr:sp macro="" textlink="">
      <xdr:nvSpPr>
        <xdr:cNvPr id="792" name="n_4mainValue【庁舎】&#10;有形固定資産減価償却率"/>
        <xdr:cNvSpPr txBox="1"/>
      </xdr:nvSpPr>
      <xdr:spPr>
        <a:xfrm>
          <a:off x="12611744" y="1738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3" name="直線コネクタ 80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4" name="テキスト ボックス 80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5" name="直線コネクタ 80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6" name="テキスト ボックス 80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7" name="直線コネクタ 80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8" name="テキスト ボックス 80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9" name="直線コネクタ 80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0" name="テキスト ボックス 80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1" name="直線コネクタ 81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2" name="テキスト ボックス 81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3" name="直線コネクタ 81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4" name="テキスト ボックス 81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818" name="直線コネクタ 817"/>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819" name="【庁舎】&#10;一人当たり面積最小値テキスト"/>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820" name="直線コネクタ 819"/>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821" name="【庁舎】&#10;一人当たり面積最大値テキスト"/>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822" name="直線コネクタ 821"/>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80934</xdr:rowOff>
    </xdr:from>
    <xdr:ext cx="469744" cy="259045"/>
    <xdr:sp macro="" textlink="">
      <xdr:nvSpPr>
        <xdr:cNvPr id="823" name="【庁舎】&#10;一人当たり面積平均値テキスト"/>
        <xdr:cNvSpPr txBox="1"/>
      </xdr:nvSpPr>
      <xdr:spPr>
        <a:xfrm>
          <a:off x="22199600" y="17911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824" name="フローチャート: 判断 823"/>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825" name="フローチャート: 判断 824"/>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826" name="フローチャート: 判断 825"/>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27" name="フローチャート: 判断 826"/>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828" name="フローチャート: 判断 827"/>
        <xdr:cNvSpPr/>
      </xdr:nvSpPr>
      <xdr:spPr>
        <a:xfrm>
          <a:off x="18605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834" name="楕円 833"/>
        <xdr:cNvSpPr/>
      </xdr:nvSpPr>
      <xdr:spPr>
        <a:xfrm>
          <a:off x="221107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127925</xdr:rowOff>
    </xdr:from>
    <xdr:ext cx="469744" cy="259045"/>
    <xdr:sp macro="" textlink="">
      <xdr:nvSpPr>
        <xdr:cNvPr id="835" name="【庁舎】&#10;一人当たり面積該当値テキスト"/>
        <xdr:cNvSpPr txBox="1"/>
      </xdr:nvSpPr>
      <xdr:spPr>
        <a:xfrm>
          <a:off x="22199600" y="1830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149498</xdr:rowOff>
    </xdr:from>
    <xdr:to>
      <xdr:col>112</xdr:col>
      <xdr:colOff>38100</xdr:colOff>
      <xdr:row>107</xdr:row>
      <xdr:rowOff>79648</xdr:rowOff>
    </xdr:to>
    <xdr:sp macro="" textlink="">
      <xdr:nvSpPr>
        <xdr:cNvPr id="836" name="楕円 835"/>
        <xdr:cNvSpPr/>
      </xdr:nvSpPr>
      <xdr:spPr>
        <a:xfrm>
          <a:off x="21272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28848</xdr:rowOff>
    </xdr:from>
    <xdr:to>
      <xdr:col>116</xdr:col>
      <xdr:colOff>63500</xdr:colOff>
      <xdr:row>107</xdr:row>
      <xdr:rowOff>28848</xdr:rowOff>
    </xdr:to>
    <xdr:cxnSp macro="">
      <xdr:nvCxnSpPr>
        <xdr:cNvPr id="837" name="直線コネクタ 836"/>
        <xdr:cNvCxnSpPr/>
      </xdr:nvCxnSpPr>
      <xdr:spPr>
        <a:xfrm>
          <a:off x="21323300" y="183739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89081</xdr:rowOff>
    </xdr:from>
    <xdr:to>
      <xdr:col>107</xdr:col>
      <xdr:colOff>101600</xdr:colOff>
      <xdr:row>107</xdr:row>
      <xdr:rowOff>19231</xdr:rowOff>
    </xdr:to>
    <xdr:sp macro="" textlink="">
      <xdr:nvSpPr>
        <xdr:cNvPr id="838" name="楕円 837"/>
        <xdr:cNvSpPr/>
      </xdr:nvSpPr>
      <xdr:spPr>
        <a:xfrm>
          <a:off x="20383500" y="182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139881</xdr:rowOff>
    </xdr:from>
    <xdr:to>
      <xdr:col>111</xdr:col>
      <xdr:colOff>177800</xdr:colOff>
      <xdr:row>107</xdr:row>
      <xdr:rowOff>28848</xdr:rowOff>
    </xdr:to>
    <xdr:cxnSp macro="">
      <xdr:nvCxnSpPr>
        <xdr:cNvPr id="839" name="直線コネクタ 838"/>
        <xdr:cNvCxnSpPr/>
      </xdr:nvCxnSpPr>
      <xdr:spPr>
        <a:xfrm>
          <a:off x="20434300" y="18313581"/>
          <a:ext cx="8890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139700</xdr:rowOff>
    </xdr:from>
    <xdr:to>
      <xdr:col>102</xdr:col>
      <xdr:colOff>165100</xdr:colOff>
      <xdr:row>107</xdr:row>
      <xdr:rowOff>69850</xdr:rowOff>
    </xdr:to>
    <xdr:sp macro="" textlink="">
      <xdr:nvSpPr>
        <xdr:cNvPr id="840" name="楕円 839"/>
        <xdr:cNvSpPr/>
      </xdr:nvSpPr>
      <xdr:spPr>
        <a:xfrm>
          <a:off x="19494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139881</xdr:rowOff>
    </xdr:from>
    <xdr:to>
      <xdr:col>107</xdr:col>
      <xdr:colOff>50800</xdr:colOff>
      <xdr:row>107</xdr:row>
      <xdr:rowOff>19050</xdr:rowOff>
    </xdr:to>
    <xdr:cxnSp macro="">
      <xdr:nvCxnSpPr>
        <xdr:cNvPr id="841" name="直線コネクタ 840"/>
        <xdr:cNvCxnSpPr/>
      </xdr:nvCxnSpPr>
      <xdr:spPr>
        <a:xfrm flipV="1">
          <a:off x="19545300" y="18313581"/>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35198</xdr:rowOff>
    </xdr:from>
    <xdr:to>
      <xdr:col>98</xdr:col>
      <xdr:colOff>38100</xdr:colOff>
      <xdr:row>107</xdr:row>
      <xdr:rowOff>136798</xdr:rowOff>
    </xdr:to>
    <xdr:sp macro="" textlink="">
      <xdr:nvSpPr>
        <xdr:cNvPr id="842" name="楕円 841"/>
        <xdr:cNvSpPr/>
      </xdr:nvSpPr>
      <xdr:spPr>
        <a:xfrm>
          <a:off x="18605500" y="1838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19050</xdr:rowOff>
    </xdr:from>
    <xdr:to>
      <xdr:col>102</xdr:col>
      <xdr:colOff>114300</xdr:colOff>
      <xdr:row>107</xdr:row>
      <xdr:rowOff>85998</xdr:rowOff>
    </xdr:to>
    <xdr:cxnSp macro="">
      <xdr:nvCxnSpPr>
        <xdr:cNvPr id="843" name="直線コネクタ 842"/>
        <xdr:cNvCxnSpPr/>
      </xdr:nvCxnSpPr>
      <xdr:spPr>
        <a:xfrm flipV="1">
          <a:off x="18656300" y="18364200"/>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21063</xdr:rowOff>
    </xdr:from>
    <xdr:ext cx="469744" cy="259045"/>
    <xdr:sp macro="" textlink="">
      <xdr:nvSpPr>
        <xdr:cNvPr id="844" name="n_1aveValue【庁舎】&#10;一人当たり面積"/>
        <xdr:cNvSpPr txBox="1"/>
      </xdr:nvSpPr>
      <xdr:spPr>
        <a:xfrm>
          <a:off x="21075727" y="1785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37391</xdr:rowOff>
    </xdr:from>
    <xdr:ext cx="469744" cy="259045"/>
    <xdr:sp macro="" textlink="">
      <xdr:nvSpPr>
        <xdr:cNvPr id="845" name="n_2aveValue【庁舎】&#10;一人当たり面積"/>
        <xdr:cNvSpPr txBox="1"/>
      </xdr:nvSpPr>
      <xdr:spPr>
        <a:xfrm>
          <a:off x="20199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846" name="n_3aveValue【庁舎】&#10;一人当たり面積"/>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128832</xdr:rowOff>
    </xdr:from>
    <xdr:ext cx="469744" cy="259045"/>
    <xdr:sp macro="" textlink="">
      <xdr:nvSpPr>
        <xdr:cNvPr id="847" name="n_4aveValue【庁舎】&#10;一人当たり面積"/>
        <xdr:cNvSpPr txBox="1"/>
      </xdr:nvSpPr>
      <xdr:spPr>
        <a:xfrm>
          <a:off x="18421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70775</xdr:rowOff>
    </xdr:from>
    <xdr:ext cx="469744" cy="259045"/>
    <xdr:sp macro="" textlink="">
      <xdr:nvSpPr>
        <xdr:cNvPr id="848" name="n_1mainValue【庁舎】&#10;一人当たり面積"/>
        <xdr:cNvSpPr txBox="1"/>
      </xdr:nvSpPr>
      <xdr:spPr>
        <a:xfrm>
          <a:off x="21075727"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10358</xdr:rowOff>
    </xdr:from>
    <xdr:ext cx="469744" cy="259045"/>
    <xdr:sp macro="" textlink="">
      <xdr:nvSpPr>
        <xdr:cNvPr id="849" name="n_2mainValue【庁舎】&#10;一人当たり面積"/>
        <xdr:cNvSpPr txBox="1"/>
      </xdr:nvSpPr>
      <xdr:spPr>
        <a:xfrm>
          <a:off x="20199427" y="1835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60977</xdr:rowOff>
    </xdr:from>
    <xdr:ext cx="469744" cy="259045"/>
    <xdr:sp macro="" textlink="">
      <xdr:nvSpPr>
        <xdr:cNvPr id="850" name="n_3mainValue【庁舎】&#10;一人当たり面積"/>
        <xdr:cNvSpPr txBox="1"/>
      </xdr:nvSpPr>
      <xdr:spPr>
        <a:xfrm>
          <a:off x="19310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127925</xdr:rowOff>
    </xdr:from>
    <xdr:ext cx="469744" cy="259045"/>
    <xdr:sp macro="" textlink="">
      <xdr:nvSpPr>
        <xdr:cNvPr id="851" name="n_4mainValue【庁舎】&#10;一人当たり面積"/>
        <xdr:cNvSpPr txBox="1"/>
      </xdr:nvSpPr>
      <xdr:spPr>
        <a:xfrm>
          <a:off x="18421427" y="1847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類似団体平均と比較し、特に有形固定資産減価償却率が高くなっている施設は消防施設であり、特に低くなっている施設は保健センターである。</a:t>
          </a:r>
        </a:p>
        <a:p>
          <a:r>
            <a:rPr kumimoji="1" lang="ja-JP" altLang="en-US" sz="1300">
              <a:latin typeface="ＭＳ Ｐゴシック" panose="020B0600070205080204" pitchFamily="50" charset="-128"/>
              <a:ea typeface="ＭＳ Ｐゴシック" panose="020B0600070205080204" pitchFamily="50" charset="-128"/>
            </a:rPr>
            <a:t>消防施設は、有形固定資産減価償却率が</a:t>
          </a:r>
          <a:r>
            <a:rPr kumimoji="1" lang="en-US" altLang="ja-JP" sz="1300">
              <a:latin typeface="ＭＳ Ｐゴシック" panose="020B0600070205080204" pitchFamily="50" charset="-128"/>
              <a:ea typeface="ＭＳ Ｐゴシック" panose="020B0600070205080204" pitchFamily="50" charset="-128"/>
            </a:rPr>
            <a:t>95.0</a:t>
          </a:r>
          <a:r>
            <a:rPr kumimoji="1" lang="ja-JP" altLang="en-US" sz="1300">
              <a:latin typeface="ＭＳ Ｐゴシック" panose="020B0600070205080204" pitchFamily="50" charset="-128"/>
              <a:ea typeface="ＭＳ Ｐゴシック" panose="020B0600070205080204" pitchFamily="50" charset="-128"/>
            </a:rPr>
            <a:t>％となっており、類似団体平均である</a:t>
          </a:r>
          <a:r>
            <a:rPr kumimoji="1" lang="en-US" altLang="ja-JP" sz="1300">
              <a:latin typeface="ＭＳ Ｐゴシック" panose="020B0600070205080204" pitchFamily="50" charset="-128"/>
              <a:ea typeface="ＭＳ Ｐゴシック" panose="020B0600070205080204" pitchFamily="50" charset="-128"/>
            </a:rPr>
            <a:t>62.7</a:t>
          </a:r>
          <a:r>
            <a:rPr kumimoji="1" lang="ja-JP" altLang="en-US" sz="1300">
              <a:latin typeface="ＭＳ Ｐゴシック" panose="020B0600070205080204" pitchFamily="50" charset="-128"/>
              <a:ea typeface="ＭＳ Ｐゴシック" panose="020B0600070205080204" pitchFamily="50" charset="-128"/>
            </a:rPr>
            <a:t>％と比較して非常に高く老朽化がかなり進んでいる。</a:t>
          </a:r>
        </a:p>
        <a:p>
          <a:r>
            <a:rPr kumimoji="1" lang="ja-JP" altLang="en-US" sz="1300">
              <a:latin typeface="ＭＳ Ｐゴシック" panose="020B0600070205080204" pitchFamily="50" charset="-128"/>
              <a:ea typeface="ＭＳ Ｐゴシック" panose="020B0600070205080204" pitchFamily="50" charset="-128"/>
            </a:rPr>
            <a:t>また、保健センターについては、有形固定資産減価償却率が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10.9</a:t>
          </a:r>
          <a:r>
            <a:rPr kumimoji="1" lang="ja-JP" altLang="en-US" sz="1300">
              <a:latin typeface="ＭＳ Ｐゴシック" panose="020B0600070205080204" pitchFamily="50" charset="-128"/>
              <a:ea typeface="ＭＳ Ｐゴシック" panose="020B0600070205080204" pitchFamily="50" charset="-128"/>
            </a:rPr>
            <a:t>％と類似団体平均である</a:t>
          </a:r>
          <a:r>
            <a:rPr kumimoji="1" lang="en-US" altLang="ja-JP" sz="1300">
              <a:latin typeface="ＭＳ Ｐゴシック" panose="020B0600070205080204" pitchFamily="50" charset="-128"/>
              <a:ea typeface="ＭＳ Ｐゴシック" panose="020B0600070205080204" pitchFamily="50" charset="-128"/>
            </a:rPr>
            <a:t>47.6</a:t>
          </a:r>
          <a:r>
            <a:rPr kumimoji="1" lang="ja-JP" altLang="en-US" sz="1300">
              <a:latin typeface="ＭＳ Ｐゴシック" panose="020B0600070205080204" pitchFamily="50" charset="-128"/>
              <a:ea typeface="ＭＳ Ｐゴシック" panose="020B0600070205080204" pitchFamily="50" charset="-128"/>
            </a:rPr>
            <a:t>％と比較してかなり低いが、平成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年度に市役所敷地内に防災拠点施設を兼ねそなえた新保健センターを建設したことによるものである。</a:t>
          </a:r>
        </a:p>
        <a:p>
          <a:r>
            <a:rPr kumimoji="1" lang="ja-JP" altLang="en-US" sz="1300">
              <a:latin typeface="ＭＳ Ｐゴシック" panose="020B0600070205080204" pitchFamily="50" charset="-128"/>
              <a:ea typeface="ＭＳ Ｐゴシック" panose="020B0600070205080204" pitchFamily="50" charset="-128"/>
            </a:rPr>
            <a:t>今後も引き続き、財政状況を鑑みつつ、施設の稼働状況や老朽化状況に注視しながら適切な施設の維持管理、改修について検討していく必要がある。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千葉県富里市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50,245
47,426
53.88
16,751,700
15,169,905
933,569
9,275,526
15,434,208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については、類似団体内平均値を上回り、堅調に推移しているものの、社会保障関係経費の増加や公債費の高止まりなど今後も厳しい財政状況が継続することを十分に認識し、歳出の徹底的な見直しに取り組むとともに、税収の徴収率向上対策を中心とした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67733</xdr:rowOff>
    </xdr:from>
    <xdr:to>
      <xdr:col>23</xdr:col>
      <xdr:colOff>133350</xdr:colOff>
      <xdr:row>38</xdr:row>
      <xdr:rowOff>67733</xdr:rowOff>
    </xdr:to>
    <xdr:cxnSp macro="">
      <xdr:nvCxnSpPr>
        <xdr:cNvPr id="69" name="直線コネクタ 68"/>
        <xdr:cNvCxnSpPr/>
      </xdr:nvCxnSpPr>
      <xdr:spPr>
        <a:xfrm>
          <a:off x="4114800" y="65828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67733</xdr:rowOff>
    </xdr:from>
    <xdr:to>
      <xdr:col>19</xdr:col>
      <xdr:colOff>133350</xdr:colOff>
      <xdr:row>38</xdr:row>
      <xdr:rowOff>87842</xdr:rowOff>
    </xdr:to>
    <xdr:cxnSp macro="">
      <xdr:nvCxnSpPr>
        <xdr:cNvPr id="72" name="直線コネクタ 71"/>
        <xdr:cNvCxnSpPr/>
      </xdr:nvCxnSpPr>
      <xdr:spPr>
        <a:xfrm flipV="1">
          <a:off x="3225800" y="65828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87842</xdr:rowOff>
    </xdr:from>
    <xdr:to>
      <xdr:col>15</xdr:col>
      <xdr:colOff>82550</xdr:colOff>
      <xdr:row>38</xdr:row>
      <xdr:rowOff>107950</xdr:rowOff>
    </xdr:to>
    <xdr:cxnSp macro="">
      <xdr:nvCxnSpPr>
        <xdr:cNvPr id="75" name="直線コネクタ 74"/>
        <xdr:cNvCxnSpPr/>
      </xdr:nvCxnSpPr>
      <xdr:spPr>
        <a:xfrm flipV="1">
          <a:off x="2336800" y="66029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107950</xdr:rowOff>
    </xdr:from>
    <xdr:to>
      <xdr:col>11</xdr:col>
      <xdr:colOff>31750</xdr:colOff>
      <xdr:row>38</xdr:row>
      <xdr:rowOff>128058</xdr:rowOff>
    </xdr:to>
    <xdr:cxnSp macro="">
      <xdr:nvCxnSpPr>
        <xdr:cNvPr id="78" name="直線コネクタ 77"/>
        <xdr:cNvCxnSpPr/>
      </xdr:nvCxnSpPr>
      <xdr:spPr>
        <a:xfrm flipV="1">
          <a:off x="1447800" y="66230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16933</xdr:rowOff>
    </xdr:from>
    <xdr:to>
      <xdr:col>23</xdr:col>
      <xdr:colOff>184150</xdr:colOff>
      <xdr:row>38</xdr:row>
      <xdr:rowOff>118533</xdr:rowOff>
    </xdr:to>
    <xdr:sp macro="" textlink="">
      <xdr:nvSpPr>
        <xdr:cNvPr id="88" name="楕円 87"/>
        <xdr:cNvSpPr/>
      </xdr:nvSpPr>
      <xdr:spPr>
        <a:xfrm>
          <a:off x="4902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33460</xdr:rowOff>
    </xdr:from>
    <xdr:ext cx="762000" cy="259045"/>
    <xdr:sp macro="" textlink="">
      <xdr:nvSpPr>
        <xdr:cNvPr id="89" name="財政力該当値テキスト"/>
        <xdr:cNvSpPr txBox="1"/>
      </xdr:nvSpPr>
      <xdr:spPr>
        <a:xfrm>
          <a:off x="5041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16933</xdr:rowOff>
    </xdr:from>
    <xdr:to>
      <xdr:col>19</xdr:col>
      <xdr:colOff>184150</xdr:colOff>
      <xdr:row>38</xdr:row>
      <xdr:rowOff>118533</xdr:rowOff>
    </xdr:to>
    <xdr:sp macro="" textlink="">
      <xdr:nvSpPr>
        <xdr:cNvPr id="90" name="楕円 89"/>
        <xdr:cNvSpPr/>
      </xdr:nvSpPr>
      <xdr:spPr>
        <a:xfrm>
          <a:off x="4064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128710</xdr:rowOff>
    </xdr:from>
    <xdr:ext cx="736600" cy="259045"/>
    <xdr:sp macro="" textlink="">
      <xdr:nvSpPr>
        <xdr:cNvPr id="91" name="テキスト ボックス 90"/>
        <xdr:cNvSpPr txBox="1"/>
      </xdr:nvSpPr>
      <xdr:spPr>
        <a:xfrm>
          <a:off x="3733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37042</xdr:rowOff>
    </xdr:from>
    <xdr:to>
      <xdr:col>15</xdr:col>
      <xdr:colOff>133350</xdr:colOff>
      <xdr:row>38</xdr:row>
      <xdr:rowOff>138642</xdr:rowOff>
    </xdr:to>
    <xdr:sp macro="" textlink="">
      <xdr:nvSpPr>
        <xdr:cNvPr id="92" name="楕円 91"/>
        <xdr:cNvSpPr/>
      </xdr:nvSpPr>
      <xdr:spPr>
        <a:xfrm>
          <a:off x="3175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148819</xdr:rowOff>
    </xdr:from>
    <xdr:ext cx="762000" cy="259045"/>
    <xdr:sp macro="" textlink="">
      <xdr:nvSpPr>
        <xdr:cNvPr id="93" name="テキスト ボックス 92"/>
        <xdr:cNvSpPr txBox="1"/>
      </xdr:nvSpPr>
      <xdr:spPr>
        <a:xfrm>
          <a:off x="2844800" y="632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57150</xdr:rowOff>
    </xdr:from>
    <xdr:to>
      <xdr:col>11</xdr:col>
      <xdr:colOff>82550</xdr:colOff>
      <xdr:row>38</xdr:row>
      <xdr:rowOff>158750</xdr:rowOff>
    </xdr:to>
    <xdr:sp macro="" textlink="">
      <xdr:nvSpPr>
        <xdr:cNvPr id="94" name="楕円 93"/>
        <xdr:cNvSpPr/>
      </xdr:nvSpPr>
      <xdr:spPr>
        <a:xfrm>
          <a:off x="2286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168927</xdr:rowOff>
    </xdr:from>
    <xdr:ext cx="762000" cy="259045"/>
    <xdr:sp macro="" textlink="">
      <xdr:nvSpPr>
        <xdr:cNvPr id="95" name="テキスト ボックス 94"/>
        <xdr:cNvSpPr txBox="1"/>
      </xdr:nvSpPr>
      <xdr:spPr>
        <a:xfrm>
          <a:off x="1955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77258</xdr:rowOff>
    </xdr:from>
    <xdr:to>
      <xdr:col>7</xdr:col>
      <xdr:colOff>31750</xdr:colOff>
      <xdr:row>39</xdr:row>
      <xdr:rowOff>7408</xdr:rowOff>
    </xdr:to>
    <xdr:sp macro="" textlink="">
      <xdr:nvSpPr>
        <xdr:cNvPr id="96" name="楕円 95"/>
        <xdr:cNvSpPr/>
      </xdr:nvSpPr>
      <xdr:spPr>
        <a:xfrm>
          <a:off x="1397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17585</xdr:rowOff>
    </xdr:from>
    <xdr:ext cx="762000" cy="259045"/>
    <xdr:sp macro="" textlink="">
      <xdr:nvSpPr>
        <xdr:cNvPr id="97" name="テキスト ボックス 96"/>
        <xdr:cNvSpPr txBox="1"/>
      </xdr:nvSpPr>
      <xdr:spPr>
        <a:xfrm>
          <a:off x="1066800" y="636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ついては、令和元年度において、税収は堅調に増加したものの、臨時財政対策債の減額により、経常一般財源は微増にとどまるとともに、退職手当負担金の増額などにより経常経費充当一般財源が増額となったため前年比</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ポイント上昇している。</a:t>
          </a:r>
        </a:p>
        <a:p>
          <a:r>
            <a:rPr kumimoji="1" lang="ja-JP" altLang="en-US" sz="1300">
              <a:latin typeface="ＭＳ Ｐゴシック" panose="020B0600070205080204" pitchFamily="50" charset="-128"/>
              <a:ea typeface="ＭＳ Ｐゴシック" panose="020B0600070205080204" pitchFamily="50" charset="-128"/>
            </a:rPr>
            <a:t>　なお、令和元年度においても、類似団体内平均値を上回る状況にあり、今後も公債費の高止まりや国営事業に係る負担増が見込まれることから、一般財源の根幹となる市税確保と経常的事業の見直しを含めた経費節減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170180</xdr:rowOff>
    </xdr:from>
    <xdr:to>
      <xdr:col>23</xdr:col>
      <xdr:colOff>133350</xdr:colOff>
      <xdr:row>61</xdr:row>
      <xdr:rowOff>40096</xdr:rowOff>
    </xdr:to>
    <xdr:cxnSp macro="">
      <xdr:nvCxnSpPr>
        <xdr:cNvPr id="134" name="直線コネクタ 133"/>
        <xdr:cNvCxnSpPr/>
      </xdr:nvCxnSpPr>
      <xdr:spPr>
        <a:xfrm>
          <a:off x="4114800" y="10457180"/>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84200</xdr:rowOff>
    </xdr:from>
    <xdr:ext cx="762000" cy="259045"/>
    <xdr:sp macro="" textlink="">
      <xdr:nvSpPr>
        <xdr:cNvPr id="135" name="財政構造の弾力性平均値テキスト"/>
        <xdr:cNvSpPr txBox="1"/>
      </xdr:nvSpPr>
      <xdr:spPr>
        <a:xfrm>
          <a:off x="5041900" y="101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170180</xdr:rowOff>
    </xdr:from>
    <xdr:to>
      <xdr:col>19</xdr:col>
      <xdr:colOff>133350</xdr:colOff>
      <xdr:row>61</xdr:row>
      <xdr:rowOff>67673</xdr:rowOff>
    </xdr:to>
    <xdr:cxnSp macro="">
      <xdr:nvCxnSpPr>
        <xdr:cNvPr id="137" name="直線コネクタ 136"/>
        <xdr:cNvCxnSpPr/>
      </xdr:nvCxnSpPr>
      <xdr:spPr>
        <a:xfrm flipV="1">
          <a:off x="3225800" y="1045718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155320</xdr:rowOff>
    </xdr:from>
    <xdr:ext cx="736600" cy="259045"/>
    <xdr:sp macro="" textlink="">
      <xdr:nvSpPr>
        <xdr:cNvPr id="139" name="テキスト ボックス 138"/>
        <xdr:cNvSpPr txBox="1"/>
      </xdr:nvSpPr>
      <xdr:spPr>
        <a:xfrm>
          <a:off x="3733800" y="1009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73660</xdr:rowOff>
    </xdr:from>
    <xdr:to>
      <xdr:col>15</xdr:col>
      <xdr:colOff>82550</xdr:colOff>
      <xdr:row>61</xdr:row>
      <xdr:rowOff>67673</xdr:rowOff>
    </xdr:to>
    <xdr:cxnSp macro="">
      <xdr:nvCxnSpPr>
        <xdr:cNvPr id="140" name="直線コネクタ 139"/>
        <xdr:cNvCxnSpPr/>
      </xdr:nvCxnSpPr>
      <xdr:spPr>
        <a:xfrm>
          <a:off x="2336800" y="10360660"/>
          <a:ext cx="889000" cy="16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127743</xdr:rowOff>
    </xdr:from>
    <xdr:ext cx="762000" cy="259045"/>
    <xdr:sp macro="" textlink="">
      <xdr:nvSpPr>
        <xdr:cNvPr id="142" name="テキスト ボックス 141"/>
        <xdr:cNvSpPr txBox="1"/>
      </xdr:nvSpPr>
      <xdr:spPr>
        <a:xfrm>
          <a:off x="2844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35741</xdr:rowOff>
    </xdr:from>
    <xdr:to>
      <xdr:col>11</xdr:col>
      <xdr:colOff>31750</xdr:colOff>
      <xdr:row>60</xdr:row>
      <xdr:rowOff>73660</xdr:rowOff>
    </xdr:to>
    <xdr:cxnSp macro="">
      <xdr:nvCxnSpPr>
        <xdr:cNvPr id="143" name="直線コネクタ 142"/>
        <xdr:cNvCxnSpPr/>
      </xdr:nvCxnSpPr>
      <xdr:spPr>
        <a:xfrm>
          <a:off x="1447800" y="10322741"/>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45" name="テキスト ボックス 144"/>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13987</xdr:rowOff>
    </xdr:from>
    <xdr:ext cx="762000" cy="259045"/>
    <xdr:sp macro="" textlink="">
      <xdr:nvSpPr>
        <xdr:cNvPr id="147" name="テキスト ボックス 146"/>
        <xdr:cNvSpPr txBox="1"/>
      </xdr:nvSpPr>
      <xdr:spPr>
        <a:xfrm>
          <a:off x="1066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160746</xdr:rowOff>
    </xdr:from>
    <xdr:to>
      <xdr:col>23</xdr:col>
      <xdr:colOff>184150</xdr:colOff>
      <xdr:row>61</xdr:row>
      <xdr:rowOff>90896</xdr:rowOff>
    </xdr:to>
    <xdr:sp macro="" textlink="">
      <xdr:nvSpPr>
        <xdr:cNvPr id="153" name="楕円 152"/>
        <xdr:cNvSpPr/>
      </xdr:nvSpPr>
      <xdr:spPr>
        <a:xfrm>
          <a:off x="49022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132823</xdr:rowOff>
    </xdr:from>
    <xdr:ext cx="762000" cy="259045"/>
    <xdr:sp macro="" textlink="">
      <xdr:nvSpPr>
        <xdr:cNvPr id="154" name="財政構造の弾力性該当値テキスト"/>
        <xdr:cNvSpPr txBox="1"/>
      </xdr:nvSpPr>
      <xdr:spPr>
        <a:xfrm>
          <a:off x="5041900" y="10419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119380</xdr:rowOff>
    </xdr:from>
    <xdr:to>
      <xdr:col>19</xdr:col>
      <xdr:colOff>184150</xdr:colOff>
      <xdr:row>61</xdr:row>
      <xdr:rowOff>49530</xdr:rowOff>
    </xdr:to>
    <xdr:sp macro="" textlink="">
      <xdr:nvSpPr>
        <xdr:cNvPr id="155" name="楕円 154"/>
        <xdr:cNvSpPr/>
      </xdr:nvSpPr>
      <xdr:spPr>
        <a:xfrm>
          <a:off x="4064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34307</xdr:rowOff>
    </xdr:from>
    <xdr:ext cx="736600" cy="259045"/>
    <xdr:sp macro="" textlink="">
      <xdr:nvSpPr>
        <xdr:cNvPr id="156" name="テキスト ボックス 155"/>
        <xdr:cNvSpPr txBox="1"/>
      </xdr:nvSpPr>
      <xdr:spPr>
        <a:xfrm>
          <a:off x="3733800" y="1049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16873</xdr:rowOff>
    </xdr:from>
    <xdr:to>
      <xdr:col>15</xdr:col>
      <xdr:colOff>133350</xdr:colOff>
      <xdr:row>61</xdr:row>
      <xdr:rowOff>118473</xdr:rowOff>
    </xdr:to>
    <xdr:sp macro="" textlink="">
      <xdr:nvSpPr>
        <xdr:cNvPr id="157" name="楕円 156"/>
        <xdr:cNvSpPr/>
      </xdr:nvSpPr>
      <xdr:spPr>
        <a:xfrm>
          <a:off x="31750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103250</xdr:rowOff>
    </xdr:from>
    <xdr:ext cx="762000" cy="259045"/>
    <xdr:sp macro="" textlink="">
      <xdr:nvSpPr>
        <xdr:cNvPr id="158" name="テキスト ボックス 157"/>
        <xdr:cNvSpPr txBox="1"/>
      </xdr:nvSpPr>
      <xdr:spPr>
        <a:xfrm>
          <a:off x="2844800" y="1056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22860</xdr:rowOff>
    </xdr:from>
    <xdr:to>
      <xdr:col>11</xdr:col>
      <xdr:colOff>82550</xdr:colOff>
      <xdr:row>60</xdr:row>
      <xdr:rowOff>124460</xdr:rowOff>
    </xdr:to>
    <xdr:sp macro="" textlink="">
      <xdr:nvSpPr>
        <xdr:cNvPr id="159" name="楕円 158"/>
        <xdr:cNvSpPr/>
      </xdr:nvSpPr>
      <xdr:spPr>
        <a:xfrm>
          <a:off x="2286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109237</xdr:rowOff>
    </xdr:from>
    <xdr:ext cx="762000" cy="259045"/>
    <xdr:sp macro="" textlink="">
      <xdr:nvSpPr>
        <xdr:cNvPr id="160" name="テキスト ボックス 159"/>
        <xdr:cNvSpPr txBox="1"/>
      </xdr:nvSpPr>
      <xdr:spPr>
        <a:xfrm>
          <a:off x="1955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156391</xdr:rowOff>
    </xdr:from>
    <xdr:to>
      <xdr:col>7</xdr:col>
      <xdr:colOff>31750</xdr:colOff>
      <xdr:row>60</xdr:row>
      <xdr:rowOff>86541</xdr:rowOff>
    </xdr:to>
    <xdr:sp macro="" textlink="">
      <xdr:nvSpPr>
        <xdr:cNvPr id="161" name="楕円 160"/>
        <xdr:cNvSpPr/>
      </xdr:nvSpPr>
      <xdr:spPr>
        <a:xfrm>
          <a:off x="1397000" y="102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71318</xdr:rowOff>
    </xdr:from>
    <xdr:ext cx="762000" cy="259045"/>
    <xdr:sp macro="" textlink="">
      <xdr:nvSpPr>
        <xdr:cNvPr id="162" name="テキスト ボックス 161"/>
        <xdr:cNvSpPr txBox="1"/>
      </xdr:nvSpPr>
      <xdr:spPr>
        <a:xfrm>
          <a:off x="1066800" y="10358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人件費・物件費等の状況については、近年、ほぼ横ばいで推移しているところ、令和元年度における人件費は、職員数の減などにより、前年比</a:t>
          </a:r>
          <a:r>
            <a:rPr kumimoji="1" lang="en-US" altLang="ja-JP" sz="1300">
              <a:latin typeface="ＭＳ Ｐゴシック" panose="020B0600070205080204" pitchFamily="50" charset="-128"/>
              <a:ea typeface="ＭＳ Ｐゴシック" panose="020B0600070205080204" pitchFamily="50" charset="-128"/>
            </a:rPr>
            <a:t>458</a:t>
          </a:r>
          <a:r>
            <a:rPr kumimoji="1" lang="ja-JP" altLang="en-US" sz="1300">
              <a:latin typeface="ＭＳ Ｐゴシック" panose="020B0600070205080204" pitchFamily="50" charset="-128"/>
              <a:ea typeface="ＭＳ Ｐゴシック" panose="020B0600070205080204" pitchFamily="50" charset="-128"/>
            </a:rPr>
            <a:t>円の減となっている。物件費等については、消費税率引上げの緩和策として行ったプレミアム付商品券事業や台風等災害廃棄物処理に係る委託などの実施により、同比</a:t>
          </a:r>
          <a:r>
            <a:rPr kumimoji="1" lang="en-US" altLang="ja-JP" sz="1300">
              <a:latin typeface="ＭＳ Ｐゴシック" panose="020B0600070205080204" pitchFamily="50" charset="-128"/>
              <a:ea typeface="ＭＳ Ｐゴシック" panose="020B0600070205080204" pitchFamily="50" charset="-128"/>
            </a:rPr>
            <a:t>1,392</a:t>
          </a:r>
          <a:r>
            <a:rPr kumimoji="1" lang="ja-JP" altLang="en-US" sz="1300">
              <a:latin typeface="ＭＳ Ｐゴシック" panose="020B0600070205080204" pitchFamily="50" charset="-128"/>
              <a:ea typeface="ＭＳ Ｐゴシック" panose="020B0600070205080204" pitchFamily="50" charset="-128"/>
            </a:rPr>
            <a:t>円の増となっているものの、全体としては類似団体内平均値を大きく下回っている。</a:t>
          </a:r>
        </a:p>
        <a:p>
          <a:r>
            <a:rPr kumimoji="1" lang="ja-JP" altLang="en-US" sz="1300">
              <a:latin typeface="ＭＳ Ｐゴシック" panose="020B0600070205080204" pitchFamily="50" charset="-128"/>
              <a:ea typeface="ＭＳ Ｐゴシック" panose="020B0600070205080204" pitchFamily="50" charset="-128"/>
            </a:rPr>
            <a:t>　今後も行政改革を推進し、市民サービスの向上を図りながら、経費の削減、組織と人事管理の適正化に努める。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121163</xdr:rowOff>
    </xdr:from>
    <xdr:to>
      <xdr:col>23</xdr:col>
      <xdr:colOff>133350</xdr:colOff>
      <xdr:row>80</xdr:row>
      <xdr:rowOff>124920</xdr:rowOff>
    </xdr:to>
    <xdr:cxnSp macro="">
      <xdr:nvCxnSpPr>
        <xdr:cNvPr id="197" name="直線コネクタ 196"/>
        <xdr:cNvCxnSpPr/>
      </xdr:nvCxnSpPr>
      <xdr:spPr>
        <a:xfrm>
          <a:off x="4114800" y="13837163"/>
          <a:ext cx="838200" cy="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151111</xdr:rowOff>
    </xdr:from>
    <xdr:ext cx="762000" cy="259045"/>
    <xdr:sp macro="" textlink="">
      <xdr:nvSpPr>
        <xdr:cNvPr id="198" name="人件費・物件費等の状況平均値テキスト"/>
        <xdr:cNvSpPr txBox="1"/>
      </xdr:nvSpPr>
      <xdr:spPr>
        <a:xfrm>
          <a:off x="5041900" y="14038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121163</xdr:rowOff>
    </xdr:from>
    <xdr:to>
      <xdr:col>19</xdr:col>
      <xdr:colOff>133350</xdr:colOff>
      <xdr:row>80</xdr:row>
      <xdr:rowOff>131411</xdr:rowOff>
    </xdr:to>
    <xdr:cxnSp macro="">
      <xdr:nvCxnSpPr>
        <xdr:cNvPr id="200" name="直線コネクタ 199"/>
        <xdr:cNvCxnSpPr/>
      </xdr:nvCxnSpPr>
      <xdr:spPr>
        <a:xfrm flipV="1">
          <a:off x="3225800" y="13837163"/>
          <a:ext cx="889000" cy="1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68541</xdr:rowOff>
    </xdr:from>
    <xdr:ext cx="736600" cy="259045"/>
    <xdr:sp macro="" textlink="">
      <xdr:nvSpPr>
        <xdr:cNvPr id="202" name="テキスト ボックス 201"/>
        <xdr:cNvSpPr txBox="1"/>
      </xdr:nvSpPr>
      <xdr:spPr>
        <a:xfrm>
          <a:off x="3733800" y="1412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130550</xdr:rowOff>
    </xdr:from>
    <xdr:to>
      <xdr:col>15</xdr:col>
      <xdr:colOff>82550</xdr:colOff>
      <xdr:row>80</xdr:row>
      <xdr:rowOff>131411</xdr:rowOff>
    </xdr:to>
    <xdr:cxnSp macro="">
      <xdr:nvCxnSpPr>
        <xdr:cNvPr id="203" name="直線コネクタ 202"/>
        <xdr:cNvCxnSpPr/>
      </xdr:nvCxnSpPr>
      <xdr:spPr>
        <a:xfrm>
          <a:off x="2336800" y="13846550"/>
          <a:ext cx="889000" cy="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51111</xdr:rowOff>
    </xdr:from>
    <xdr:ext cx="762000" cy="259045"/>
    <xdr:sp macro="" textlink="">
      <xdr:nvSpPr>
        <xdr:cNvPr id="205" name="テキスト ボックス 204"/>
        <xdr:cNvSpPr txBox="1"/>
      </xdr:nvSpPr>
      <xdr:spPr>
        <a:xfrm>
          <a:off x="2844800" y="1411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130550</xdr:rowOff>
    </xdr:from>
    <xdr:to>
      <xdr:col>11</xdr:col>
      <xdr:colOff>31750</xdr:colOff>
      <xdr:row>80</xdr:row>
      <xdr:rowOff>130755</xdr:rowOff>
    </xdr:to>
    <xdr:cxnSp macro="">
      <xdr:nvCxnSpPr>
        <xdr:cNvPr id="206" name="直線コネクタ 205"/>
        <xdr:cNvCxnSpPr/>
      </xdr:nvCxnSpPr>
      <xdr:spPr>
        <a:xfrm flipV="1">
          <a:off x="1447800" y="13846550"/>
          <a:ext cx="889000" cy="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34827</xdr:rowOff>
    </xdr:from>
    <xdr:ext cx="762000" cy="259045"/>
    <xdr:sp macro="" textlink="">
      <xdr:nvSpPr>
        <xdr:cNvPr id="208" name="テキスト ボックス 207"/>
        <xdr:cNvSpPr txBox="1"/>
      </xdr:nvSpPr>
      <xdr:spPr>
        <a:xfrm>
          <a:off x="1955800" y="1409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6869</xdr:rowOff>
    </xdr:from>
    <xdr:ext cx="762000" cy="259045"/>
    <xdr:sp macro="" textlink="">
      <xdr:nvSpPr>
        <xdr:cNvPr id="210" name="テキスト ボックス 209"/>
        <xdr:cNvSpPr txBox="1"/>
      </xdr:nvSpPr>
      <xdr:spPr>
        <a:xfrm>
          <a:off x="1066800" y="1406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74120</xdr:rowOff>
    </xdr:from>
    <xdr:to>
      <xdr:col>23</xdr:col>
      <xdr:colOff>184150</xdr:colOff>
      <xdr:row>81</xdr:row>
      <xdr:rowOff>4270</xdr:rowOff>
    </xdr:to>
    <xdr:sp macro="" textlink="">
      <xdr:nvSpPr>
        <xdr:cNvPr id="216" name="楕円 215"/>
        <xdr:cNvSpPr/>
      </xdr:nvSpPr>
      <xdr:spPr>
        <a:xfrm>
          <a:off x="4902200" y="1379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166847</xdr:rowOff>
    </xdr:from>
    <xdr:ext cx="762000" cy="259045"/>
    <xdr:sp macro="" textlink="">
      <xdr:nvSpPr>
        <xdr:cNvPr id="217" name="人件費・物件費等の状況該当値テキスト"/>
        <xdr:cNvSpPr txBox="1"/>
      </xdr:nvSpPr>
      <xdr:spPr>
        <a:xfrm>
          <a:off x="5041900" y="1371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70363</xdr:rowOff>
    </xdr:from>
    <xdr:to>
      <xdr:col>19</xdr:col>
      <xdr:colOff>184150</xdr:colOff>
      <xdr:row>81</xdr:row>
      <xdr:rowOff>513</xdr:rowOff>
    </xdr:to>
    <xdr:sp macro="" textlink="">
      <xdr:nvSpPr>
        <xdr:cNvPr id="218" name="楕円 217"/>
        <xdr:cNvSpPr/>
      </xdr:nvSpPr>
      <xdr:spPr>
        <a:xfrm>
          <a:off x="4064000" y="1378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10690</xdr:rowOff>
    </xdr:from>
    <xdr:ext cx="736600" cy="259045"/>
    <xdr:sp macro="" textlink="">
      <xdr:nvSpPr>
        <xdr:cNvPr id="219" name="テキスト ボックス 218"/>
        <xdr:cNvSpPr txBox="1"/>
      </xdr:nvSpPr>
      <xdr:spPr>
        <a:xfrm>
          <a:off x="3733800" y="13555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80611</xdr:rowOff>
    </xdr:from>
    <xdr:to>
      <xdr:col>15</xdr:col>
      <xdr:colOff>133350</xdr:colOff>
      <xdr:row>81</xdr:row>
      <xdr:rowOff>10761</xdr:rowOff>
    </xdr:to>
    <xdr:sp macro="" textlink="">
      <xdr:nvSpPr>
        <xdr:cNvPr id="220" name="楕円 219"/>
        <xdr:cNvSpPr/>
      </xdr:nvSpPr>
      <xdr:spPr>
        <a:xfrm>
          <a:off x="3175000" y="1379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20938</xdr:rowOff>
    </xdr:from>
    <xdr:ext cx="762000" cy="259045"/>
    <xdr:sp macro="" textlink="">
      <xdr:nvSpPr>
        <xdr:cNvPr id="221" name="テキスト ボックス 220"/>
        <xdr:cNvSpPr txBox="1"/>
      </xdr:nvSpPr>
      <xdr:spPr>
        <a:xfrm>
          <a:off x="2844800" y="13565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79750</xdr:rowOff>
    </xdr:from>
    <xdr:to>
      <xdr:col>11</xdr:col>
      <xdr:colOff>82550</xdr:colOff>
      <xdr:row>81</xdr:row>
      <xdr:rowOff>9900</xdr:rowOff>
    </xdr:to>
    <xdr:sp macro="" textlink="">
      <xdr:nvSpPr>
        <xdr:cNvPr id="222" name="楕円 221"/>
        <xdr:cNvSpPr/>
      </xdr:nvSpPr>
      <xdr:spPr>
        <a:xfrm>
          <a:off x="2286000" y="1379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20077</xdr:rowOff>
    </xdr:from>
    <xdr:ext cx="762000" cy="259045"/>
    <xdr:sp macro="" textlink="">
      <xdr:nvSpPr>
        <xdr:cNvPr id="223" name="テキスト ボックス 222"/>
        <xdr:cNvSpPr txBox="1"/>
      </xdr:nvSpPr>
      <xdr:spPr>
        <a:xfrm>
          <a:off x="1955800" y="1356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79955</xdr:rowOff>
    </xdr:from>
    <xdr:to>
      <xdr:col>7</xdr:col>
      <xdr:colOff>31750</xdr:colOff>
      <xdr:row>81</xdr:row>
      <xdr:rowOff>10105</xdr:rowOff>
    </xdr:to>
    <xdr:sp macro="" textlink="">
      <xdr:nvSpPr>
        <xdr:cNvPr id="224" name="楕円 223"/>
        <xdr:cNvSpPr/>
      </xdr:nvSpPr>
      <xdr:spPr>
        <a:xfrm>
          <a:off x="1397000" y="1379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20282</xdr:rowOff>
    </xdr:from>
    <xdr:ext cx="762000" cy="259045"/>
    <xdr:sp macro="" textlink="">
      <xdr:nvSpPr>
        <xdr:cNvPr id="225" name="テキスト ボックス 224"/>
        <xdr:cNvSpPr txBox="1"/>
      </xdr:nvSpPr>
      <xdr:spPr>
        <a:xfrm>
          <a:off x="1066800" y="1356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ラスパイレス指数については、職員の採用、退職、異動等による職員構成の変動において、それぞれの要因となる増減はあるものの、前年度と同率となっている。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今後においても民間給与の状況を踏まえ、継続して給与水準の適正化に努める。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64205</xdr:rowOff>
    </xdr:from>
    <xdr:to>
      <xdr:col>81</xdr:col>
      <xdr:colOff>44450</xdr:colOff>
      <xdr:row>87</xdr:row>
      <xdr:rowOff>64205</xdr:rowOff>
    </xdr:to>
    <xdr:cxnSp macro="">
      <xdr:nvCxnSpPr>
        <xdr:cNvPr id="259" name="直線コネクタ 258"/>
        <xdr:cNvCxnSpPr/>
      </xdr:nvCxnSpPr>
      <xdr:spPr>
        <a:xfrm>
          <a:off x="16179800" y="149803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60" name="給与水準   （国との比較）平均値テキスト"/>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37395</xdr:rowOff>
    </xdr:from>
    <xdr:to>
      <xdr:col>77</xdr:col>
      <xdr:colOff>44450</xdr:colOff>
      <xdr:row>87</xdr:row>
      <xdr:rowOff>64205</xdr:rowOff>
    </xdr:to>
    <xdr:cxnSp macro="">
      <xdr:nvCxnSpPr>
        <xdr:cNvPr id="262" name="直線コネクタ 261"/>
        <xdr:cNvCxnSpPr/>
      </xdr:nvCxnSpPr>
      <xdr:spPr>
        <a:xfrm>
          <a:off x="15290800" y="149535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4" name="テキスト ボックス 263"/>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37395</xdr:rowOff>
    </xdr:from>
    <xdr:to>
      <xdr:col>72</xdr:col>
      <xdr:colOff>203200</xdr:colOff>
      <xdr:row>88</xdr:row>
      <xdr:rowOff>93839</xdr:rowOff>
    </xdr:to>
    <xdr:cxnSp macro="">
      <xdr:nvCxnSpPr>
        <xdr:cNvPr id="265" name="直線コネクタ 264"/>
        <xdr:cNvCxnSpPr/>
      </xdr:nvCxnSpPr>
      <xdr:spPr>
        <a:xfrm flipV="1">
          <a:off x="14401800" y="14953545"/>
          <a:ext cx="8890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7" name="テキスト ボックス 266"/>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93839</xdr:rowOff>
    </xdr:from>
    <xdr:to>
      <xdr:col>68</xdr:col>
      <xdr:colOff>152400</xdr:colOff>
      <xdr:row>88</xdr:row>
      <xdr:rowOff>107245</xdr:rowOff>
    </xdr:to>
    <xdr:cxnSp macro="">
      <xdr:nvCxnSpPr>
        <xdr:cNvPr id="268" name="直線コネクタ 267"/>
        <xdr:cNvCxnSpPr/>
      </xdr:nvCxnSpPr>
      <xdr:spPr>
        <a:xfrm flipV="1">
          <a:off x="13512800" y="151814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0" name="テキスト ボックス 269"/>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2" name="テキスト ボックス 271"/>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13405</xdr:rowOff>
    </xdr:from>
    <xdr:to>
      <xdr:col>81</xdr:col>
      <xdr:colOff>95250</xdr:colOff>
      <xdr:row>87</xdr:row>
      <xdr:rowOff>115005</xdr:rowOff>
    </xdr:to>
    <xdr:sp macro="" textlink="">
      <xdr:nvSpPr>
        <xdr:cNvPr id="278" name="楕円 277"/>
        <xdr:cNvSpPr/>
      </xdr:nvSpPr>
      <xdr:spPr>
        <a:xfrm>
          <a:off x="169672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156932</xdr:rowOff>
    </xdr:from>
    <xdr:ext cx="762000" cy="259045"/>
    <xdr:sp macro="" textlink="">
      <xdr:nvSpPr>
        <xdr:cNvPr id="279" name="給与水準   （国との比較）該当値テキスト"/>
        <xdr:cNvSpPr txBox="1"/>
      </xdr:nvSpPr>
      <xdr:spPr>
        <a:xfrm>
          <a:off x="17106900" y="1490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13405</xdr:rowOff>
    </xdr:from>
    <xdr:to>
      <xdr:col>77</xdr:col>
      <xdr:colOff>95250</xdr:colOff>
      <xdr:row>87</xdr:row>
      <xdr:rowOff>115005</xdr:rowOff>
    </xdr:to>
    <xdr:sp macro="" textlink="">
      <xdr:nvSpPr>
        <xdr:cNvPr id="280" name="楕円 279"/>
        <xdr:cNvSpPr/>
      </xdr:nvSpPr>
      <xdr:spPr>
        <a:xfrm>
          <a:off x="16129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99782</xdr:rowOff>
    </xdr:from>
    <xdr:ext cx="736600" cy="259045"/>
    <xdr:sp macro="" textlink="">
      <xdr:nvSpPr>
        <xdr:cNvPr id="281" name="テキスト ボックス 280"/>
        <xdr:cNvSpPr txBox="1"/>
      </xdr:nvSpPr>
      <xdr:spPr>
        <a:xfrm>
          <a:off x="15798800" y="15015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158045</xdr:rowOff>
    </xdr:from>
    <xdr:to>
      <xdr:col>73</xdr:col>
      <xdr:colOff>44450</xdr:colOff>
      <xdr:row>87</xdr:row>
      <xdr:rowOff>88195</xdr:rowOff>
    </xdr:to>
    <xdr:sp macro="" textlink="">
      <xdr:nvSpPr>
        <xdr:cNvPr id="282" name="楕円 281"/>
        <xdr:cNvSpPr/>
      </xdr:nvSpPr>
      <xdr:spPr>
        <a:xfrm>
          <a:off x="15240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72972</xdr:rowOff>
    </xdr:from>
    <xdr:ext cx="762000" cy="259045"/>
    <xdr:sp macro="" textlink="">
      <xdr:nvSpPr>
        <xdr:cNvPr id="283" name="テキスト ボックス 282"/>
        <xdr:cNvSpPr txBox="1"/>
      </xdr:nvSpPr>
      <xdr:spPr>
        <a:xfrm>
          <a:off x="14909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43039</xdr:rowOff>
    </xdr:from>
    <xdr:to>
      <xdr:col>68</xdr:col>
      <xdr:colOff>203200</xdr:colOff>
      <xdr:row>88</xdr:row>
      <xdr:rowOff>144639</xdr:rowOff>
    </xdr:to>
    <xdr:sp macro="" textlink="">
      <xdr:nvSpPr>
        <xdr:cNvPr id="284" name="楕円 283"/>
        <xdr:cNvSpPr/>
      </xdr:nvSpPr>
      <xdr:spPr>
        <a:xfrm>
          <a:off x="14351000" y="151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129416</xdr:rowOff>
    </xdr:from>
    <xdr:ext cx="762000" cy="259045"/>
    <xdr:sp macro="" textlink="">
      <xdr:nvSpPr>
        <xdr:cNvPr id="285" name="テキスト ボックス 284"/>
        <xdr:cNvSpPr txBox="1"/>
      </xdr:nvSpPr>
      <xdr:spPr>
        <a:xfrm>
          <a:off x="14020800" y="1521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56445</xdr:rowOff>
    </xdr:from>
    <xdr:to>
      <xdr:col>64</xdr:col>
      <xdr:colOff>152400</xdr:colOff>
      <xdr:row>88</xdr:row>
      <xdr:rowOff>158045</xdr:rowOff>
    </xdr:to>
    <xdr:sp macro="" textlink="">
      <xdr:nvSpPr>
        <xdr:cNvPr id="286" name="楕円 285"/>
        <xdr:cNvSpPr/>
      </xdr:nvSpPr>
      <xdr:spPr>
        <a:xfrm>
          <a:off x="13462000" y="1514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142822</xdr:rowOff>
    </xdr:from>
    <xdr:ext cx="762000" cy="259045"/>
    <xdr:sp macro="" textlink="">
      <xdr:nvSpPr>
        <xdr:cNvPr id="287" name="テキスト ボックス 286"/>
        <xdr:cNvSpPr txBox="1"/>
      </xdr:nvSpPr>
      <xdr:spPr>
        <a:xfrm>
          <a:off x="13131800" y="1523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人当たり職員数については、定員適正化計画、集中改革プラン及び行政改革により、事務事業及び組織体制の整理合理化等による定員の削減を図っていることから、令和元年度においても、前年比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人の減となり、類似団体内平均値を下回る状況となっている。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今後も、行政の合理化、能率化を図るとともに、行政課題に的確に対応できるよう、地域課題を踏まえつつ、定員適正化計画に基づき、適正な定員管理を進めていく。</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37798</xdr:rowOff>
    </xdr:from>
    <xdr:to>
      <xdr:col>81</xdr:col>
      <xdr:colOff>44450</xdr:colOff>
      <xdr:row>61</xdr:row>
      <xdr:rowOff>59630</xdr:rowOff>
    </xdr:to>
    <xdr:cxnSp macro="">
      <xdr:nvCxnSpPr>
        <xdr:cNvPr id="324" name="直線コネクタ 323"/>
        <xdr:cNvCxnSpPr/>
      </xdr:nvCxnSpPr>
      <xdr:spPr>
        <a:xfrm flipV="1">
          <a:off x="16179800" y="10496248"/>
          <a:ext cx="8382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49607</xdr:rowOff>
    </xdr:from>
    <xdr:ext cx="762000" cy="259045"/>
    <xdr:sp macro="" textlink="">
      <xdr:nvSpPr>
        <xdr:cNvPr id="325" name="定員管理の状況平均値テキスト"/>
        <xdr:cNvSpPr txBox="1"/>
      </xdr:nvSpPr>
      <xdr:spPr>
        <a:xfrm>
          <a:off x="17106900" y="1067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59630</xdr:rowOff>
    </xdr:from>
    <xdr:to>
      <xdr:col>77</xdr:col>
      <xdr:colOff>44450</xdr:colOff>
      <xdr:row>61</xdr:row>
      <xdr:rowOff>74567</xdr:rowOff>
    </xdr:to>
    <xdr:cxnSp macro="">
      <xdr:nvCxnSpPr>
        <xdr:cNvPr id="327" name="直線コネクタ 326"/>
        <xdr:cNvCxnSpPr/>
      </xdr:nvCxnSpPr>
      <xdr:spPr>
        <a:xfrm flipV="1">
          <a:off x="15290800" y="10518080"/>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151268</xdr:rowOff>
    </xdr:from>
    <xdr:ext cx="736600" cy="259045"/>
    <xdr:sp macro="" textlink="">
      <xdr:nvSpPr>
        <xdr:cNvPr id="329" name="テキスト ボックス 328"/>
        <xdr:cNvSpPr txBox="1"/>
      </xdr:nvSpPr>
      <xdr:spPr>
        <a:xfrm>
          <a:off x="15798800" y="10781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69971</xdr:rowOff>
    </xdr:from>
    <xdr:to>
      <xdr:col>72</xdr:col>
      <xdr:colOff>203200</xdr:colOff>
      <xdr:row>61</xdr:row>
      <xdr:rowOff>74567</xdr:rowOff>
    </xdr:to>
    <xdr:cxnSp macro="">
      <xdr:nvCxnSpPr>
        <xdr:cNvPr id="330" name="直線コネクタ 329"/>
        <xdr:cNvCxnSpPr/>
      </xdr:nvCxnSpPr>
      <xdr:spPr>
        <a:xfrm>
          <a:off x="14401800" y="10528421"/>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150119</xdr:rowOff>
    </xdr:from>
    <xdr:ext cx="762000" cy="259045"/>
    <xdr:sp macro="" textlink="">
      <xdr:nvSpPr>
        <xdr:cNvPr id="332" name="テキスト ボックス 331"/>
        <xdr:cNvSpPr txBox="1"/>
      </xdr:nvSpPr>
      <xdr:spPr>
        <a:xfrm>
          <a:off x="14909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69971</xdr:rowOff>
    </xdr:from>
    <xdr:to>
      <xdr:col>68</xdr:col>
      <xdr:colOff>152400</xdr:colOff>
      <xdr:row>61</xdr:row>
      <xdr:rowOff>78015</xdr:rowOff>
    </xdr:to>
    <xdr:cxnSp macro="">
      <xdr:nvCxnSpPr>
        <xdr:cNvPr id="333" name="直線コネクタ 332"/>
        <xdr:cNvCxnSpPr/>
      </xdr:nvCxnSpPr>
      <xdr:spPr>
        <a:xfrm flipV="1">
          <a:off x="13512800" y="1052842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138628</xdr:rowOff>
    </xdr:from>
    <xdr:ext cx="762000" cy="259045"/>
    <xdr:sp macro="" textlink="">
      <xdr:nvSpPr>
        <xdr:cNvPr id="335" name="テキスト ボックス 334"/>
        <xdr:cNvSpPr txBox="1"/>
      </xdr:nvSpPr>
      <xdr:spPr>
        <a:xfrm>
          <a:off x="14020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121393</xdr:rowOff>
    </xdr:from>
    <xdr:ext cx="762000" cy="259045"/>
    <xdr:sp macro="" textlink="">
      <xdr:nvSpPr>
        <xdr:cNvPr id="337" name="テキスト ボックス 336"/>
        <xdr:cNvSpPr txBox="1"/>
      </xdr:nvSpPr>
      <xdr:spPr>
        <a:xfrm>
          <a:off x="13131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158448</xdr:rowOff>
    </xdr:from>
    <xdr:to>
      <xdr:col>81</xdr:col>
      <xdr:colOff>95250</xdr:colOff>
      <xdr:row>61</xdr:row>
      <xdr:rowOff>88598</xdr:rowOff>
    </xdr:to>
    <xdr:sp macro="" textlink="">
      <xdr:nvSpPr>
        <xdr:cNvPr id="343" name="楕円 342"/>
        <xdr:cNvSpPr/>
      </xdr:nvSpPr>
      <xdr:spPr>
        <a:xfrm>
          <a:off x="16967200" y="1044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3525</xdr:rowOff>
    </xdr:from>
    <xdr:ext cx="762000" cy="259045"/>
    <xdr:sp macro="" textlink="">
      <xdr:nvSpPr>
        <xdr:cNvPr id="344" name="定員管理の状況該当値テキスト"/>
        <xdr:cNvSpPr txBox="1"/>
      </xdr:nvSpPr>
      <xdr:spPr>
        <a:xfrm>
          <a:off x="17106900" y="1029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8830</xdr:rowOff>
    </xdr:from>
    <xdr:to>
      <xdr:col>77</xdr:col>
      <xdr:colOff>95250</xdr:colOff>
      <xdr:row>61</xdr:row>
      <xdr:rowOff>110430</xdr:rowOff>
    </xdr:to>
    <xdr:sp macro="" textlink="">
      <xdr:nvSpPr>
        <xdr:cNvPr id="345" name="楕円 344"/>
        <xdr:cNvSpPr/>
      </xdr:nvSpPr>
      <xdr:spPr>
        <a:xfrm>
          <a:off x="16129000" y="1046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120607</xdr:rowOff>
    </xdr:from>
    <xdr:ext cx="736600" cy="259045"/>
    <xdr:sp macro="" textlink="">
      <xdr:nvSpPr>
        <xdr:cNvPr id="346" name="テキスト ボックス 345"/>
        <xdr:cNvSpPr txBox="1"/>
      </xdr:nvSpPr>
      <xdr:spPr>
        <a:xfrm>
          <a:off x="15798800" y="1023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23767</xdr:rowOff>
    </xdr:from>
    <xdr:to>
      <xdr:col>73</xdr:col>
      <xdr:colOff>44450</xdr:colOff>
      <xdr:row>61</xdr:row>
      <xdr:rowOff>125367</xdr:rowOff>
    </xdr:to>
    <xdr:sp macro="" textlink="">
      <xdr:nvSpPr>
        <xdr:cNvPr id="347" name="楕円 346"/>
        <xdr:cNvSpPr/>
      </xdr:nvSpPr>
      <xdr:spPr>
        <a:xfrm>
          <a:off x="15240000" y="104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135544</xdr:rowOff>
    </xdr:from>
    <xdr:ext cx="762000" cy="259045"/>
    <xdr:sp macro="" textlink="">
      <xdr:nvSpPr>
        <xdr:cNvPr id="348" name="テキスト ボックス 347"/>
        <xdr:cNvSpPr txBox="1"/>
      </xdr:nvSpPr>
      <xdr:spPr>
        <a:xfrm>
          <a:off x="14909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19171</xdr:rowOff>
    </xdr:from>
    <xdr:to>
      <xdr:col>68</xdr:col>
      <xdr:colOff>203200</xdr:colOff>
      <xdr:row>61</xdr:row>
      <xdr:rowOff>120771</xdr:rowOff>
    </xdr:to>
    <xdr:sp macro="" textlink="">
      <xdr:nvSpPr>
        <xdr:cNvPr id="349" name="楕円 348"/>
        <xdr:cNvSpPr/>
      </xdr:nvSpPr>
      <xdr:spPr>
        <a:xfrm>
          <a:off x="14351000" y="1047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130948</xdr:rowOff>
    </xdr:from>
    <xdr:ext cx="762000" cy="259045"/>
    <xdr:sp macro="" textlink="">
      <xdr:nvSpPr>
        <xdr:cNvPr id="350" name="テキスト ボックス 349"/>
        <xdr:cNvSpPr txBox="1"/>
      </xdr:nvSpPr>
      <xdr:spPr>
        <a:xfrm>
          <a:off x="14020800" y="10246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27215</xdr:rowOff>
    </xdr:from>
    <xdr:to>
      <xdr:col>64</xdr:col>
      <xdr:colOff>152400</xdr:colOff>
      <xdr:row>61</xdr:row>
      <xdr:rowOff>128815</xdr:rowOff>
    </xdr:to>
    <xdr:sp macro="" textlink="">
      <xdr:nvSpPr>
        <xdr:cNvPr id="351" name="楕円 350"/>
        <xdr:cNvSpPr/>
      </xdr:nvSpPr>
      <xdr:spPr>
        <a:xfrm>
          <a:off x="13462000" y="104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138992</xdr:rowOff>
    </xdr:from>
    <xdr:ext cx="762000" cy="259045"/>
    <xdr:sp macro="" textlink="">
      <xdr:nvSpPr>
        <xdr:cNvPr id="352" name="テキスト ボックス 351"/>
        <xdr:cNvSpPr txBox="1"/>
      </xdr:nvSpPr>
      <xdr:spPr>
        <a:xfrm>
          <a:off x="13131800" y="1025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実質公債費比率については、近年上昇傾向にあるところ、令和元年度においては、元金償還が開始となる市債が多いことから、前年比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ポイント上昇している。</a:t>
          </a:r>
        </a:p>
        <a:p>
          <a:r>
            <a:rPr kumimoji="1" lang="ja-JP" altLang="en-US" sz="1300">
              <a:latin typeface="ＭＳ Ｐゴシック" panose="020B0600070205080204" pitchFamily="50" charset="-128"/>
              <a:ea typeface="ＭＳ Ｐゴシック" panose="020B0600070205080204" pitchFamily="50" charset="-128"/>
            </a:rPr>
            <a:t>　なお、引き続き類似団体内平均値を下回っているものの、大口の償還が続くことにより、公債費の高止まりが見込まれることから、今後も新規起債に当たっては、事業効果の精査は元より、起債総額を制限することにより新規発行の抑制を図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147214</xdr:rowOff>
    </xdr:from>
    <xdr:to>
      <xdr:col>81</xdr:col>
      <xdr:colOff>44450</xdr:colOff>
      <xdr:row>36</xdr:row>
      <xdr:rowOff>165312</xdr:rowOff>
    </xdr:to>
    <xdr:cxnSp macro="">
      <xdr:nvCxnSpPr>
        <xdr:cNvPr id="386" name="直線コネクタ 385"/>
        <xdr:cNvCxnSpPr/>
      </xdr:nvCxnSpPr>
      <xdr:spPr>
        <a:xfrm>
          <a:off x="16179800" y="6319414"/>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120773</xdr:rowOff>
    </xdr:from>
    <xdr:ext cx="762000" cy="259045"/>
    <xdr:sp macro="" textlink="">
      <xdr:nvSpPr>
        <xdr:cNvPr id="387" name="公債費負担の状況平均値テキスト"/>
        <xdr:cNvSpPr txBox="1"/>
      </xdr:nvSpPr>
      <xdr:spPr>
        <a:xfrm>
          <a:off x="17106900" y="629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129117</xdr:rowOff>
    </xdr:from>
    <xdr:to>
      <xdr:col>77</xdr:col>
      <xdr:colOff>44450</xdr:colOff>
      <xdr:row>36</xdr:row>
      <xdr:rowOff>147214</xdr:rowOff>
    </xdr:to>
    <xdr:cxnSp macro="">
      <xdr:nvCxnSpPr>
        <xdr:cNvPr id="389" name="直線コネクタ 388"/>
        <xdr:cNvCxnSpPr/>
      </xdr:nvCxnSpPr>
      <xdr:spPr>
        <a:xfrm>
          <a:off x="15290800" y="6301317"/>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65634</xdr:rowOff>
    </xdr:from>
    <xdr:ext cx="736600" cy="259045"/>
    <xdr:sp macro="" textlink="">
      <xdr:nvSpPr>
        <xdr:cNvPr id="391" name="テキスト ボックス 390"/>
        <xdr:cNvSpPr txBox="1"/>
      </xdr:nvSpPr>
      <xdr:spPr>
        <a:xfrm>
          <a:off x="15798800" y="640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98954</xdr:rowOff>
    </xdr:from>
    <xdr:to>
      <xdr:col>72</xdr:col>
      <xdr:colOff>203200</xdr:colOff>
      <xdr:row>36</xdr:row>
      <xdr:rowOff>129117</xdr:rowOff>
    </xdr:to>
    <xdr:cxnSp macro="">
      <xdr:nvCxnSpPr>
        <xdr:cNvPr id="392" name="直線コネクタ 391"/>
        <xdr:cNvCxnSpPr/>
      </xdr:nvCxnSpPr>
      <xdr:spPr>
        <a:xfrm>
          <a:off x="14401800" y="6271154"/>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69655</xdr:rowOff>
    </xdr:from>
    <xdr:ext cx="762000" cy="259045"/>
    <xdr:sp macro="" textlink="">
      <xdr:nvSpPr>
        <xdr:cNvPr id="394" name="テキスト ボックス 393"/>
        <xdr:cNvSpPr txBox="1"/>
      </xdr:nvSpPr>
      <xdr:spPr>
        <a:xfrm>
          <a:off x="14909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82867</xdr:rowOff>
    </xdr:from>
    <xdr:to>
      <xdr:col>68</xdr:col>
      <xdr:colOff>152400</xdr:colOff>
      <xdr:row>36</xdr:row>
      <xdr:rowOff>98954</xdr:rowOff>
    </xdr:to>
    <xdr:cxnSp macro="">
      <xdr:nvCxnSpPr>
        <xdr:cNvPr id="395" name="直線コネクタ 394"/>
        <xdr:cNvCxnSpPr/>
      </xdr:nvCxnSpPr>
      <xdr:spPr>
        <a:xfrm>
          <a:off x="13512800" y="62550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73677</xdr:rowOff>
    </xdr:from>
    <xdr:ext cx="762000" cy="259045"/>
    <xdr:sp macro="" textlink="">
      <xdr:nvSpPr>
        <xdr:cNvPr id="397" name="テキスト ボックス 396"/>
        <xdr:cNvSpPr txBox="1"/>
      </xdr:nvSpPr>
      <xdr:spPr>
        <a:xfrm>
          <a:off x="14020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87753</xdr:rowOff>
    </xdr:from>
    <xdr:ext cx="762000" cy="259045"/>
    <xdr:sp macro="" textlink="">
      <xdr:nvSpPr>
        <xdr:cNvPr id="399" name="テキスト ボックス 398"/>
        <xdr:cNvSpPr txBox="1"/>
      </xdr:nvSpPr>
      <xdr:spPr>
        <a:xfrm>
          <a:off x="13131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114512</xdr:rowOff>
    </xdr:from>
    <xdr:to>
      <xdr:col>81</xdr:col>
      <xdr:colOff>95250</xdr:colOff>
      <xdr:row>37</xdr:row>
      <xdr:rowOff>44662</xdr:rowOff>
    </xdr:to>
    <xdr:sp macro="" textlink="">
      <xdr:nvSpPr>
        <xdr:cNvPr id="405" name="楕円 404"/>
        <xdr:cNvSpPr/>
      </xdr:nvSpPr>
      <xdr:spPr>
        <a:xfrm>
          <a:off x="16967200" y="628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131039</xdr:rowOff>
    </xdr:from>
    <xdr:ext cx="762000" cy="259045"/>
    <xdr:sp macro="" textlink="">
      <xdr:nvSpPr>
        <xdr:cNvPr id="406" name="公債費負担の状況該当値テキスト"/>
        <xdr:cNvSpPr txBox="1"/>
      </xdr:nvSpPr>
      <xdr:spPr>
        <a:xfrm>
          <a:off x="17106900" y="613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96414</xdr:rowOff>
    </xdr:from>
    <xdr:to>
      <xdr:col>77</xdr:col>
      <xdr:colOff>95250</xdr:colOff>
      <xdr:row>37</xdr:row>
      <xdr:rowOff>26564</xdr:rowOff>
    </xdr:to>
    <xdr:sp macro="" textlink="">
      <xdr:nvSpPr>
        <xdr:cNvPr id="407" name="楕円 406"/>
        <xdr:cNvSpPr/>
      </xdr:nvSpPr>
      <xdr:spPr>
        <a:xfrm>
          <a:off x="16129000" y="62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36741</xdr:rowOff>
    </xdr:from>
    <xdr:ext cx="736600" cy="259045"/>
    <xdr:sp macro="" textlink="">
      <xdr:nvSpPr>
        <xdr:cNvPr id="408" name="テキスト ボックス 407"/>
        <xdr:cNvSpPr txBox="1"/>
      </xdr:nvSpPr>
      <xdr:spPr>
        <a:xfrm>
          <a:off x="15798800" y="6037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78317</xdr:rowOff>
    </xdr:from>
    <xdr:to>
      <xdr:col>73</xdr:col>
      <xdr:colOff>44450</xdr:colOff>
      <xdr:row>37</xdr:row>
      <xdr:rowOff>8467</xdr:rowOff>
    </xdr:to>
    <xdr:sp macro="" textlink="">
      <xdr:nvSpPr>
        <xdr:cNvPr id="409" name="楕円 408"/>
        <xdr:cNvSpPr/>
      </xdr:nvSpPr>
      <xdr:spPr>
        <a:xfrm>
          <a:off x="152400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18644</xdr:rowOff>
    </xdr:from>
    <xdr:ext cx="762000" cy="259045"/>
    <xdr:sp macro="" textlink="">
      <xdr:nvSpPr>
        <xdr:cNvPr id="410" name="テキスト ボックス 409"/>
        <xdr:cNvSpPr txBox="1"/>
      </xdr:nvSpPr>
      <xdr:spPr>
        <a:xfrm>
          <a:off x="14909800" y="601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48154</xdr:rowOff>
    </xdr:from>
    <xdr:to>
      <xdr:col>68</xdr:col>
      <xdr:colOff>203200</xdr:colOff>
      <xdr:row>36</xdr:row>
      <xdr:rowOff>149754</xdr:rowOff>
    </xdr:to>
    <xdr:sp macro="" textlink="">
      <xdr:nvSpPr>
        <xdr:cNvPr id="411" name="楕円 410"/>
        <xdr:cNvSpPr/>
      </xdr:nvSpPr>
      <xdr:spPr>
        <a:xfrm>
          <a:off x="14351000" y="622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159931</xdr:rowOff>
    </xdr:from>
    <xdr:ext cx="762000" cy="259045"/>
    <xdr:sp macro="" textlink="">
      <xdr:nvSpPr>
        <xdr:cNvPr id="412" name="テキスト ボックス 411"/>
        <xdr:cNvSpPr txBox="1"/>
      </xdr:nvSpPr>
      <xdr:spPr>
        <a:xfrm>
          <a:off x="14020800" y="598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32067</xdr:rowOff>
    </xdr:from>
    <xdr:to>
      <xdr:col>64</xdr:col>
      <xdr:colOff>152400</xdr:colOff>
      <xdr:row>36</xdr:row>
      <xdr:rowOff>133667</xdr:rowOff>
    </xdr:to>
    <xdr:sp macro="" textlink="">
      <xdr:nvSpPr>
        <xdr:cNvPr id="413" name="楕円 412"/>
        <xdr:cNvSpPr/>
      </xdr:nvSpPr>
      <xdr:spPr>
        <a:xfrm>
          <a:off x="13462000" y="620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143844</xdr:rowOff>
    </xdr:from>
    <xdr:ext cx="762000" cy="259045"/>
    <xdr:sp macro="" textlink="">
      <xdr:nvSpPr>
        <xdr:cNvPr id="414" name="テキスト ボックス 413"/>
        <xdr:cNvSpPr txBox="1"/>
      </xdr:nvSpPr>
      <xdr:spPr>
        <a:xfrm>
          <a:off x="13131800" y="5973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将来負担比率については、近年、増加傾向にあったが、令和元年度においては、退職手当負担見込額が増となるものの、起債の抑制などにより将来負担額全体としては前年比</a:t>
          </a:r>
          <a:r>
            <a:rPr kumimoji="1" lang="en-US" altLang="ja-JP" sz="1300">
              <a:latin typeface="ＭＳ Ｐゴシック" panose="020B0600070205080204" pitchFamily="50" charset="-128"/>
              <a:ea typeface="ＭＳ Ｐゴシック" panose="020B0600070205080204" pitchFamily="50" charset="-128"/>
            </a:rPr>
            <a:t>904,424</a:t>
          </a:r>
          <a:r>
            <a:rPr kumimoji="1" lang="ja-JP" altLang="en-US" sz="1300">
              <a:latin typeface="ＭＳ Ｐゴシック" panose="020B0600070205080204" pitchFamily="50" charset="-128"/>
              <a:ea typeface="ＭＳ Ｐゴシック" panose="020B0600070205080204" pitchFamily="50" charset="-128"/>
            </a:rPr>
            <a:t>千円の減となったことから、前年比</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ポイント低下している。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今後、公共施設の老朽化対策が重なる上、財政調整基金などの充当可能な基金残高は低迷していることから、起債等に当たっては、市民ニーズの将来にわたる分析や事業効果について、より慎重に検討するよう努める。</a:t>
          </a: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1609</xdr:rowOff>
    </xdr:from>
    <xdr:to>
      <xdr:col>81</xdr:col>
      <xdr:colOff>44450</xdr:colOff>
      <xdr:row>15</xdr:row>
      <xdr:rowOff>8848</xdr:rowOff>
    </xdr:to>
    <xdr:cxnSp macro="">
      <xdr:nvCxnSpPr>
        <xdr:cNvPr id="448" name="直線コネクタ 447"/>
        <xdr:cNvCxnSpPr/>
      </xdr:nvCxnSpPr>
      <xdr:spPr>
        <a:xfrm flipV="1">
          <a:off x="16179800" y="2573359"/>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133155</xdr:rowOff>
    </xdr:from>
    <xdr:ext cx="762000" cy="259045"/>
    <xdr:sp macro="" textlink="">
      <xdr:nvSpPr>
        <xdr:cNvPr id="449" name="将来負担の状況平均値テキスト"/>
        <xdr:cNvSpPr txBox="1"/>
      </xdr:nvSpPr>
      <xdr:spPr>
        <a:xfrm>
          <a:off x="17106900" y="236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8848</xdr:rowOff>
    </xdr:from>
    <xdr:to>
      <xdr:col>77</xdr:col>
      <xdr:colOff>44450</xdr:colOff>
      <xdr:row>15</xdr:row>
      <xdr:rowOff>66358</xdr:rowOff>
    </xdr:to>
    <xdr:cxnSp macro="">
      <xdr:nvCxnSpPr>
        <xdr:cNvPr id="451" name="直線コネクタ 450"/>
        <xdr:cNvCxnSpPr/>
      </xdr:nvCxnSpPr>
      <xdr:spPr>
        <a:xfrm flipV="1">
          <a:off x="15290800" y="2580598"/>
          <a:ext cx="889000" cy="5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3" name="テキスト ボックス 452"/>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61934</xdr:rowOff>
    </xdr:from>
    <xdr:to>
      <xdr:col>72</xdr:col>
      <xdr:colOff>203200</xdr:colOff>
      <xdr:row>15</xdr:row>
      <xdr:rowOff>66358</xdr:rowOff>
    </xdr:to>
    <xdr:cxnSp macro="">
      <xdr:nvCxnSpPr>
        <xdr:cNvPr id="454" name="直線コネクタ 453"/>
        <xdr:cNvCxnSpPr/>
      </xdr:nvCxnSpPr>
      <xdr:spPr>
        <a:xfrm>
          <a:off x="14401800" y="2633684"/>
          <a:ext cx="889000" cy="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6" name="テキスト ボックス 455"/>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48662</xdr:rowOff>
    </xdr:from>
    <xdr:to>
      <xdr:col>68</xdr:col>
      <xdr:colOff>152400</xdr:colOff>
      <xdr:row>15</xdr:row>
      <xdr:rowOff>61934</xdr:rowOff>
    </xdr:to>
    <xdr:cxnSp macro="">
      <xdr:nvCxnSpPr>
        <xdr:cNvPr id="457" name="直線コネクタ 456"/>
        <xdr:cNvCxnSpPr/>
      </xdr:nvCxnSpPr>
      <xdr:spPr>
        <a:xfrm>
          <a:off x="13512800" y="2620412"/>
          <a:ext cx="889000" cy="1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59" name="テキスト ボックス 458"/>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60" name="フローチャート: 判断 459"/>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95161</xdr:rowOff>
    </xdr:from>
    <xdr:ext cx="762000" cy="259045"/>
    <xdr:sp macro="" textlink="">
      <xdr:nvSpPr>
        <xdr:cNvPr id="461" name="テキスト ボックス 460"/>
        <xdr:cNvSpPr txBox="1"/>
      </xdr:nvSpPr>
      <xdr:spPr>
        <a:xfrm>
          <a:off x="13131800" y="232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122259</xdr:rowOff>
    </xdr:from>
    <xdr:to>
      <xdr:col>81</xdr:col>
      <xdr:colOff>95250</xdr:colOff>
      <xdr:row>15</xdr:row>
      <xdr:rowOff>52409</xdr:rowOff>
    </xdr:to>
    <xdr:sp macro="" textlink="">
      <xdr:nvSpPr>
        <xdr:cNvPr id="467" name="楕円 466"/>
        <xdr:cNvSpPr/>
      </xdr:nvSpPr>
      <xdr:spPr>
        <a:xfrm>
          <a:off x="16967200" y="252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94336</xdr:rowOff>
    </xdr:from>
    <xdr:ext cx="762000" cy="259045"/>
    <xdr:sp macro="" textlink="">
      <xdr:nvSpPr>
        <xdr:cNvPr id="468" name="将来負担の状況該当値テキスト"/>
        <xdr:cNvSpPr txBox="1"/>
      </xdr:nvSpPr>
      <xdr:spPr>
        <a:xfrm>
          <a:off x="17106900" y="2494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129498</xdr:rowOff>
    </xdr:from>
    <xdr:to>
      <xdr:col>77</xdr:col>
      <xdr:colOff>95250</xdr:colOff>
      <xdr:row>15</xdr:row>
      <xdr:rowOff>59648</xdr:rowOff>
    </xdr:to>
    <xdr:sp macro="" textlink="">
      <xdr:nvSpPr>
        <xdr:cNvPr id="469" name="楕円 468"/>
        <xdr:cNvSpPr/>
      </xdr:nvSpPr>
      <xdr:spPr>
        <a:xfrm>
          <a:off x="16129000" y="252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44425</xdr:rowOff>
    </xdr:from>
    <xdr:ext cx="736600" cy="259045"/>
    <xdr:sp macro="" textlink="">
      <xdr:nvSpPr>
        <xdr:cNvPr id="470" name="テキスト ボックス 469"/>
        <xdr:cNvSpPr txBox="1"/>
      </xdr:nvSpPr>
      <xdr:spPr>
        <a:xfrm>
          <a:off x="15798800" y="2616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15558</xdr:rowOff>
    </xdr:from>
    <xdr:to>
      <xdr:col>73</xdr:col>
      <xdr:colOff>44450</xdr:colOff>
      <xdr:row>15</xdr:row>
      <xdr:rowOff>117158</xdr:rowOff>
    </xdr:to>
    <xdr:sp macro="" textlink="">
      <xdr:nvSpPr>
        <xdr:cNvPr id="471" name="楕円 470"/>
        <xdr:cNvSpPr/>
      </xdr:nvSpPr>
      <xdr:spPr>
        <a:xfrm>
          <a:off x="15240000" y="258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101935</xdr:rowOff>
    </xdr:from>
    <xdr:ext cx="762000" cy="259045"/>
    <xdr:sp macro="" textlink="">
      <xdr:nvSpPr>
        <xdr:cNvPr id="472" name="テキスト ボックス 471"/>
        <xdr:cNvSpPr txBox="1"/>
      </xdr:nvSpPr>
      <xdr:spPr>
        <a:xfrm>
          <a:off x="14909800" y="267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11134</xdr:rowOff>
    </xdr:from>
    <xdr:to>
      <xdr:col>68</xdr:col>
      <xdr:colOff>203200</xdr:colOff>
      <xdr:row>15</xdr:row>
      <xdr:rowOff>112734</xdr:rowOff>
    </xdr:to>
    <xdr:sp macro="" textlink="">
      <xdr:nvSpPr>
        <xdr:cNvPr id="473" name="楕円 472"/>
        <xdr:cNvSpPr/>
      </xdr:nvSpPr>
      <xdr:spPr>
        <a:xfrm>
          <a:off x="14351000" y="258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97511</xdr:rowOff>
    </xdr:from>
    <xdr:ext cx="762000" cy="259045"/>
    <xdr:sp macro="" textlink="">
      <xdr:nvSpPr>
        <xdr:cNvPr id="474" name="テキスト ボックス 473"/>
        <xdr:cNvSpPr txBox="1"/>
      </xdr:nvSpPr>
      <xdr:spPr>
        <a:xfrm>
          <a:off x="14020800" y="266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169312</xdr:rowOff>
    </xdr:from>
    <xdr:to>
      <xdr:col>64</xdr:col>
      <xdr:colOff>152400</xdr:colOff>
      <xdr:row>15</xdr:row>
      <xdr:rowOff>99462</xdr:rowOff>
    </xdr:to>
    <xdr:sp macro="" textlink="">
      <xdr:nvSpPr>
        <xdr:cNvPr id="475" name="楕円 474"/>
        <xdr:cNvSpPr/>
      </xdr:nvSpPr>
      <xdr:spPr>
        <a:xfrm>
          <a:off x="13462000" y="256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84239</xdr:rowOff>
    </xdr:from>
    <xdr:ext cx="762000" cy="259045"/>
    <xdr:sp macro="" textlink="">
      <xdr:nvSpPr>
        <xdr:cNvPr id="476" name="テキスト ボックス 475"/>
        <xdr:cNvSpPr txBox="1"/>
      </xdr:nvSpPr>
      <xdr:spPr>
        <a:xfrm>
          <a:off x="13131800" y="2655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千葉県富里市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50,245
47,426
53.88
16,751,700
15,169,905
933,569
9,275,526
15,434,208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人件費に係る経常収支比率については、単独で消防本部・署を設置しており、消防職員を含むことから、類似団体内平均値平均を大きく上回っているところ、令和元年度においては、前年比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ポイントの上昇となっている。要因としては、負担金平準化期間の終了に伴う退職手当組合負担金の増などが挙げられる。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このことから、業務量と定員数のバランスに配慮しながら、定員管理と給与水準の適正化に努めていく。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96520</xdr:rowOff>
    </xdr:from>
    <xdr:to>
      <xdr:col>24</xdr:col>
      <xdr:colOff>25400</xdr:colOff>
      <xdr:row>41</xdr:row>
      <xdr:rowOff>1270</xdr:rowOff>
    </xdr:to>
    <xdr:cxnSp macro="">
      <xdr:nvCxnSpPr>
        <xdr:cNvPr id="66" name="直線コネクタ 65"/>
        <xdr:cNvCxnSpPr/>
      </xdr:nvCxnSpPr>
      <xdr:spPr>
        <a:xfrm>
          <a:off x="3987800" y="69545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96520</xdr:rowOff>
    </xdr:from>
    <xdr:to>
      <xdr:col>19</xdr:col>
      <xdr:colOff>187325</xdr:colOff>
      <xdr:row>41</xdr:row>
      <xdr:rowOff>39370</xdr:rowOff>
    </xdr:to>
    <xdr:cxnSp macro="">
      <xdr:nvCxnSpPr>
        <xdr:cNvPr id="69" name="直線コネクタ 68"/>
        <xdr:cNvCxnSpPr/>
      </xdr:nvCxnSpPr>
      <xdr:spPr>
        <a:xfrm flipV="1">
          <a:off x="3098800" y="69545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134620</xdr:rowOff>
    </xdr:from>
    <xdr:to>
      <xdr:col>15</xdr:col>
      <xdr:colOff>98425</xdr:colOff>
      <xdr:row>41</xdr:row>
      <xdr:rowOff>39370</xdr:rowOff>
    </xdr:to>
    <xdr:cxnSp macro="">
      <xdr:nvCxnSpPr>
        <xdr:cNvPr id="72" name="直線コネクタ 71"/>
        <xdr:cNvCxnSpPr/>
      </xdr:nvCxnSpPr>
      <xdr:spPr>
        <a:xfrm>
          <a:off x="2209800" y="69926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58420</xdr:rowOff>
    </xdr:from>
    <xdr:to>
      <xdr:col>11</xdr:col>
      <xdr:colOff>9525</xdr:colOff>
      <xdr:row>40</xdr:row>
      <xdr:rowOff>134620</xdr:rowOff>
    </xdr:to>
    <xdr:cxnSp macro="">
      <xdr:nvCxnSpPr>
        <xdr:cNvPr id="75" name="直線コネクタ 74"/>
        <xdr:cNvCxnSpPr/>
      </xdr:nvCxnSpPr>
      <xdr:spPr>
        <a:xfrm>
          <a:off x="1320800" y="69164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121920</xdr:rowOff>
    </xdr:from>
    <xdr:to>
      <xdr:col>24</xdr:col>
      <xdr:colOff>76200</xdr:colOff>
      <xdr:row>41</xdr:row>
      <xdr:rowOff>52070</xdr:rowOff>
    </xdr:to>
    <xdr:sp macro="" textlink="">
      <xdr:nvSpPr>
        <xdr:cNvPr id="85" name="楕円 84"/>
        <xdr:cNvSpPr/>
      </xdr:nvSpPr>
      <xdr:spPr>
        <a:xfrm>
          <a:off x="47752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30497</xdr:rowOff>
    </xdr:from>
    <xdr:ext cx="762000" cy="259045"/>
    <xdr:sp macro="" textlink="">
      <xdr:nvSpPr>
        <xdr:cNvPr id="86" name="人件費該当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45720</xdr:rowOff>
    </xdr:from>
    <xdr:to>
      <xdr:col>20</xdr:col>
      <xdr:colOff>38100</xdr:colOff>
      <xdr:row>40</xdr:row>
      <xdr:rowOff>147320</xdr:rowOff>
    </xdr:to>
    <xdr:sp macro="" textlink="">
      <xdr:nvSpPr>
        <xdr:cNvPr id="87" name="楕円 86"/>
        <xdr:cNvSpPr/>
      </xdr:nvSpPr>
      <xdr:spPr>
        <a:xfrm>
          <a:off x="3937000" y="69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132097</xdr:rowOff>
    </xdr:from>
    <xdr:ext cx="736600" cy="259045"/>
    <xdr:sp macro="" textlink="">
      <xdr:nvSpPr>
        <xdr:cNvPr id="88" name="テキスト ボックス 87"/>
        <xdr:cNvSpPr txBox="1"/>
      </xdr:nvSpPr>
      <xdr:spPr>
        <a:xfrm>
          <a:off x="3606800" y="699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160020</xdr:rowOff>
    </xdr:from>
    <xdr:to>
      <xdr:col>15</xdr:col>
      <xdr:colOff>149225</xdr:colOff>
      <xdr:row>41</xdr:row>
      <xdr:rowOff>90170</xdr:rowOff>
    </xdr:to>
    <xdr:sp macro="" textlink="">
      <xdr:nvSpPr>
        <xdr:cNvPr id="89" name="楕円 88"/>
        <xdr:cNvSpPr/>
      </xdr:nvSpPr>
      <xdr:spPr>
        <a:xfrm>
          <a:off x="3048000" y="701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74947</xdr:rowOff>
    </xdr:from>
    <xdr:ext cx="762000" cy="259045"/>
    <xdr:sp macro="" textlink="">
      <xdr:nvSpPr>
        <xdr:cNvPr id="90" name="テキスト ボックス 89"/>
        <xdr:cNvSpPr txBox="1"/>
      </xdr:nvSpPr>
      <xdr:spPr>
        <a:xfrm>
          <a:off x="2717800" y="710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83820</xdr:rowOff>
    </xdr:from>
    <xdr:to>
      <xdr:col>11</xdr:col>
      <xdr:colOff>60325</xdr:colOff>
      <xdr:row>41</xdr:row>
      <xdr:rowOff>13970</xdr:rowOff>
    </xdr:to>
    <xdr:sp macro="" textlink="">
      <xdr:nvSpPr>
        <xdr:cNvPr id="91" name="楕円 90"/>
        <xdr:cNvSpPr/>
      </xdr:nvSpPr>
      <xdr:spPr>
        <a:xfrm>
          <a:off x="2159000" y="694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170197</xdr:rowOff>
    </xdr:from>
    <xdr:ext cx="762000" cy="259045"/>
    <xdr:sp macro="" textlink="">
      <xdr:nvSpPr>
        <xdr:cNvPr id="92" name="テキスト ボックス 91"/>
        <xdr:cNvSpPr txBox="1"/>
      </xdr:nvSpPr>
      <xdr:spPr>
        <a:xfrm>
          <a:off x="1828800" y="702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7620</xdr:rowOff>
    </xdr:from>
    <xdr:to>
      <xdr:col>6</xdr:col>
      <xdr:colOff>171450</xdr:colOff>
      <xdr:row>40</xdr:row>
      <xdr:rowOff>109220</xdr:rowOff>
    </xdr:to>
    <xdr:sp macro="" textlink="">
      <xdr:nvSpPr>
        <xdr:cNvPr id="93" name="楕円 92"/>
        <xdr:cNvSpPr/>
      </xdr:nvSpPr>
      <xdr:spPr>
        <a:xfrm>
          <a:off x="1270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93997</xdr:rowOff>
    </xdr:from>
    <xdr:ext cx="762000" cy="259045"/>
    <xdr:sp macro="" textlink="">
      <xdr:nvSpPr>
        <xdr:cNvPr id="94" name="テキスト ボックス 93"/>
        <xdr:cNvSpPr txBox="1"/>
      </xdr:nvSpPr>
      <xdr:spPr>
        <a:xfrm>
          <a:off x="939800" y="695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物件費に係る経常収支比率については、近年ほぼ横ばいにて推移しているところ、令和元年度においては、前年比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ポイント低下している。</a:t>
          </a:r>
        </a:p>
        <a:p>
          <a:r>
            <a:rPr kumimoji="1" lang="ja-JP" altLang="en-US" sz="1300">
              <a:latin typeface="ＭＳ Ｐゴシック" panose="020B0600070205080204" pitchFamily="50" charset="-128"/>
              <a:ea typeface="ＭＳ Ｐゴシック" panose="020B0600070205080204" pitchFamily="50" charset="-128"/>
            </a:rPr>
            <a:t>　要因としては、経常の廃棄物処理委託や個別予防接種委託などの減により低下しているものの、引き続き類似団体内平均値を上回っていることから、今後も業務の効率化、低コスト化を推進することにより経常経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29029</xdr:rowOff>
    </xdr:from>
    <xdr:to>
      <xdr:col>82</xdr:col>
      <xdr:colOff>107950</xdr:colOff>
      <xdr:row>18</xdr:row>
      <xdr:rowOff>72571</xdr:rowOff>
    </xdr:to>
    <xdr:cxnSp macro="">
      <xdr:nvCxnSpPr>
        <xdr:cNvPr id="129" name="直線コネクタ 128"/>
        <xdr:cNvCxnSpPr/>
      </xdr:nvCxnSpPr>
      <xdr:spPr>
        <a:xfrm flipV="1">
          <a:off x="15671800" y="3115129"/>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30" name="物件費平均値テキスト"/>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72571</xdr:rowOff>
    </xdr:from>
    <xdr:to>
      <xdr:col>78</xdr:col>
      <xdr:colOff>69850</xdr:colOff>
      <xdr:row>18</xdr:row>
      <xdr:rowOff>127000</xdr:rowOff>
    </xdr:to>
    <xdr:cxnSp macro="">
      <xdr:nvCxnSpPr>
        <xdr:cNvPr id="132" name="直線コネクタ 131"/>
        <xdr:cNvCxnSpPr/>
      </xdr:nvCxnSpPr>
      <xdr:spPr>
        <a:xfrm flipV="1">
          <a:off x="14782800" y="31586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141713</xdr:rowOff>
    </xdr:from>
    <xdr:ext cx="736600" cy="259045"/>
    <xdr:sp macro="" textlink="">
      <xdr:nvSpPr>
        <xdr:cNvPr id="134" name="テキスト ボックス 133"/>
        <xdr:cNvSpPr txBox="1"/>
      </xdr:nvSpPr>
      <xdr:spPr>
        <a:xfrm>
          <a:off x="15290800" y="27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61686</xdr:rowOff>
    </xdr:from>
    <xdr:to>
      <xdr:col>73</xdr:col>
      <xdr:colOff>180975</xdr:colOff>
      <xdr:row>18</xdr:row>
      <xdr:rowOff>127000</xdr:rowOff>
    </xdr:to>
    <xdr:cxnSp macro="">
      <xdr:nvCxnSpPr>
        <xdr:cNvPr id="135" name="直線コネクタ 134"/>
        <xdr:cNvCxnSpPr/>
      </xdr:nvCxnSpPr>
      <xdr:spPr>
        <a:xfrm>
          <a:off x="13893800" y="31477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37" name="テキスト ボックス 136"/>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61686</xdr:rowOff>
    </xdr:from>
    <xdr:to>
      <xdr:col>69</xdr:col>
      <xdr:colOff>92075</xdr:colOff>
      <xdr:row>18</xdr:row>
      <xdr:rowOff>83457</xdr:rowOff>
    </xdr:to>
    <xdr:cxnSp macro="">
      <xdr:nvCxnSpPr>
        <xdr:cNvPr id="138" name="直線コネクタ 137"/>
        <xdr:cNvCxnSpPr/>
      </xdr:nvCxnSpPr>
      <xdr:spPr>
        <a:xfrm flipV="1">
          <a:off x="13004800" y="31477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76398</xdr:rowOff>
    </xdr:from>
    <xdr:ext cx="762000" cy="259045"/>
    <xdr:sp macro="" textlink="">
      <xdr:nvSpPr>
        <xdr:cNvPr id="140" name="テキスト ボックス 139"/>
        <xdr:cNvSpPr txBox="1"/>
      </xdr:nvSpPr>
      <xdr:spPr>
        <a:xfrm>
          <a:off x="13512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11084</xdr:rowOff>
    </xdr:from>
    <xdr:ext cx="762000" cy="259045"/>
    <xdr:sp macro="" textlink="">
      <xdr:nvSpPr>
        <xdr:cNvPr id="142" name="テキスト ボックス 141"/>
        <xdr:cNvSpPr txBox="1"/>
      </xdr:nvSpPr>
      <xdr:spPr>
        <a:xfrm>
          <a:off x="12623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149679</xdr:rowOff>
    </xdr:from>
    <xdr:to>
      <xdr:col>82</xdr:col>
      <xdr:colOff>158750</xdr:colOff>
      <xdr:row>18</xdr:row>
      <xdr:rowOff>79829</xdr:rowOff>
    </xdr:to>
    <xdr:sp macro="" textlink="">
      <xdr:nvSpPr>
        <xdr:cNvPr id="148" name="楕円 147"/>
        <xdr:cNvSpPr/>
      </xdr:nvSpPr>
      <xdr:spPr>
        <a:xfrm>
          <a:off x="164592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121756</xdr:rowOff>
    </xdr:from>
    <xdr:ext cx="762000" cy="259045"/>
    <xdr:sp macro="" textlink="">
      <xdr:nvSpPr>
        <xdr:cNvPr id="149" name="物件費該当値テキスト"/>
        <xdr:cNvSpPr txBox="1"/>
      </xdr:nvSpPr>
      <xdr:spPr>
        <a:xfrm>
          <a:off x="16598900" y="303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21771</xdr:rowOff>
    </xdr:from>
    <xdr:to>
      <xdr:col>78</xdr:col>
      <xdr:colOff>120650</xdr:colOff>
      <xdr:row>18</xdr:row>
      <xdr:rowOff>123371</xdr:rowOff>
    </xdr:to>
    <xdr:sp macro="" textlink="">
      <xdr:nvSpPr>
        <xdr:cNvPr id="150" name="楕円 149"/>
        <xdr:cNvSpPr/>
      </xdr:nvSpPr>
      <xdr:spPr>
        <a:xfrm>
          <a:off x="156210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108149</xdr:rowOff>
    </xdr:from>
    <xdr:ext cx="736600" cy="259045"/>
    <xdr:sp macro="" textlink="">
      <xdr:nvSpPr>
        <xdr:cNvPr id="151" name="テキスト ボックス 150"/>
        <xdr:cNvSpPr txBox="1"/>
      </xdr:nvSpPr>
      <xdr:spPr>
        <a:xfrm>
          <a:off x="15290800" y="319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76200</xdr:rowOff>
    </xdr:from>
    <xdr:to>
      <xdr:col>74</xdr:col>
      <xdr:colOff>31750</xdr:colOff>
      <xdr:row>19</xdr:row>
      <xdr:rowOff>6350</xdr:rowOff>
    </xdr:to>
    <xdr:sp macro="" textlink="">
      <xdr:nvSpPr>
        <xdr:cNvPr id="152" name="楕円 151"/>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53" name="テキスト ボックス 152"/>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10886</xdr:rowOff>
    </xdr:from>
    <xdr:to>
      <xdr:col>69</xdr:col>
      <xdr:colOff>142875</xdr:colOff>
      <xdr:row>18</xdr:row>
      <xdr:rowOff>112486</xdr:rowOff>
    </xdr:to>
    <xdr:sp macro="" textlink="">
      <xdr:nvSpPr>
        <xdr:cNvPr id="154" name="楕円 153"/>
        <xdr:cNvSpPr/>
      </xdr:nvSpPr>
      <xdr:spPr>
        <a:xfrm>
          <a:off x="13843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97263</xdr:rowOff>
    </xdr:from>
    <xdr:ext cx="762000" cy="259045"/>
    <xdr:sp macro="" textlink="">
      <xdr:nvSpPr>
        <xdr:cNvPr id="155" name="テキスト ボックス 154"/>
        <xdr:cNvSpPr txBox="1"/>
      </xdr:nvSpPr>
      <xdr:spPr>
        <a:xfrm>
          <a:off x="13512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32657</xdr:rowOff>
    </xdr:from>
    <xdr:to>
      <xdr:col>65</xdr:col>
      <xdr:colOff>53975</xdr:colOff>
      <xdr:row>18</xdr:row>
      <xdr:rowOff>134257</xdr:rowOff>
    </xdr:to>
    <xdr:sp macro="" textlink="">
      <xdr:nvSpPr>
        <xdr:cNvPr id="156" name="楕円 155"/>
        <xdr:cNvSpPr/>
      </xdr:nvSpPr>
      <xdr:spPr>
        <a:xfrm>
          <a:off x="12954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119034</xdr:rowOff>
    </xdr:from>
    <xdr:ext cx="762000" cy="259045"/>
    <xdr:sp macro="" textlink="">
      <xdr:nvSpPr>
        <xdr:cNvPr id="157" name="テキスト ボックス 156"/>
        <xdr:cNvSpPr txBox="1"/>
      </xdr:nvSpPr>
      <xdr:spPr>
        <a:xfrm>
          <a:off x="126238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扶助費に係る経常収支比率については、近年上昇傾向にあるが、令和元年度においては、前年比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ポイント低下したものの、類似団体内平均値を上回る状況となっている。</a:t>
          </a:r>
        </a:p>
        <a:p>
          <a:r>
            <a:rPr kumimoji="1" lang="ja-JP" altLang="en-US" sz="1300">
              <a:latin typeface="ＭＳ Ｐゴシック" panose="020B0600070205080204" pitchFamily="50" charset="-128"/>
              <a:ea typeface="ＭＳ Ｐゴシック" panose="020B0600070205080204" pitchFamily="50" charset="-128"/>
            </a:rPr>
            <a:t>　要因としては、幼児教育無償化による私立幼稚園就園奨励費などの減が挙げられ、今後も、引き続き扶助費の高止まりが見込まれることから、給付水準や市単独事業の見直し等の検討により適正水準を維持できるよう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94343</xdr:rowOff>
    </xdr:from>
    <xdr:to>
      <xdr:col>24</xdr:col>
      <xdr:colOff>25400</xdr:colOff>
      <xdr:row>58</xdr:row>
      <xdr:rowOff>105228</xdr:rowOff>
    </xdr:to>
    <xdr:cxnSp macro="">
      <xdr:nvCxnSpPr>
        <xdr:cNvPr id="192" name="直線コネクタ 191"/>
        <xdr:cNvCxnSpPr/>
      </xdr:nvCxnSpPr>
      <xdr:spPr>
        <a:xfrm flipV="1">
          <a:off x="3987800" y="100384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98170</xdr:rowOff>
    </xdr:from>
    <xdr:ext cx="762000" cy="259045"/>
    <xdr:sp macro="" textlink="">
      <xdr:nvSpPr>
        <xdr:cNvPr id="193" name="扶助費平均値テキスト"/>
        <xdr:cNvSpPr txBox="1"/>
      </xdr:nvSpPr>
      <xdr:spPr>
        <a:xfrm>
          <a:off x="4914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58</xdr:row>
      <xdr:rowOff>105228</xdr:rowOff>
    </xdr:to>
    <xdr:cxnSp macro="">
      <xdr:nvCxnSpPr>
        <xdr:cNvPr id="195" name="直線コネクタ 194"/>
        <xdr:cNvCxnSpPr/>
      </xdr:nvCxnSpPr>
      <xdr:spPr>
        <a:xfrm>
          <a:off x="3098800" y="99187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7" name="テキスト ボックス 196"/>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15422</xdr:rowOff>
    </xdr:from>
    <xdr:to>
      <xdr:col>15</xdr:col>
      <xdr:colOff>98425</xdr:colOff>
      <xdr:row>57</xdr:row>
      <xdr:rowOff>146050</xdr:rowOff>
    </xdr:to>
    <xdr:cxnSp macro="">
      <xdr:nvCxnSpPr>
        <xdr:cNvPr id="198" name="直線コネクタ 197"/>
        <xdr:cNvCxnSpPr/>
      </xdr:nvCxnSpPr>
      <xdr:spPr>
        <a:xfrm>
          <a:off x="2209800" y="97880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200" name="テキスト ボックス 199"/>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15422</xdr:rowOff>
    </xdr:from>
    <xdr:to>
      <xdr:col>11</xdr:col>
      <xdr:colOff>9525</xdr:colOff>
      <xdr:row>58</xdr:row>
      <xdr:rowOff>29028</xdr:rowOff>
    </xdr:to>
    <xdr:cxnSp macro="">
      <xdr:nvCxnSpPr>
        <xdr:cNvPr id="201" name="直線コネクタ 200"/>
        <xdr:cNvCxnSpPr/>
      </xdr:nvCxnSpPr>
      <xdr:spPr>
        <a:xfrm flipV="1">
          <a:off x="1320800" y="9788072"/>
          <a:ext cx="889000" cy="18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84562</xdr:rowOff>
    </xdr:from>
    <xdr:ext cx="762000" cy="259045"/>
    <xdr:sp macro="" textlink="">
      <xdr:nvSpPr>
        <xdr:cNvPr id="203" name="テキスト ボックス 202"/>
        <xdr:cNvSpPr txBox="1"/>
      </xdr:nvSpPr>
      <xdr:spPr>
        <a:xfrm>
          <a:off x="1828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5" name="テキスト ボックス 204"/>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43543</xdr:rowOff>
    </xdr:from>
    <xdr:to>
      <xdr:col>24</xdr:col>
      <xdr:colOff>76200</xdr:colOff>
      <xdr:row>58</xdr:row>
      <xdr:rowOff>145143</xdr:rowOff>
    </xdr:to>
    <xdr:sp macro="" textlink="">
      <xdr:nvSpPr>
        <xdr:cNvPr id="211" name="楕円 210"/>
        <xdr:cNvSpPr/>
      </xdr:nvSpPr>
      <xdr:spPr>
        <a:xfrm>
          <a:off x="47752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15620</xdr:rowOff>
    </xdr:from>
    <xdr:ext cx="762000" cy="259045"/>
    <xdr:sp macro="" textlink="">
      <xdr:nvSpPr>
        <xdr:cNvPr id="212" name="扶助費該当値テキスト"/>
        <xdr:cNvSpPr txBox="1"/>
      </xdr:nvSpPr>
      <xdr:spPr>
        <a:xfrm>
          <a:off x="49149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54428</xdr:rowOff>
    </xdr:from>
    <xdr:to>
      <xdr:col>20</xdr:col>
      <xdr:colOff>38100</xdr:colOff>
      <xdr:row>58</xdr:row>
      <xdr:rowOff>156028</xdr:rowOff>
    </xdr:to>
    <xdr:sp macro="" textlink="">
      <xdr:nvSpPr>
        <xdr:cNvPr id="213" name="楕円 212"/>
        <xdr:cNvSpPr/>
      </xdr:nvSpPr>
      <xdr:spPr>
        <a:xfrm>
          <a:off x="3937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140805</xdr:rowOff>
    </xdr:from>
    <xdr:ext cx="736600" cy="259045"/>
    <xdr:sp macro="" textlink="">
      <xdr:nvSpPr>
        <xdr:cNvPr id="214" name="テキスト ボックス 213"/>
        <xdr:cNvSpPr txBox="1"/>
      </xdr:nvSpPr>
      <xdr:spPr>
        <a:xfrm>
          <a:off x="3606800" y="10084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95250</xdr:rowOff>
    </xdr:from>
    <xdr:to>
      <xdr:col>15</xdr:col>
      <xdr:colOff>149225</xdr:colOff>
      <xdr:row>58</xdr:row>
      <xdr:rowOff>25400</xdr:rowOff>
    </xdr:to>
    <xdr:sp macro="" textlink="">
      <xdr:nvSpPr>
        <xdr:cNvPr id="215" name="楕円 214"/>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216" name="テキスト ボックス 215"/>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136072</xdr:rowOff>
    </xdr:from>
    <xdr:to>
      <xdr:col>11</xdr:col>
      <xdr:colOff>60325</xdr:colOff>
      <xdr:row>57</xdr:row>
      <xdr:rowOff>66222</xdr:rowOff>
    </xdr:to>
    <xdr:sp macro="" textlink="">
      <xdr:nvSpPr>
        <xdr:cNvPr id="217" name="楕円 216"/>
        <xdr:cNvSpPr/>
      </xdr:nvSpPr>
      <xdr:spPr>
        <a:xfrm>
          <a:off x="2159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50999</xdr:rowOff>
    </xdr:from>
    <xdr:ext cx="762000" cy="259045"/>
    <xdr:sp macro="" textlink="">
      <xdr:nvSpPr>
        <xdr:cNvPr id="218" name="テキスト ボックス 217"/>
        <xdr:cNvSpPr txBox="1"/>
      </xdr:nvSpPr>
      <xdr:spPr>
        <a:xfrm>
          <a:off x="1828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19" name="楕円 218"/>
        <xdr:cNvSpPr/>
      </xdr:nvSpPr>
      <xdr:spPr>
        <a:xfrm>
          <a:off x="1270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64605</xdr:rowOff>
    </xdr:from>
    <xdr:ext cx="762000" cy="259045"/>
    <xdr:sp macro="" textlink="">
      <xdr:nvSpPr>
        <xdr:cNvPr id="220" name="テキスト ボックス 219"/>
        <xdr:cNvSpPr txBox="1"/>
      </xdr:nvSpPr>
      <xdr:spPr>
        <a:xfrm>
          <a:off x="939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その他に係る経常経費比率については、近年横ばいにて推移しているところ、令和元年度においては、前年比</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ポイント低下し、類似団体内平均値を大きく下回っている。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下水道事業会計に係る繰出金を補助費等に振り替えたことが挙げられ、今後も繰出基準に基づく適正な繰出しと、特別会計の独立採算の原則に沿った運営により、普通会計の負担軽減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77470</xdr:rowOff>
    </xdr:from>
    <xdr:to>
      <xdr:col>82</xdr:col>
      <xdr:colOff>107950</xdr:colOff>
      <xdr:row>56</xdr:row>
      <xdr:rowOff>134620</xdr:rowOff>
    </xdr:to>
    <xdr:cxnSp macro="">
      <xdr:nvCxnSpPr>
        <xdr:cNvPr id="253" name="直線コネクタ 252"/>
        <xdr:cNvCxnSpPr/>
      </xdr:nvCxnSpPr>
      <xdr:spPr>
        <a:xfrm flipV="1">
          <a:off x="15671800" y="950722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154957</xdr:rowOff>
    </xdr:from>
    <xdr:ext cx="762000" cy="259045"/>
    <xdr:sp macro="" textlink="">
      <xdr:nvSpPr>
        <xdr:cNvPr id="254" name="その他平均値テキスト"/>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134620</xdr:rowOff>
    </xdr:from>
    <xdr:to>
      <xdr:col>78</xdr:col>
      <xdr:colOff>69850</xdr:colOff>
      <xdr:row>56</xdr:row>
      <xdr:rowOff>157480</xdr:rowOff>
    </xdr:to>
    <xdr:cxnSp macro="">
      <xdr:nvCxnSpPr>
        <xdr:cNvPr id="256" name="直線コネクタ 255"/>
        <xdr:cNvCxnSpPr/>
      </xdr:nvCxnSpPr>
      <xdr:spPr>
        <a:xfrm flipV="1">
          <a:off x="14782800" y="9735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8" name="テキスト ボックス 257"/>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56</xdr:row>
      <xdr:rowOff>157480</xdr:rowOff>
    </xdr:to>
    <xdr:cxnSp macro="">
      <xdr:nvCxnSpPr>
        <xdr:cNvPr id="259" name="直線コネクタ 258"/>
        <xdr:cNvCxnSpPr/>
      </xdr:nvCxnSpPr>
      <xdr:spPr>
        <a:xfrm>
          <a:off x="13893800" y="9728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61" name="テキスト ボックス 260"/>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119380</xdr:rowOff>
    </xdr:from>
    <xdr:to>
      <xdr:col>69</xdr:col>
      <xdr:colOff>92075</xdr:colOff>
      <xdr:row>56</xdr:row>
      <xdr:rowOff>127000</xdr:rowOff>
    </xdr:to>
    <xdr:cxnSp macro="">
      <xdr:nvCxnSpPr>
        <xdr:cNvPr id="262" name="直線コネクタ 261"/>
        <xdr:cNvCxnSpPr/>
      </xdr:nvCxnSpPr>
      <xdr:spPr>
        <a:xfrm>
          <a:off x="13004800" y="9720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64" name="テキスト ボックス 263"/>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6" name="テキスト ボックス 265"/>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72" name="楕円 271"/>
        <xdr:cNvSpPr/>
      </xdr:nvSpPr>
      <xdr:spPr>
        <a:xfrm>
          <a:off x="164592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43197</xdr:rowOff>
    </xdr:from>
    <xdr:ext cx="762000" cy="259045"/>
    <xdr:sp macro="" textlink="">
      <xdr:nvSpPr>
        <xdr:cNvPr id="273" name="その他該当値テキスト"/>
        <xdr:cNvSpPr txBox="1"/>
      </xdr:nvSpPr>
      <xdr:spPr>
        <a:xfrm>
          <a:off x="165989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83820</xdr:rowOff>
    </xdr:from>
    <xdr:to>
      <xdr:col>78</xdr:col>
      <xdr:colOff>120650</xdr:colOff>
      <xdr:row>57</xdr:row>
      <xdr:rowOff>13970</xdr:rowOff>
    </xdr:to>
    <xdr:sp macro="" textlink="">
      <xdr:nvSpPr>
        <xdr:cNvPr id="274" name="楕円 273"/>
        <xdr:cNvSpPr/>
      </xdr:nvSpPr>
      <xdr:spPr>
        <a:xfrm>
          <a:off x="15621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24147</xdr:rowOff>
    </xdr:from>
    <xdr:ext cx="736600" cy="259045"/>
    <xdr:sp macro="" textlink="">
      <xdr:nvSpPr>
        <xdr:cNvPr id="275" name="テキスト ボックス 274"/>
        <xdr:cNvSpPr txBox="1"/>
      </xdr:nvSpPr>
      <xdr:spPr>
        <a:xfrm>
          <a:off x="15290800" y="945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106680</xdr:rowOff>
    </xdr:from>
    <xdr:to>
      <xdr:col>74</xdr:col>
      <xdr:colOff>31750</xdr:colOff>
      <xdr:row>57</xdr:row>
      <xdr:rowOff>36830</xdr:rowOff>
    </xdr:to>
    <xdr:sp macro="" textlink="">
      <xdr:nvSpPr>
        <xdr:cNvPr id="276" name="楕円 275"/>
        <xdr:cNvSpPr/>
      </xdr:nvSpPr>
      <xdr:spPr>
        <a:xfrm>
          <a:off x="14732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77" name="テキスト ボックス 276"/>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78" name="楕円 277"/>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79" name="テキスト ボックス 278"/>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68580</xdr:rowOff>
    </xdr:from>
    <xdr:to>
      <xdr:col>65</xdr:col>
      <xdr:colOff>53975</xdr:colOff>
      <xdr:row>56</xdr:row>
      <xdr:rowOff>170180</xdr:rowOff>
    </xdr:to>
    <xdr:sp macro="" textlink="">
      <xdr:nvSpPr>
        <xdr:cNvPr id="280" name="楕円 279"/>
        <xdr:cNvSpPr/>
      </xdr:nvSpPr>
      <xdr:spPr>
        <a:xfrm>
          <a:off x="12954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8907</xdr:rowOff>
    </xdr:from>
    <xdr:ext cx="762000" cy="259045"/>
    <xdr:sp macro="" textlink="">
      <xdr:nvSpPr>
        <xdr:cNvPr id="281" name="テキスト ボックス 280"/>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補助費等に係る経常収支比率については、近年低下傾向にて推移していたが、令和元年度においては、前年比</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ポイント上昇したものの、引き続き類似団体内平均値を下回っている。</a:t>
          </a:r>
        </a:p>
        <a:p>
          <a:r>
            <a:rPr kumimoji="1" lang="ja-JP" altLang="en-US" sz="1300">
              <a:latin typeface="ＭＳ Ｐゴシック" panose="020B0600070205080204" pitchFamily="50" charset="-128"/>
              <a:ea typeface="ＭＳ Ｐゴシック" panose="020B0600070205080204" pitchFamily="50" charset="-128"/>
            </a:rPr>
            <a:t>　要因としては、下水道事業会計に係る繰出金を補助費等に振り替えたことや成田富里いずみ清掃工場維持管理費負担金などの増が挙げられ、今後も補助の必要性や事業の見直しを行い、経費の節減に努める。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104140</xdr:rowOff>
    </xdr:from>
    <xdr:to>
      <xdr:col>82</xdr:col>
      <xdr:colOff>107950</xdr:colOff>
      <xdr:row>35</xdr:row>
      <xdr:rowOff>78994</xdr:rowOff>
    </xdr:to>
    <xdr:cxnSp macro="">
      <xdr:nvCxnSpPr>
        <xdr:cNvPr id="311" name="直線コネクタ 310"/>
        <xdr:cNvCxnSpPr/>
      </xdr:nvCxnSpPr>
      <xdr:spPr>
        <a:xfrm>
          <a:off x="15671800" y="5933440"/>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12"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104140</xdr:rowOff>
    </xdr:from>
    <xdr:to>
      <xdr:col>78</xdr:col>
      <xdr:colOff>69850</xdr:colOff>
      <xdr:row>35</xdr:row>
      <xdr:rowOff>5842</xdr:rowOff>
    </xdr:to>
    <xdr:cxnSp macro="">
      <xdr:nvCxnSpPr>
        <xdr:cNvPr id="314" name="直線コネクタ 313"/>
        <xdr:cNvCxnSpPr/>
      </xdr:nvCxnSpPr>
      <xdr:spPr>
        <a:xfrm flipV="1">
          <a:off x="14782800" y="59334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107713</xdr:rowOff>
    </xdr:from>
    <xdr:ext cx="736600" cy="259045"/>
    <xdr:sp macro="" textlink="">
      <xdr:nvSpPr>
        <xdr:cNvPr id="316" name="テキスト ボックス 315"/>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5842</xdr:rowOff>
    </xdr:from>
    <xdr:to>
      <xdr:col>73</xdr:col>
      <xdr:colOff>180975</xdr:colOff>
      <xdr:row>35</xdr:row>
      <xdr:rowOff>42418</xdr:rowOff>
    </xdr:to>
    <xdr:cxnSp macro="">
      <xdr:nvCxnSpPr>
        <xdr:cNvPr id="317" name="直線コネクタ 316"/>
        <xdr:cNvCxnSpPr/>
      </xdr:nvCxnSpPr>
      <xdr:spPr>
        <a:xfrm flipV="1">
          <a:off x="13893800" y="60065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89425</xdr:rowOff>
    </xdr:from>
    <xdr:ext cx="762000" cy="259045"/>
    <xdr:sp macro="" textlink="">
      <xdr:nvSpPr>
        <xdr:cNvPr id="319" name="テキスト ボックス 318"/>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1270</xdr:rowOff>
    </xdr:from>
    <xdr:to>
      <xdr:col>69</xdr:col>
      <xdr:colOff>92075</xdr:colOff>
      <xdr:row>35</xdr:row>
      <xdr:rowOff>42418</xdr:rowOff>
    </xdr:to>
    <xdr:cxnSp macro="">
      <xdr:nvCxnSpPr>
        <xdr:cNvPr id="320" name="直線コネクタ 319"/>
        <xdr:cNvCxnSpPr/>
      </xdr:nvCxnSpPr>
      <xdr:spPr>
        <a:xfrm>
          <a:off x="13004800" y="60020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75709</xdr:rowOff>
    </xdr:from>
    <xdr:ext cx="762000" cy="259045"/>
    <xdr:sp macro="" textlink="">
      <xdr:nvSpPr>
        <xdr:cNvPr id="322" name="テキスト ボックス 321"/>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66565</xdr:rowOff>
    </xdr:from>
    <xdr:ext cx="762000" cy="259045"/>
    <xdr:sp macro="" textlink="">
      <xdr:nvSpPr>
        <xdr:cNvPr id="324" name="テキスト ボックス 323"/>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28194</xdr:rowOff>
    </xdr:from>
    <xdr:to>
      <xdr:col>82</xdr:col>
      <xdr:colOff>158750</xdr:colOff>
      <xdr:row>35</xdr:row>
      <xdr:rowOff>129794</xdr:rowOff>
    </xdr:to>
    <xdr:sp macro="" textlink="">
      <xdr:nvSpPr>
        <xdr:cNvPr id="330" name="楕円 329"/>
        <xdr:cNvSpPr/>
      </xdr:nvSpPr>
      <xdr:spPr>
        <a:xfrm>
          <a:off x="164592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44721</xdr:rowOff>
    </xdr:from>
    <xdr:ext cx="762000" cy="259045"/>
    <xdr:sp macro="" textlink="">
      <xdr:nvSpPr>
        <xdr:cNvPr id="331" name="補助費等該当値テキスト"/>
        <xdr:cNvSpPr txBox="1"/>
      </xdr:nvSpPr>
      <xdr:spPr>
        <a:xfrm>
          <a:off x="16598900" y="587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53340</xdr:rowOff>
    </xdr:from>
    <xdr:to>
      <xdr:col>78</xdr:col>
      <xdr:colOff>120650</xdr:colOff>
      <xdr:row>34</xdr:row>
      <xdr:rowOff>154940</xdr:rowOff>
    </xdr:to>
    <xdr:sp macro="" textlink="">
      <xdr:nvSpPr>
        <xdr:cNvPr id="332" name="楕円 331"/>
        <xdr:cNvSpPr/>
      </xdr:nvSpPr>
      <xdr:spPr>
        <a:xfrm>
          <a:off x="15621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165117</xdr:rowOff>
    </xdr:from>
    <xdr:ext cx="736600" cy="259045"/>
    <xdr:sp macro="" textlink="">
      <xdr:nvSpPr>
        <xdr:cNvPr id="333" name="テキスト ボックス 332"/>
        <xdr:cNvSpPr txBox="1"/>
      </xdr:nvSpPr>
      <xdr:spPr>
        <a:xfrm>
          <a:off x="15290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126492</xdr:rowOff>
    </xdr:from>
    <xdr:to>
      <xdr:col>74</xdr:col>
      <xdr:colOff>31750</xdr:colOff>
      <xdr:row>35</xdr:row>
      <xdr:rowOff>56642</xdr:rowOff>
    </xdr:to>
    <xdr:sp macro="" textlink="">
      <xdr:nvSpPr>
        <xdr:cNvPr id="334" name="楕円 333"/>
        <xdr:cNvSpPr/>
      </xdr:nvSpPr>
      <xdr:spPr>
        <a:xfrm>
          <a:off x="14732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66819</xdr:rowOff>
    </xdr:from>
    <xdr:ext cx="762000" cy="259045"/>
    <xdr:sp macro="" textlink="">
      <xdr:nvSpPr>
        <xdr:cNvPr id="335" name="テキスト ボックス 334"/>
        <xdr:cNvSpPr txBox="1"/>
      </xdr:nvSpPr>
      <xdr:spPr>
        <a:xfrm>
          <a:off x="14401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163068</xdr:rowOff>
    </xdr:from>
    <xdr:to>
      <xdr:col>69</xdr:col>
      <xdr:colOff>142875</xdr:colOff>
      <xdr:row>35</xdr:row>
      <xdr:rowOff>93218</xdr:rowOff>
    </xdr:to>
    <xdr:sp macro="" textlink="">
      <xdr:nvSpPr>
        <xdr:cNvPr id="336" name="楕円 335"/>
        <xdr:cNvSpPr/>
      </xdr:nvSpPr>
      <xdr:spPr>
        <a:xfrm>
          <a:off x="13843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103395</xdr:rowOff>
    </xdr:from>
    <xdr:ext cx="762000" cy="259045"/>
    <xdr:sp macro="" textlink="">
      <xdr:nvSpPr>
        <xdr:cNvPr id="337" name="テキスト ボックス 336"/>
        <xdr:cNvSpPr txBox="1"/>
      </xdr:nvSpPr>
      <xdr:spPr>
        <a:xfrm>
          <a:off x="13512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38" name="楕円 337"/>
        <xdr:cNvSpPr/>
      </xdr:nvSpPr>
      <xdr:spPr>
        <a:xfrm>
          <a:off x="12954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62247</xdr:rowOff>
    </xdr:from>
    <xdr:ext cx="762000" cy="259045"/>
    <xdr:sp macro="" textlink="">
      <xdr:nvSpPr>
        <xdr:cNvPr id="339" name="テキスト ボックス 338"/>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公債費に係る経常収支比率については、近年上昇傾向にあるところ、令和元年度においては、元金償還が開始となる市債が多かったことから、前年比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ポイント上昇している。</a:t>
          </a:r>
        </a:p>
        <a:p>
          <a:r>
            <a:rPr kumimoji="1" lang="ja-JP" altLang="en-US" sz="1300">
              <a:latin typeface="ＭＳ Ｐゴシック" panose="020B0600070205080204" pitchFamily="50" charset="-128"/>
              <a:ea typeface="ＭＳ Ｐゴシック" panose="020B0600070205080204" pitchFamily="50" charset="-128"/>
            </a:rPr>
            <a:t>　なお、引き続き類似団体内平均値を下回っているものの、大口の償還が続くことにより、公債費の高止まりが見込まれることから、今後も新規起債に当たっては、事業効果の精査は元より、起債総額を制限することにより新規発行の抑制を図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155575</xdr:rowOff>
    </xdr:from>
    <xdr:to>
      <xdr:col>24</xdr:col>
      <xdr:colOff>25400</xdr:colOff>
      <xdr:row>74</xdr:row>
      <xdr:rowOff>165100</xdr:rowOff>
    </xdr:to>
    <xdr:cxnSp macro="">
      <xdr:nvCxnSpPr>
        <xdr:cNvPr id="371" name="直線コネクタ 370"/>
        <xdr:cNvCxnSpPr/>
      </xdr:nvCxnSpPr>
      <xdr:spPr>
        <a:xfrm>
          <a:off x="3987800" y="128428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142240</xdr:rowOff>
    </xdr:from>
    <xdr:to>
      <xdr:col>19</xdr:col>
      <xdr:colOff>187325</xdr:colOff>
      <xdr:row>74</xdr:row>
      <xdr:rowOff>155575</xdr:rowOff>
    </xdr:to>
    <xdr:cxnSp macro="">
      <xdr:nvCxnSpPr>
        <xdr:cNvPr id="374" name="直線コネクタ 373"/>
        <xdr:cNvCxnSpPr/>
      </xdr:nvCxnSpPr>
      <xdr:spPr>
        <a:xfrm>
          <a:off x="3098800" y="1282954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6" name="テキスト ボックス 375"/>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96520</xdr:rowOff>
    </xdr:from>
    <xdr:to>
      <xdr:col>15</xdr:col>
      <xdr:colOff>98425</xdr:colOff>
      <xdr:row>74</xdr:row>
      <xdr:rowOff>142240</xdr:rowOff>
    </xdr:to>
    <xdr:cxnSp macro="">
      <xdr:nvCxnSpPr>
        <xdr:cNvPr id="377" name="直線コネクタ 376"/>
        <xdr:cNvCxnSpPr/>
      </xdr:nvCxnSpPr>
      <xdr:spPr>
        <a:xfrm>
          <a:off x="2209800" y="12783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55897</xdr:rowOff>
    </xdr:from>
    <xdr:ext cx="762000" cy="259045"/>
    <xdr:sp macro="" textlink="">
      <xdr:nvSpPr>
        <xdr:cNvPr id="379" name="テキスト ボックス 378"/>
        <xdr:cNvSpPr txBox="1"/>
      </xdr:nvSpPr>
      <xdr:spPr>
        <a:xfrm>
          <a:off x="2717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77470</xdr:rowOff>
    </xdr:from>
    <xdr:to>
      <xdr:col>11</xdr:col>
      <xdr:colOff>9525</xdr:colOff>
      <xdr:row>74</xdr:row>
      <xdr:rowOff>96520</xdr:rowOff>
    </xdr:to>
    <xdr:cxnSp macro="">
      <xdr:nvCxnSpPr>
        <xdr:cNvPr id="380" name="直線コネクタ 379"/>
        <xdr:cNvCxnSpPr/>
      </xdr:nvCxnSpPr>
      <xdr:spPr>
        <a:xfrm>
          <a:off x="1320800" y="127647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4" name="テキスト ボックス 383"/>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114300</xdr:rowOff>
    </xdr:from>
    <xdr:to>
      <xdr:col>24</xdr:col>
      <xdr:colOff>76200</xdr:colOff>
      <xdr:row>75</xdr:row>
      <xdr:rowOff>44450</xdr:rowOff>
    </xdr:to>
    <xdr:sp macro="" textlink="">
      <xdr:nvSpPr>
        <xdr:cNvPr id="390" name="楕円 389"/>
        <xdr:cNvSpPr/>
      </xdr:nvSpPr>
      <xdr:spPr>
        <a:xfrm>
          <a:off x="47752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130827</xdr:rowOff>
    </xdr:from>
    <xdr:ext cx="762000" cy="259045"/>
    <xdr:sp macro="" textlink="">
      <xdr:nvSpPr>
        <xdr:cNvPr id="391" name="公債費該当値テキスト"/>
        <xdr:cNvSpPr txBox="1"/>
      </xdr:nvSpPr>
      <xdr:spPr>
        <a:xfrm>
          <a:off x="49149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104775</xdr:rowOff>
    </xdr:from>
    <xdr:to>
      <xdr:col>20</xdr:col>
      <xdr:colOff>38100</xdr:colOff>
      <xdr:row>75</xdr:row>
      <xdr:rowOff>34925</xdr:rowOff>
    </xdr:to>
    <xdr:sp macro="" textlink="">
      <xdr:nvSpPr>
        <xdr:cNvPr id="392" name="楕円 391"/>
        <xdr:cNvSpPr/>
      </xdr:nvSpPr>
      <xdr:spPr>
        <a:xfrm>
          <a:off x="39370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45102</xdr:rowOff>
    </xdr:from>
    <xdr:ext cx="736600" cy="259045"/>
    <xdr:sp macro="" textlink="">
      <xdr:nvSpPr>
        <xdr:cNvPr id="393" name="テキスト ボックス 392"/>
        <xdr:cNvSpPr txBox="1"/>
      </xdr:nvSpPr>
      <xdr:spPr>
        <a:xfrm>
          <a:off x="3606800" y="12560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91440</xdr:rowOff>
    </xdr:from>
    <xdr:to>
      <xdr:col>15</xdr:col>
      <xdr:colOff>149225</xdr:colOff>
      <xdr:row>75</xdr:row>
      <xdr:rowOff>21590</xdr:rowOff>
    </xdr:to>
    <xdr:sp macro="" textlink="">
      <xdr:nvSpPr>
        <xdr:cNvPr id="394" name="楕円 393"/>
        <xdr:cNvSpPr/>
      </xdr:nvSpPr>
      <xdr:spPr>
        <a:xfrm>
          <a:off x="3048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31767</xdr:rowOff>
    </xdr:from>
    <xdr:ext cx="762000" cy="259045"/>
    <xdr:sp macro="" textlink="">
      <xdr:nvSpPr>
        <xdr:cNvPr id="395" name="テキスト ボックス 394"/>
        <xdr:cNvSpPr txBox="1"/>
      </xdr:nvSpPr>
      <xdr:spPr>
        <a:xfrm>
          <a:off x="2717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45720</xdr:rowOff>
    </xdr:from>
    <xdr:to>
      <xdr:col>11</xdr:col>
      <xdr:colOff>60325</xdr:colOff>
      <xdr:row>74</xdr:row>
      <xdr:rowOff>147320</xdr:rowOff>
    </xdr:to>
    <xdr:sp macro="" textlink="">
      <xdr:nvSpPr>
        <xdr:cNvPr id="396" name="楕円 395"/>
        <xdr:cNvSpPr/>
      </xdr:nvSpPr>
      <xdr:spPr>
        <a:xfrm>
          <a:off x="2159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157497</xdr:rowOff>
    </xdr:from>
    <xdr:ext cx="762000" cy="259045"/>
    <xdr:sp macro="" textlink="">
      <xdr:nvSpPr>
        <xdr:cNvPr id="397" name="テキスト ボックス 396"/>
        <xdr:cNvSpPr txBox="1"/>
      </xdr:nvSpPr>
      <xdr:spPr>
        <a:xfrm>
          <a:off x="1828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26670</xdr:rowOff>
    </xdr:from>
    <xdr:to>
      <xdr:col>6</xdr:col>
      <xdr:colOff>171450</xdr:colOff>
      <xdr:row>74</xdr:row>
      <xdr:rowOff>128270</xdr:rowOff>
    </xdr:to>
    <xdr:sp macro="" textlink="">
      <xdr:nvSpPr>
        <xdr:cNvPr id="398" name="楕円 397"/>
        <xdr:cNvSpPr/>
      </xdr:nvSpPr>
      <xdr:spPr>
        <a:xfrm>
          <a:off x="12700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138447</xdr:rowOff>
    </xdr:from>
    <xdr:ext cx="762000" cy="259045"/>
    <xdr:sp macro="" textlink="">
      <xdr:nvSpPr>
        <xdr:cNvPr id="399" name="テキスト ボックス 398"/>
        <xdr:cNvSpPr txBox="1"/>
      </xdr:nvSpPr>
      <xdr:spPr>
        <a:xfrm>
          <a:off x="939800" y="1248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公債費以外における経常収支比率については、近年ほぼ横ばいにて推移しているところ、令和元年度においては、前年比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ポイント上昇している。</a:t>
          </a:r>
        </a:p>
        <a:p>
          <a:r>
            <a:rPr kumimoji="1" lang="ja-JP" altLang="en-US" sz="1300">
              <a:latin typeface="ＭＳ Ｐゴシック" panose="020B0600070205080204" pitchFamily="50" charset="-128"/>
              <a:ea typeface="ＭＳ Ｐゴシック" panose="020B0600070205080204" pitchFamily="50" charset="-128"/>
            </a:rPr>
            <a:t>　要因としては、退職手当組合負担金や制度改正による児童扶養手当などの増が挙げられる。</a:t>
          </a:r>
        </a:p>
        <a:p>
          <a:r>
            <a:rPr kumimoji="1" lang="ja-JP" altLang="en-US" sz="1300">
              <a:latin typeface="ＭＳ Ｐゴシック" panose="020B0600070205080204" pitchFamily="50" charset="-128"/>
              <a:ea typeface="ＭＳ Ｐゴシック" panose="020B0600070205080204" pitchFamily="50" charset="-128"/>
            </a:rPr>
            <a:t>　今後も、市民サービスを確保しつつ、業務の効率化や低コスト化などを推進し、健全な財政運営に努める。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21844</xdr:rowOff>
    </xdr:from>
    <xdr:to>
      <xdr:col>82</xdr:col>
      <xdr:colOff>107950</xdr:colOff>
      <xdr:row>78</xdr:row>
      <xdr:rowOff>53848</xdr:rowOff>
    </xdr:to>
    <xdr:cxnSp macro="">
      <xdr:nvCxnSpPr>
        <xdr:cNvPr id="430" name="直線コネクタ 429"/>
        <xdr:cNvCxnSpPr/>
      </xdr:nvCxnSpPr>
      <xdr:spPr>
        <a:xfrm>
          <a:off x="15671800" y="1339494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1"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21844</xdr:rowOff>
    </xdr:from>
    <xdr:to>
      <xdr:col>78</xdr:col>
      <xdr:colOff>69850</xdr:colOff>
      <xdr:row>78</xdr:row>
      <xdr:rowOff>145287</xdr:rowOff>
    </xdr:to>
    <xdr:cxnSp macro="">
      <xdr:nvCxnSpPr>
        <xdr:cNvPr id="433" name="直線コネクタ 432"/>
        <xdr:cNvCxnSpPr/>
      </xdr:nvCxnSpPr>
      <xdr:spPr>
        <a:xfrm flipV="1">
          <a:off x="14782800" y="13394944"/>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5" name="テキスト ボックス 434"/>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35561</xdr:rowOff>
    </xdr:from>
    <xdr:to>
      <xdr:col>73</xdr:col>
      <xdr:colOff>180975</xdr:colOff>
      <xdr:row>78</xdr:row>
      <xdr:rowOff>145287</xdr:rowOff>
    </xdr:to>
    <xdr:cxnSp macro="">
      <xdr:nvCxnSpPr>
        <xdr:cNvPr id="436" name="直線コネクタ 435"/>
        <xdr:cNvCxnSpPr/>
      </xdr:nvCxnSpPr>
      <xdr:spPr>
        <a:xfrm>
          <a:off x="13893800" y="13408661"/>
          <a:ext cx="889000" cy="10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8" name="テキスト ボックス 437"/>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30987</xdr:rowOff>
    </xdr:from>
    <xdr:to>
      <xdr:col>69</xdr:col>
      <xdr:colOff>92075</xdr:colOff>
      <xdr:row>78</xdr:row>
      <xdr:rowOff>35561</xdr:rowOff>
    </xdr:to>
    <xdr:cxnSp macro="">
      <xdr:nvCxnSpPr>
        <xdr:cNvPr id="439" name="直線コネクタ 438"/>
        <xdr:cNvCxnSpPr/>
      </xdr:nvCxnSpPr>
      <xdr:spPr>
        <a:xfrm>
          <a:off x="13004800" y="134040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41" name="テキスト ボックス 440"/>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46245</xdr:rowOff>
    </xdr:from>
    <xdr:ext cx="762000" cy="259045"/>
    <xdr:sp macro="" textlink="">
      <xdr:nvSpPr>
        <xdr:cNvPr id="443" name="テキスト ボックス 442"/>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49" name="楕円 448"/>
        <xdr:cNvSpPr/>
      </xdr:nvSpPr>
      <xdr:spPr>
        <a:xfrm>
          <a:off x="164592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146575</xdr:rowOff>
    </xdr:from>
    <xdr:ext cx="762000" cy="259045"/>
    <xdr:sp macro="" textlink="">
      <xdr:nvSpPr>
        <xdr:cNvPr id="450" name="公債費以外該当値テキスト"/>
        <xdr:cNvSpPr txBox="1"/>
      </xdr:nvSpPr>
      <xdr:spPr>
        <a:xfrm>
          <a:off x="165989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142494</xdr:rowOff>
    </xdr:from>
    <xdr:to>
      <xdr:col>78</xdr:col>
      <xdr:colOff>120650</xdr:colOff>
      <xdr:row>78</xdr:row>
      <xdr:rowOff>72644</xdr:rowOff>
    </xdr:to>
    <xdr:sp macro="" textlink="">
      <xdr:nvSpPr>
        <xdr:cNvPr id="451" name="楕円 450"/>
        <xdr:cNvSpPr/>
      </xdr:nvSpPr>
      <xdr:spPr>
        <a:xfrm>
          <a:off x="15621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57421</xdr:rowOff>
    </xdr:from>
    <xdr:ext cx="736600" cy="259045"/>
    <xdr:sp macro="" textlink="">
      <xdr:nvSpPr>
        <xdr:cNvPr id="452" name="テキスト ボックス 451"/>
        <xdr:cNvSpPr txBox="1"/>
      </xdr:nvSpPr>
      <xdr:spPr>
        <a:xfrm>
          <a:off x="15290800" y="13430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94487</xdr:rowOff>
    </xdr:from>
    <xdr:to>
      <xdr:col>74</xdr:col>
      <xdr:colOff>31750</xdr:colOff>
      <xdr:row>79</xdr:row>
      <xdr:rowOff>24637</xdr:rowOff>
    </xdr:to>
    <xdr:sp macro="" textlink="">
      <xdr:nvSpPr>
        <xdr:cNvPr id="453" name="楕円 452"/>
        <xdr:cNvSpPr/>
      </xdr:nvSpPr>
      <xdr:spPr>
        <a:xfrm>
          <a:off x="14732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9414</xdr:rowOff>
    </xdr:from>
    <xdr:ext cx="762000" cy="259045"/>
    <xdr:sp macro="" textlink="">
      <xdr:nvSpPr>
        <xdr:cNvPr id="454" name="テキスト ボックス 453"/>
        <xdr:cNvSpPr txBox="1"/>
      </xdr:nvSpPr>
      <xdr:spPr>
        <a:xfrm>
          <a:off x="14401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156211</xdr:rowOff>
    </xdr:from>
    <xdr:to>
      <xdr:col>69</xdr:col>
      <xdr:colOff>142875</xdr:colOff>
      <xdr:row>78</xdr:row>
      <xdr:rowOff>86361</xdr:rowOff>
    </xdr:to>
    <xdr:sp macro="" textlink="">
      <xdr:nvSpPr>
        <xdr:cNvPr id="455" name="楕円 454"/>
        <xdr:cNvSpPr/>
      </xdr:nvSpPr>
      <xdr:spPr>
        <a:xfrm>
          <a:off x="13843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71138</xdr:rowOff>
    </xdr:from>
    <xdr:ext cx="762000" cy="259045"/>
    <xdr:sp macro="" textlink="">
      <xdr:nvSpPr>
        <xdr:cNvPr id="456" name="テキスト ボックス 455"/>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151637</xdr:rowOff>
    </xdr:from>
    <xdr:to>
      <xdr:col>65</xdr:col>
      <xdr:colOff>53975</xdr:colOff>
      <xdr:row>78</xdr:row>
      <xdr:rowOff>81787</xdr:rowOff>
    </xdr:to>
    <xdr:sp macro="" textlink="">
      <xdr:nvSpPr>
        <xdr:cNvPr id="457" name="楕円 456"/>
        <xdr:cNvSpPr/>
      </xdr:nvSpPr>
      <xdr:spPr>
        <a:xfrm>
          <a:off x="12954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66564</xdr:rowOff>
    </xdr:from>
    <xdr:ext cx="762000" cy="259045"/>
    <xdr:sp macro="" textlink="">
      <xdr:nvSpPr>
        <xdr:cNvPr id="458" name="テキスト ボックス 457"/>
        <xdr:cNvSpPr txBox="1"/>
      </xdr:nvSpPr>
      <xdr:spPr>
        <a:xfrm>
          <a:off x="12623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千葉県富里市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92278</xdr:rowOff>
    </xdr:from>
    <xdr:to>
      <xdr:col>29</xdr:col>
      <xdr:colOff>127000</xdr:colOff>
      <xdr:row>19</xdr:row>
      <xdr:rowOff>99073</xdr:rowOff>
    </xdr:to>
    <xdr:cxnSp macro="">
      <xdr:nvCxnSpPr>
        <xdr:cNvPr id="50" name="直線コネクタ 49"/>
        <xdr:cNvCxnSpPr/>
      </xdr:nvCxnSpPr>
      <xdr:spPr bwMode="auto">
        <a:xfrm flipV="1">
          <a:off x="5003800" y="3397453"/>
          <a:ext cx="647700" cy="6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129913</xdr:rowOff>
    </xdr:from>
    <xdr:ext cx="762000" cy="259045"/>
    <xdr:sp macro="" textlink="">
      <xdr:nvSpPr>
        <xdr:cNvPr id="51" name="人口1人当たり決算額の推移平均値テキスト130"/>
        <xdr:cNvSpPr txBox="1"/>
      </xdr:nvSpPr>
      <xdr:spPr>
        <a:xfrm>
          <a:off x="5740400" y="2749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71628</xdr:rowOff>
    </xdr:from>
    <xdr:to>
      <xdr:col>26</xdr:col>
      <xdr:colOff>50800</xdr:colOff>
      <xdr:row>19</xdr:row>
      <xdr:rowOff>99073</xdr:rowOff>
    </xdr:to>
    <xdr:cxnSp macro="">
      <xdr:nvCxnSpPr>
        <xdr:cNvPr id="53" name="直線コネクタ 52"/>
        <xdr:cNvCxnSpPr/>
      </xdr:nvCxnSpPr>
      <xdr:spPr bwMode="auto">
        <a:xfrm>
          <a:off x="4305300" y="3376803"/>
          <a:ext cx="698500" cy="27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74134</xdr:rowOff>
    </xdr:from>
    <xdr:ext cx="736600" cy="259045"/>
    <xdr:sp macro="" textlink="">
      <xdr:nvSpPr>
        <xdr:cNvPr id="55" name="テキスト ボックス 54"/>
        <xdr:cNvSpPr txBox="1"/>
      </xdr:nvSpPr>
      <xdr:spPr>
        <a:xfrm>
          <a:off x="4622800" y="2693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71628</xdr:rowOff>
    </xdr:from>
    <xdr:to>
      <xdr:col>22</xdr:col>
      <xdr:colOff>114300</xdr:colOff>
      <xdr:row>19</xdr:row>
      <xdr:rowOff>92558</xdr:rowOff>
    </xdr:to>
    <xdr:cxnSp macro="">
      <xdr:nvCxnSpPr>
        <xdr:cNvPr id="56" name="直線コネクタ 55"/>
        <xdr:cNvCxnSpPr/>
      </xdr:nvCxnSpPr>
      <xdr:spPr bwMode="auto">
        <a:xfrm flipV="1">
          <a:off x="3606800" y="3376803"/>
          <a:ext cx="698500" cy="209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88206</xdr:rowOff>
    </xdr:from>
    <xdr:ext cx="762000" cy="259045"/>
    <xdr:sp macro="" textlink="">
      <xdr:nvSpPr>
        <xdr:cNvPr id="58" name="テキスト ボックス 57"/>
        <xdr:cNvSpPr txBox="1"/>
      </xdr:nvSpPr>
      <xdr:spPr>
        <a:xfrm>
          <a:off x="3924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87109</xdr:rowOff>
    </xdr:from>
    <xdr:to>
      <xdr:col>18</xdr:col>
      <xdr:colOff>177800</xdr:colOff>
      <xdr:row>19</xdr:row>
      <xdr:rowOff>92558</xdr:rowOff>
    </xdr:to>
    <xdr:cxnSp macro="">
      <xdr:nvCxnSpPr>
        <xdr:cNvPr id="59" name="直線コネクタ 58"/>
        <xdr:cNvCxnSpPr/>
      </xdr:nvCxnSpPr>
      <xdr:spPr bwMode="auto">
        <a:xfrm>
          <a:off x="2908300" y="3392284"/>
          <a:ext cx="698500" cy="5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114317</xdr:rowOff>
    </xdr:from>
    <xdr:ext cx="762000" cy="259045"/>
    <xdr:sp macro="" textlink="">
      <xdr:nvSpPr>
        <xdr:cNvPr id="61" name="テキスト ボックス 60"/>
        <xdr:cNvSpPr txBox="1"/>
      </xdr:nvSpPr>
      <xdr:spPr>
        <a:xfrm>
          <a:off x="32258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122788</xdr:rowOff>
    </xdr:from>
    <xdr:ext cx="762000" cy="259045"/>
    <xdr:sp macro="" textlink="">
      <xdr:nvSpPr>
        <xdr:cNvPr id="63" name="テキスト ボックス 62"/>
        <xdr:cNvSpPr txBox="1"/>
      </xdr:nvSpPr>
      <xdr:spPr>
        <a:xfrm>
          <a:off x="25273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41478</xdr:rowOff>
    </xdr:from>
    <xdr:to>
      <xdr:col>29</xdr:col>
      <xdr:colOff>177800</xdr:colOff>
      <xdr:row>19</xdr:row>
      <xdr:rowOff>143078</xdr:rowOff>
    </xdr:to>
    <xdr:sp macro="" textlink="">
      <xdr:nvSpPr>
        <xdr:cNvPr id="69" name="楕円 68"/>
        <xdr:cNvSpPr/>
      </xdr:nvSpPr>
      <xdr:spPr bwMode="auto">
        <a:xfrm>
          <a:off x="5600700" y="3346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13555</xdr:rowOff>
    </xdr:from>
    <xdr:ext cx="762000" cy="259045"/>
    <xdr:sp macro="" textlink="">
      <xdr:nvSpPr>
        <xdr:cNvPr id="70" name="人口1人当たり決算額の推移該当値テキスト130"/>
        <xdr:cNvSpPr txBox="1"/>
      </xdr:nvSpPr>
      <xdr:spPr>
        <a:xfrm>
          <a:off x="5740400" y="3318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48273</xdr:rowOff>
    </xdr:from>
    <xdr:to>
      <xdr:col>26</xdr:col>
      <xdr:colOff>101600</xdr:colOff>
      <xdr:row>19</xdr:row>
      <xdr:rowOff>149873</xdr:rowOff>
    </xdr:to>
    <xdr:sp macro="" textlink="">
      <xdr:nvSpPr>
        <xdr:cNvPr id="71" name="楕円 70"/>
        <xdr:cNvSpPr/>
      </xdr:nvSpPr>
      <xdr:spPr bwMode="auto">
        <a:xfrm>
          <a:off x="4953000" y="3353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134650</xdr:rowOff>
    </xdr:from>
    <xdr:ext cx="736600" cy="259045"/>
    <xdr:sp macro="" textlink="">
      <xdr:nvSpPr>
        <xdr:cNvPr id="72" name="テキスト ボックス 71"/>
        <xdr:cNvSpPr txBox="1"/>
      </xdr:nvSpPr>
      <xdr:spPr>
        <a:xfrm>
          <a:off x="4622800" y="3439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20828</xdr:rowOff>
    </xdr:from>
    <xdr:to>
      <xdr:col>22</xdr:col>
      <xdr:colOff>165100</xdr:colOff>
      <xdr:row>19</xdr:row>
      <xdr:rowOff>122428</xdr:rowOff>
    </xdr:to>
    <xdr:sp macro="" textlink="">
      <xdr:nvSpPr>
        <xdr:cNvPr id="73" name="楕円 72"/>
        <xdr:cNvSpPr/>
      </xdr:nvSpPr>
      <xdr:spPr bwMode="auto">
        <a:xfrm>
          <a:off x="4254500" y="3326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107205</xdr:rowOff>
    </xdr:from>
    <xdr:ext cx="762000" cy="259045"/>
    <xdr:sp macro="" textlink="">
      <xdr:nvSpPr>
        <xdr:cNvPr id="74" name="テキスト ボックス 73"/>
        <xdr:cNvSpPr txBox="1"/>
      </xdr:nvSpPr>
      <xdr:spPr>
        <a:xfrm>
          <a:off x="3924300" y="3412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41758</xdr:rowOff>
    </xdr:from>
    <xdr:to>
      <xdr:col>19</xdr:col>
      <xdr:colOff>38100</xdr:colOff>
      <xdr:row>19</xdr:row>
      <xdr:rowOff>143358</xdr:rowOff>
    </xdr:to>
    <xdr:sp macro="" textlink="">
      <xdr:nvSpPr>
        <xdr:cNvPr id="75" name="楕円 74"/>
        <xdr:cNvSpPr/>
      </xdr:nvSpPr>
      <xdr:spPr bwMode="auto">
        <a:xfrm>
          <a:off x="3556000" y="3346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128135</xdr:rowOff>
    </xdr:from>
    <xdr:ext cx="762000" cy="259045"/>
    <xdr:sp macro="" textlink="">
      <xdr:nvSpPr>
        <xdr:cNvPr id="76" name="テキスト ボックス 75"/>
        <xdr:cNvSpPr txBox="1"/>
      </xdr:nvSpPr>
      <xdr:spPr>
        <a:xfrm>
          <a:off x="3225800" y="34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36309</xdr:rowOff>
    </xdr:from>
    <xdr:to>
      <xdr:col>15</xdr:col>
      <xdr:colOff>101600</xdr:colOff>
      <xdr:row>19</xdr:row>
      <xdr:rowOff>137909</xdr:rowOff>
    </xdr:to>
    <xdr:sp macro="" textlink="">
      <xdr:nvSpPr>
        <xdr:cNvPr id="77" name="楕円 76"/>
        <xdr:cNvSpPr/>
      </xdr:nvSpPr>
      <xdr:spPr bwMode="auto">
        <a:xfrm>
          <a:off x="2857500" y="3341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122686</xdr:rowOff>
    </xdr:from>
    <xdr:ext cx="762000" cy="259045"/>
    <xdr:sp macro="" textlink="">
      <xdr:nvSpPr>
        <xdr:cNvPr id="78" name="テキスト ボックス 77"/>
        <xdr:cNvSpPr txBox="1"/>
      </xdr:nvSpPr>
      <xdr:spPr>
        <a:xfrm>
          <a:off x="2527300" y="342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38639</xdr:rowOff>
    </xdr:from>
    <xdr:to>
      <xdr:col>29</xdr:col>
      <xdr:colOff>127000</xdr:colOff>
      <xdr:row>38</xdr:row>
      <xdr:rowOff>40555</xdr:rowOff>
    </xdr:to>
    <xdr:cxnSp macro="">
      <xdr:nvCxnSpPr>
        <xdr:cNvPr id="112" name="直線コネクタ 111"/>
        <xdr:cNvCxnSpPr/>
      </xdr:nvCxnSpPr>
      <xdr:spPr bwMode="auto">
        <a:xfrm flipV="1">
          <a:off x="5003800" y="7506239"/>
          <a:ext cx="647700" cy="1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128008</xdr:rowOff>
    </xdr:from>
    <xdr:ext cx="762000" cy="259045"/>
    <xdr:sp macro="" textlink="">
      <xdr:nvSpPr>
        <xdr:cNvPr id="113" name="人口1人当たり決算額の推移平均値テキスト445"/>
        <xdr:cNvSpPr txBox="1"/>
      </xdr:nvSpPr>
      <xdr:spPr>
        <a:xfrm>
          <a:off x="5740400" y="7252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40555</xdr:rowOff>
    </xdr:from>
    <xdr:to>
      <xdr:col>26</xdr:col>
      <xdr:colOff>50800</xdr:colOff>
      <xdr:row>38</xdr:row>
      <xdr:rowOff>41725</xdr:rowOff>
    </xdr:to>
    <xdr:cxnSp macro="">
      <xdr:nvCxnSpPr>
        <xdr:cNvPr id="115" name="直線コネクタ 114"/>
        <xdr:cNvCxnSpPr/>
      </xdr:nvCxnSpPr>
      <xdr:spPr bwMode="auto">
        <a:xfrm flipV="1">
          <a:off x="4305300" y="7508155"/>
          <a:ext cx="698500" cy="1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51728</xdr:rowOff>
    </xdr:from>
    <xdr:ext cx="736600" cy="259045"/>
    <xdr:sp macro="" textlink="">
      <xdr:nvSpPr>
        <xdr:cNvPr id="117" name="テキスト ボックス 116"/>
        <xdr:cNvSpPr txBox="1"/>
      </xdr:nvSpPr>
      <xdr:spPr>
        <a:xfrm>
          <a:off x="4622800" y="7176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41725</xdr:rowOff>
    </xdr:from>
    <xdr:to>
      <xdr:col>22</xdr:col>
      <xdr:colOff>114300</xdr:colOff>
      <xdr:row>38</xdr:row>
      <xdr:rowOff>55406</xdr:rowOff>
    </xdr:to>
    <xdr:cxnSp macro="">
      <xdr:nvCxnSpPr>
        <xdr:cNvPr id="118" name="直線コネクタ 117"/>
        <xdr:cNvCxnSpPr/>
      </xdr:nvCxnSpPr>
      <xdr:spPr bwMode="auto">
        <a:xfrm flipV="1">
          <a:off x="3606800" y="7509325"/>
          <a:ext cx="698500" cy="13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48028</xdr:rowOff>
    </xdr:from>
    <xdr:ext cx="762000" cy="259045"/>
    <xdr:sp macro="" textlink="">
      <xdr:nvSpPr>
        <xdr:cNvPr id="120" name="テキスト ボックス 119"/>
        <xdr:cNvSpPr txBox="1"/>
      </xdr:nvSpPr>
      <xdr:spPr>
        <a:xfrm>
          <a:off x="39243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55406</xdr:rowOff>
    </xdr:from>
    <xdr:to>
      <xdr:col>18</xdr:col>
      <xdr:colOff>177800</xdr:colOff>
      <xdr:row>38</xdr:row>
      <xdr:rowOff>58165</xdr:rowOff>
    </xdr:to>
    <xdr:cxnSp macro="">
      <xdr:nvCxnSpPr>
        <xdr:cNvPr id="121" name="直線コネクタ 120"/>
        <xdr:cNvCxnSpPr/>
      </xdr:nvCxnSpPr>
      <xdr:spPr bwMode="auto">
        <a:xfrm flipV="1">
          <a:off x="2908300" y="7523006"/>
          <a:ext cx="698500" cy="27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47819</xdr:rowOff>
    </xdr:from>
    <xdr:ext cx="762000" cy="259045"/>
    <xdr:sp macro="" textlink="">
      <xdr:nvSpPr>
        <xdr:cNvPr id="123" name="テキスト ボックス 122"/>
        <xdr:cNvSpPr txBox="1"/>
      </xdr:nvSpPr>
      <xdr:spPr>
        <a:xfrm>
          <a:off x="32258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46424</xdr:rowOff>
    </xdr:from>
    <xdr:ext cx="762000" cy="259045"/>
    <xdr:sp macro="" textlink="">
      <xdr:nvSpPr>
        <xdr:cNvPr id="125" name="テキスト ボックス 124"/>
        <xdr:cNvSpPr txBox="1"/>
      </xdr:nvSpPr>
      <xdr:spPr>
        <a:xfrm>
          <a:off x="25273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330739</xdr:rowOff>
    </xdr:from>
    <xdr:to>
      <xdr:col>29</xdr:col>
      <xdr:colOff>177800</xdr:colOff>
      <xdr:row>38</xdr:row>
      <xdr:rowOff>89439</xdr:rowOff>
    </xdr:to>
    <xdr:sp macro="" textlink="">
      <xdr:nvSpPr>
        <xdr:cNvPr id="131" name="楕円 130"/>
        <xdr:cNvSpPr/>
      </xdr:nvSpPr>
      <xdr:spPr bwMode="auto">
        <a:xfrm>
          <a:off x="5600700" y="7455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242308</xdr:rowOff>
    </xdr:from>
    <xdr:ext cx="762000" cy="259045"/>
    <xdr:sp macro="" textlink="">
      <xdr:nvSpPr>
        <xdr:cNvPr id="132" name="人口1人当たり決算額の推移該当値テキスト445"/>
        <xdr:cNvSpPr txBox="1"/>
      </xdr:nvSpPr>
      <xdr:spPr>
        <a:xfrm>
          <a:off x="5740400" y="736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332655</xdr:rowOff>
    </xdr:from>
    <xdr:to>
      <xdr:col>26</xdr:col>
      <xdr:colOff>101600</xdr:colOff>
      <xdr:row>38</xdr:row>
      <xdr:rowOff>91355</xdr:rowOff>
    </xdr:to>
    <xdr:sp macro="" textlink="">
      <xdr:nvSpPr>
        <xdr:cNvPr id="133" name="楕円 132"/>
        <xdr:cNvSpPr/>
      </xdr:nvSpPr>
      <xdr:spPr bwMode="auto">
        <a:xfrm>
          <a:off x="4953000" y="7457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76132</xdr:rowOff>
    </xdr:from>
    <xdr:ext cx="736600" cy="259045"/>
    <xdr:sp macro="" textlink="">
      <xdr:nvSpPr>
        <xdr:cNvPr id="134" name="テキスト ボックス 133"/>
        <xdr:cNvSpPr txBox="1"/>
      </xdr:nvSpPr>
      <xdr:spPr>
        <a:xfrm>
          <a:off x="4622800" y="754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333825</xdr:rowOff>
    </xdr:from>
    <xdr:to>
      <xdr:col>22</xdr:col>
      <xdr:colOff>165100</xdr:colOff>
      <xdr:row>38</xdr:row>
      <xdr:rowOff>92525</xdr:rowOff>
    </xdr:to>
    <xdr:sp macro="" textlink="">
      <xdr:nvSpPr>
        <xdr:cNvPr id="135" name="楕円 134"/>
        <xdr:cNvSpPr/>
      </xdr:nvSpPr>
      <xdr:spPr bwMode="auto">
        <a:xfrm>
          <a:off x="4254500" y="7458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77302</xdr:rowOff>
    </xdr:from>
    <xdr:ext cx="762000" cy="259045"/>
    <xdr:sp macro="" textlink="">
      <xdr:nvSpPr>
        <xdr:cNvPr id="136" name="テキスト ボックス 135"/>
        <xdr:cNvSpPr txBox="1"/>
      </xdr:nvSpPr>
      <xdr:spPr>
        <a:xfrm>
          <a:off x="3924300" y="754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38</xdr:row>
      <xdr:rowOff>4606</xdr:rowOff>
    </xdr:from>
    <xdr:to>
      <xdr:col>19</xdr:col>
      <xdr:colOff>38100</xdr:colOff>
      <xdr:row>38</xdr:row>
      <xdr:rowOff>106206</xdr:rowOff>
    </xdr:to>
    <xdr:sp macro="" textlink="">
      <xdr:nvSpPr>
        <xdr:cNvPr id="137" name="楕円 136"/>
        <xdr:cNvSpPr/>
      </xdr:nvSpPr>
      <xdr:spPr bwMode="auto">
        <a:xfrm>
          <a:off x="3556000" y="7472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90983</xdr:rowOff>
    </xdr:from>
    <xdr:ext cx="762000" cy="259045"/>
    <xdr:sp macro="" textlink="">
      <xdr:nvSpPr>
        <xdr:cNvPr id="138" name="テキスト ボックス 137"/>
        <xdr:cNvSpPr txBox="1"/>
      </xdr:nvSpPr>
      <xdr:spPr>
        <a:xfrm>
          <a:off x="3225800" y="755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7365</xdr:rowOff>
    </xdr:from>
    <xdr:to>
      <xdr:col>15</xdr:col>
      <xdr:colOff>101600</xdr:colOff>
      <xdr:row>38</xdr:row>
      <xdr:rowOff>108965</xdr:rowOff>
    </xdr:to>
    <xdr:sp macro="" textlink="">
      <xdr:nvSpPr>
        <xdr:cNvPr id="139" name="楕円 138"/>
        <xdr:cNvSpPr/>
      </xdr:nvSpPr>
      <xdr:spPr bwMode="auto">
        <a:xfrm>
          <a:off x="2857500" y="7474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93742</xdr:rowOff>
    </xdr:from>
    <xdr:ext cx="762000" cy="259045"/>
    <xdr:sp macro="" textlink="">
      <xdr:nvSpPr>
        <xdr:cNvPr id="140" name="テキスト ボックス 139"/>
        <xdr:cNvSpPr txBox="1"/>
      </xdr:nvSpPr>
      <xdr:spPr>
        <a:xfrm>
          <a:off x="2527300" y="756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50,245
47,426
53.88
16,751,700
15,169,905
933,569
9,275,526
15,434,208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31224</xdr:rowOff>
    </xdr:from>
    <xdr:to>
      <xdr:col>24</xdr:col>
      <xdr:colOff>63500</xdr:colOff>
      <xdr:row>37</xdr:row>
      <xdr:rowOff>54813</xdr:rowOff>
    </xdr:to>
    <xdr:cxnSp macro="">
      <xdr:nvCxnSpPr>
        <xdr:cNvPr id="63" name="直線コネクタ 62"/>
        <xdr:cNvCxnSpPr/>
      </xdr:nvCxnSpPr>
      <xdr:spPr>
        <a:xfrm flipV="1">
          <a:off x="3797300" y="6374874"/>
          <a:ext cx="838200" cy="2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96940</xdr:rowOff>
    </xdr:from>
    <xdr:ext cx="534377" cy="259045"/>
    <xdr:sp macro="" textlink="">
      <xdr:nvSpPr>
        <xdr:cNvPr id="64" name="人件費平均値テキスト"/>
        <xdr:cNvSpPr txBox="1"/>
      </xdr:nvSpPr>
      <xdr:spPr>
        <a:xfrm>
          <a:off x="4686300" y="592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41533</xdr:rowOff>
    </xdr:from>
    <xdr:to>
      <xdr:col>19</xdr:col>
      <xdr:colOff>177800</xdr:colOff>
      <xdr:row>37</xdr:row>
      <xdr:rowOff>54813</xdr:rowOff>
    </xdr:to>
    <xdr:cxnSp macro="">
      <xdr:nvCxnSpPr>
        <xdr:cNvPr id="66" name="直線コネクタ 65"/>
        <xdr:cNvCxnSpPr/>
      </xdr:nvCxnSpPr>
      <xdr:spPr>
        <a:xfrm>
          <a:off x="2908300" y="6385183"/>
          <a:ext cx="889000" cy="1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22906</xdr:rowOff>
    </xdr:from>
    <xdr:ext cx="534377" cy="259045"/>
    <xdr:sp macro="" textlink="">
      <xdr:nvSpPr>
        <xdr:cNvPr id="68" name="テキスト ボックス 67"/>
        <xdr:cNvSpPr txBox="1"/>
      </xdr:nvSpPr>
      <xdr:spPr>
        <a:xfrm>
          <a:off x="3530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41533</xdr:rowOff>
    </xdr:from>
    <xdr:to>
      <xdr:col>15</xdr:col>
      <xdr:colOff>50800</xdr:colOff>
      <xdr:row>37</xdr:row>
      <xdr:rowOff>69367</xdr:rowOff>
    </xdr:to>
    <xdr:cxnSp macro="">
      <xdr:nvCxnSpPr>
        <xdr:cNvPr id="69" name="直線コネクタ 68"/>
        <xdr:cNvCxnSpPr/>
      </xdr:nvCxnSpPr>
      <xdr:spPr>
        <a:xfrm flipV="1">
          <a:off x="2019300" y="6385183"/>
          <a:ext cx="889000" cy="2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32355</xdr:rowOff>
    </xdr:from>
    <xdr:ext cx="534377" cy="259045"/>
    <xdr:sp macro="" textlink="">
      <xdr:nvSpPr>
        <xdr:cNvPr id="71" name="テキスト ボックス 70"/>
        <xdr:cNvSpPr txBox="1"/>
      </xdr:nvSpPr>
      <xdr:spPr>
        <a:xfrm>
          <a:off x="2641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69367</xdr:rowOff>
    </xdr:from>
    <xdr:to>
      <xdr:col>10</xdr:col>
      <xdr:colOff>114300</xdr:colOff>
      <xdr:row>37</xdr:row>
      <xdr:rowOff>81647</xdr:rowOff>
    </xdr:to>
    <xdr:cxnSp macro="">
      <xdr:nvCxnSpPr>
        <xdr:cNvPr id="72" name="直線コネクタ 71"/>
        <xdr:cNvCxnSpPr/>
      </xdr:nvCxnSpPr>
      <xdr:spPr>
        <a:xfrm flipV="1">
          <a:off x="1130300" y="6413017"/>
          <a:ext cx="889000" cy="1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40323</xdr:rowOff>
    </xdr:from>
    <xdr:ext cx="534377" cy="259045"/>
    <xdr:sp macro="" textlink="">
      <xdr:nvSpPr>
        <xdr:cNvPr id="74" name="テキスト ボックス 73"/>
        <xdr:cNvSpPr txBox="1"/>
      </xdr:nvSpPr>
      <xdr:spPr>
        <a:xfrm>
          <a:off x="1752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42892</xdr:rowOff>
    </xdr:from>
    <xdr:ext cx="534377" cy="259045"/>
    <xdr:sp macro="" textlink="">
      <xdr:nvSpPr>
        <xdr:cNvPr id="76" name="テキスト ボックス 75"/>
        <xdr:cNvSpPr txBox="1"/>
      </xdr:nvSpPr>
      <xdr:spPr>
        <a:xfrm>
          <a:off x="863111" y="58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151874</xdr:rowOff>
    </xdr:from>
    <xdr:to>
      <xdr:col>24</xdr:col>
      <xdr:colOff>114300</xdr:colOff>
      <xdr:row>37</xdr:row>
      <xdr:rowOff>82024</xdr:rowOff>
    </xdr:to>
    <xdr:sp macro="" textlink="">
      <xdr:nvSpPr>
        <xdr:cNvPr id="82" name="楕円 81"/>
        <xdr:cNvSpPr/>
      </xdr:nvSpPr>
      <xdr:spPr>
        <a:xfrm>
          <a:off x="4584700" y="632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130301</xdr:rowOff>
    </xdr:from>
    <xdr:ext cx="534377" cy="259045"/>
    <xdr:sp macro="" textlink="">
      <xdr:nvSpPr>
        <xdr:cNvPr id="83" name="人件費該当値テキスト"/>
        <xdr:cNvSpPr txBox="1"/>
      </xdr:nvSpPr>
      <xdr:spPr>
        <a:xfrm>
          <a:off x="4686300" y="630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4013</xdr:rowOff>
    </xdr:from>
    <xdr:to>
      <xdr:col>20</xdr:col>
      <xdr:colOff>38100</xdr:colOff>
      <xdr:row>37</xdr:row>
      <xdr:rowOff>105613</xdr:rowOff>
    </xdr:to>
    <xdr:sp macro="" textlink="">
      <xdr:nvSpPr>
        <xdr:cNvPr id="84" name="楕円 83"/>
        <xdr:cNvSpPr/>
      </xdr:nvSpPr>
      <xdr:spPr>
        <a:xfrm>
          <a:off x="3746500" y="634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96740</xdr:rowOff>
    </xdr:from>
    <xdr:ext cx="534377" cy="259045"/>
    <xdr:sp macro="" textlink="">
      <xdr:nvSpPr>
        <xdr:cNvPr id="85" name="テキスト ボックス 84"/>
        <xdr:cNvSpPr txBox="1"/>
      </xdr:nvSpPr>
      <xdr:spPr>
        <a:xfrm>
          <a:off x="3530111" y="644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162183</xdr:rowOff>
    </xdr:from>
    <xdr:to>
      <xdr:col>15</xdr:col>
      <xdr:colOff>101600</xdr:colOff>
      <xdr:row>37</xdr:row>
      <xdr:rowOff>92333</xdr:rowOff>
    </xdr:to>
    <xdr:sp macro="" textlink="">
      <xdr:nvSpPr>
        <xdr:cNvPr id="86" name="楕円 85"/>
        <xdr:cNvSpPr/>
      </xdr:nvSpPr>
      <xdr:spPr>
        <a:xfrm>
          <a:off x="2857500" y="633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83460</xdr:rowOff>
    </xdr:from>
    <xdr:ext cx="534377" cy="259045"/>
    <xdr:sp macro="" textlink="">
      <xdr:nvSpPr>
        <xdr:cNvPr id="87" name="テキスト ボックス 86"/>
        <xdr:cNvSpPr txBox="1"/>
      </xdr:nvSpPr>
      <xdr:spPr>
        <a:xfrm>
          <a:off x="2641111" y="642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18567</xdr:rowOff>
    </xdr:from>
    <xdr:to>
      <xdr:col>10</xdr:col>
      <xdr:colOff>165100</xdr:colOff>
      <xdr:row>37</xdr:row>
      <xdr:rowOff>120167</xdr:rowOff>
    </xdr:to>
    <xdr:sp macro="" textlink="">
      <xdr:nvSpPr>
        <xdr:cNvPr id="88" name="楕円 87"/>
        <xdr:cNvSpPr/>
      </xdr:nvSpPr>
      <xdr:spPr>
        <a:xfrm>
          <a:off x="1968500" y="636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111294</xdr:rowOff>
    </xdr:from>
    <xdr:ext cx="534377" cy="259045"/>
    <xdr:sp macro="" textlink="">
      <xdr:nvSpPr>
        <xdr:cNvPr id="89" name="テキスト ボックス 88"/>
        <xdr:cNvSpPr txBox="1"/>
      </xdr:nvSpPr>
      <xdr:spPr>
        <a:xfrm>
          <a:off x="1752111" y="64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30847</xdr:rowOff>
    </xdr:from>
    <xdr:to>
      <xdr:col>6</xdr:col>
      <xdr:colOff>38100</xdr:colOff>
      <xdr:row>37</xdr:row>
      <xdr:rowOff>132447</xdr:rowOff>
    </xdr:to>
    <xdr:sp macro="" textlink="">
      <xdr:nvSpPr>
        <xdr:cNvPr id="90" name="楕円 89"/>
        <xdr:cNvSpPr/>
      </xdr:nvSpPr>
      <xdr:spPr>
        <a:xfrm>
          <a:off x="1079500" y="637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123574</xdr:rowOff>
    </xdr:from>
    <xdr:ext cx="534377" cy="259045"/>
    <xdr:sp macro="" textlink="">
      <xdr:nvSpPr>
        <xdr:cNvPr id="91" name="テキスト ボックス 90"/>
        <xdr:cNvSpPr txBox="1"/>
      </xdr:nvSpPr>
      <xdr:spPr>
        <a:xfrm>
          <a:off x="863111" y="646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108945</xdr:rowOff>
    </xdr:from>
    <xdr:to>
      <xdr:col>24</xdr:col>
      <xdr:colOff>63500</xdr:colOff>
      <xdr:row>57</xdr:row>
      <xdr:rowOff>115962</xdr:rowOff>
    </xdr:to>
    <xdr:cxnSp macro="">
      <xdr:nvCxnSpPr>
        <xdr:cNvPr id="118" name="直線コネクタ 117"/>
        <xdr:cNvCxnSpPr/>
      </xdr:nvCxnSpPr>
      <xdr:spPr>
        <a:xfrm flipV="1">
          <a:off x="3797300" y="9881595"/>
          <a:ext cx="838200" cy="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55258</xdr:rowOff>
    </xdr:from>
    <xdr:ext cx="534377" cy="259045"/>
    <xdr:sp macro="" textlink="">
      <xdr:nvSpPr>
        <xdr:cNvPr id="119" name="物件費平均値テキスト"/>
        <xdr:cNvSpPr txBox="1"/>
      </xdr:nvSpPr>
      <xdr:spPr>
        <a:xfrm>
          <a:off x="4686300" y="948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112931</xdr:rowOff>
    </xdr:from>
    <xdr:to>
      <xdr:col>19</xdr:col>
      <xdr:colOff>177800</xdr:colOff>
      <xdr:row>57</xdr:row>
      <xdr:rowOff>115962</xdr:rowOff>
    </xdr:to>
    <xdr:cxnSp macro="">
      <xdr:nvCxnSpPr>
        <xdr:cNvPr id="121" name="直線コネクタ 120"/>
        <xdr:cNvCxnSpPr/>
      </xdr:nvCxnSpPr>
      <xdr:spPr>
        <a:xfrm>
          <a:off x="2908300" y="9885581"/>
          <a:ext cx="889000" cy="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7990</xdr:rowOff>
    </xdr:from>
    <xdr:ext cx="534377" cy="259045"/>
    <xdr:sp macro="" textlink="">
      <xdr:nvSpPr>
        <xdr:cNvPr id="123" name="テキスト ボックス 122"/>
        <xdr:cNvSpPr txBox="1"/>
      </xdr:nvSpPr>
      <xdr:spPr>
        <a:xfrm>
          <a:off x="3530111" y="94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109351</xdr:rowOff>
    </xdr:from>
    <xdr:to>
      <xdr:col>15</xdr:col>
      <xdr:colOff>50800</xdr:colOff>
      <xdr:row>57</xdr:row>
      <xdr:rowOff>112931</xdr:rowOff>
    </xdr:to>
    <xdr:cxnSp macro="">
      <xdr:nvCxnSpPr>
        <xdr:cNvPr id="124" name="直線コネクタ 123"/>
        <xdr:cNvCxnSpPr/>
      </xdr:nvCxnSpPr>
      <xdr:spPr>
        <a:xfrm>
          <a:off x="2019300" y="9882001"/>
          <a:ext cx="889000" cy="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25194</xdr:rowOff>
    </xdr:from>
    <xdr:ext cx="534377" cy="259045"/>
    <xdr:sp macro="" textlink="">
      <xdr:nvSpPr>
        <xdr:cNvPr id="126" name="テキスト ボックス 125"/>
        <xdr:cNvSpPr txBox="1"/>
      </xdr:nvSpPr>
      <xdr:spPr>
        <a:xfrm>
          <a:off x="2641111" y="94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109351</xdr:rowOff>
    </xdr:from>
    <xdr:to>
      <xdr:col>10</xdr:col>
      <xdr:colOff>114300</xdr:colOff>
      <xdr:row>57</xdr:row>
      <xdr:rowOff>111600</xdr:rowOff>
    </xdr:to>
    <xdr:cxnSp macro="">
      <xdr:nvCxnSpPr>
        <xdr:cNvPr id="127" name="直線コネクタ 126"/>
        <xdr:cNvCxnSpPr/>
      </xdr:nvCxnSpPr>
      <xdr:spPr>
        <a:xfrm flipV="1">
          <a:off x="1130300" y="9882001"/>
          <a:ext cx="889000" cy="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32916</xdr:rowOff>
    </xdr:from>
    <xdr:ext cx="534377" cy="259045"/>
    <xdr:sp macro="" textlink="">
      <xdr:nvSpPr>
        <xdr:cNvPr id="129" name="テキスト ボックス 128"/>
        <xdr:cNvSpPr txBox="1"/>
      </xdr:nvSpPr>
      <xdr:spPr>
        <a:xfrm>
          <a:off x="1752111" y="94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58666</xdr:rowOff>
    </xdr:from>
    <xdr:ext cx="534377" cy="259045"/>
    <xdr:sp macro="" textlink="">
      <xdr:nvSpPr>
        <xdr:cNvPr id="131" name="テキスト ボックス 130"/>
        <xdr:cNvSpPr txBox="1"/>
      </xdr:nvSpPr>
      <xdr:spPr>
        <a:xfrm>
          <a:off x="863111" y="948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58145</xdr:rowOff>
    </xdr:from>
    <xdr:to>
      <xdr:col>24</xdr:col>
      <xdr:colOff>114300</xdr:colOff>
      <xdr:row>57</xdr:row>
      <xdr:rowOff>159745</xdr:rowOff>
    </xdr:to>
    <xdr:sp macro="" textlink="">
      <xdr:nvSpPr>
        <xdr:cNvPr id="137" name="楕円 136"/>
        <xdr:cNvSpPr/>
      </xdr:nvSpPr>
      <xdr:spPr>
        <a:xfrm>
          <a:off x="4584700" y="983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144522</xdr:rowOff>
    </xdr:from>
    <xdr:ext cx="534377" cy="259045"/>
    <xdr:sp macro="" textlink="">
      <xdr:nvSpPr>
        <xdr:cNvPr id="138" name="物件費該当値テキスト"/>
        <xdr:cNvSpPr txBox="1"/>
      </xdr:nvSpPr>
      <xdr:spPr>
        <a:xfrm>
          <a:off x="4686300" y="974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65162</xdr:rowOff>
    </xdr:from>
    <xdr:to>
      <xdr:col>20</xdr:col>
      <xdr:colOff>38100</xdr:colOff>
      <xdr:row>57</xdr:row>
      <xdr:rowOff>166762</xdr:rowOff>
    </xdr:to>
    <xdr:sp macro="" textlink="">
      <xdr:nvSpPr>
        <xdr:cNvPr id="139" name="楕円 138"/>
        <xdr:cNvSpPr/>
      </xdr:nvSpPr>
      <xdr:spPr>
        <a:xfrm>
          <a:off x="3746500" y="983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157889</xdr:rowOff>
    </xdr:from>
    <xdr:ext cx="534377" cy="259045"/>
    <xdr:sp macro="" textlink="">
      <xdr:nvSpPr>
        <xdr:cNvPr id="140" name="テキスト ボックス 139"/>
        <xdr:cNvSpPr txBox="1"/>
      </xdr:nvSpPr>
      <xdr:spPr>
        <a:xfrm>
          <a:off x="3530111" y="993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62131</xdr:rowOff>
    </xdr:from>
    <xdr:to>
      <xdr:col>15</xdr:col>
      <xdr:colOff>101600</xdr:colOff>
      <xdr:row>57</xdr:row>
      <xdr:rowOff>163731</xdr:rowOff>
    </xdr:to>
    <xdr:sp macro="" textlink="">
      <xdr:nvSpPr>
        <xdr:cNvPr id="141" name="楕円 140"/>
        <xdr:cNvSpPr/>
      </xdr:nvSpPr>
      <xdr:spPr>
        <a:xfrm>
          <a:off x="2857500" y="983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154858</xdr:rowOff>
    </xdr:from>
    <xdr:ext cx="534377" cy="259045"/>
    <xdr:sp macro="" textlink="">
      <xdr:nvSpPr>
        <xdr:cNvPr id="142" name="テキスト ボックス 141"/>
        <xdr:cNvSpPr txBox="1"/>
      </xdr:nvSpPr>
      <xdr:spPr>
        <a:xfrm>
          <a:off x="2641111" y="992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58551</xdr:rowOff>
    </xdr:from>
    <xdr:to>
      <xdr:col>10</xdr:col>
      <xdr:colOff>165100</xdr:colOff>
      <xdr:row>57</xdr:row>
      <xdr:rowOff>160151</xdr:rowOff>
    </xdr:to>
    <xdr:sp macro="" textlink="">
      <xdr:nvSpPr>
        <xdr:cNvPr id="143" name="楕円 142"/>
        <xdr:cNvSpPr/>
      </xdr:nvSpPr>
      <xdr:spPr>
        <a:xfrm>
          <a:off x="1968500" y="983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151278</xdr:rowOff>
    </xdr:from>
    <xdr:ext cx="534377" cy="259045"/>
    <xdr:sp macro="" textlink="">
      <xdr:nvSpPr>
        <xdr:cNvPr id="144" name="テキスト ボックス 143"/>
        <xdr:cNvSpPr txBox="1"/>
      </xdr:nvSpPr>
      <xdr:spPr>
        <a:xfrm>
          <a:off x="1752111" y="992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60800</xdr:rowOff>
    </xdr:from>
    <xdr:to>
      <xdr:col>6</xdr:col>
      <xdr:colOff>38100</xdr:colOff>
      <xdr:row>57</xdr:row>
      <xdr:rowOff>162400</xdr:rowOff>
    </xdr:to>
    <xdr:sp macro="" textlink="">
      <xdr:nvSpPr>
        <xdr:cNvPr id="145" name="楕円 144"/>
        <xdr:cNvSpPr/>
      </xdr:nvSpPr>
      <xdr:spPr>
        <a:xfrm>
          <a:off x="1079500" y="983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153527</xdr:rowOff>
    </xdr:from>
    <xdr:ext cx="534377" cy="259045"/>
    <xdr:sp macro="" textlink="">
      <xdr:nvSpPr>
        <xdr:cNvPr id="146" name="テキスト ボックス 145"/>
        <xdr:cNvSpPr txBox="1"/>
      </xdr:nvSpPr>
      <xdr:spPr>
        <a:xfrm>
          <a:off x="863111" y="992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121732</xdr:rowOff>
    </xdr:from>
    <xdr:to>
      <xdr:col>24</xdr:col>
      <xdr:colOff>63500</xdr:colOff>
      <xdr:row>78</xdr:row>
      <xdr:rowOff>125002</xdr:rowOff>
    </xdr:to>
    <xdr:cxnSp macro="">
      <xdr:nvCxnSpPr>
        <xdr:cNvPr id="173" name="直線コネクタ 172"/>
        <xdr:cNvCxnSpPr/>
      </xdr:nvCxnSpPr>
      <xdr:spPr>
        <a:xfrm>
          <a:off x="3797300" y="13494832"/>
          <a:ext cx="838200" cy="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130270</xdr:rowOff>
    </xdr:from>
    <xdr:ext cx="469744" cy="259045"/>
    <xdr:sp macro="" textlink="">
      <xdr:nvSpPr>
        <xdr:cNvPr id="174" name="維持補修費平均値テキスト"/>
        <xdr:cNvSpPr txBox="1"/>
      </xdr:nvSpPr>
      <xdr:spPr>
        <a:xfrm>
          <a:off x="4686300" y="13160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118075</xdr:rowOff>
    </xdr:from>
    <xdr:to>
      <xdr:col>19</xdr:col>
      <xdr:colOff>177800</xdr:colOff>
      <xdr:row>78</xdr:row>
      <xdr:rowOff>121732</xdr:rowOff>
    </xdr:to>
    <xdr:cxnSp macro="">
      <xdr:nvCxnSpPr>
        <xdr:cNvPr id="176" name="直線コネクタ 175"/>
        <xdr:cNvCxnSpPr/>
      </xdr:nvCxnSpPr>
      <xdr:spPr>
        <a:xfrm>
          <a:off x="2908300" y="13491175"/>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118075</xdr:rowOff>
    </xdr:from>
    <xdr:to>
      <xdr:col>15</xdr:col>
      <xdr:colOff>50800</xdr:colOff>
      <xdr:row>78</xdr:row>
      <xdr:rowOff>119309</xdr:rowOff>
    </xdr:to>
    <xdr:cxnSp macro="">
      <xdr:nvCxnSpPr>
        <xdr:cNvPr id="179" name="直線コネクタ 178"/>
        <xdr:cNvCxnSpPr/>
      </xdr:nvCxnSpPr>
      <xdr:spPr>
        <a:xfrm flipV="1">
          <a:off x="2019300" y="13491175"/>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23941</xdr:rowOff>
    </xdr:from>
    <xdr:ext cx="469744" cy="259045"/>
    <xdr:sp macro="" textlink="">
      <xdr:nvSpPr>
        <xdr:cNvPr id="181" name="テキスト ボックス 180"/>
        <xdr:cNvSpPr txBox="1"/>
      </xdr:nvSpPr>
      <xdr:spPr>
        <a:xfrm>
          <a:off x="2673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119309</xdr:rowOff>
    </xdr:from>
    <xdr:to>
      <xdr:col>10</xdr:col>
      <xdr:colOff>114300</xdr:colOff>
      <xdr:row>78</xdr:row>
      <xdr:rowOff>121069</xdr:rowOff>
    </xdr:to>
    <xdr:cxnSp macro="">
      <xdr:nvCxnSpPr>
        <xdr:cNvPr id="182" name="直線コネクタ 181"/>
        <xdr:cNvCxnSpPr/>
      </xdr:nvCxnSpPr>
      <xdr:spPr>
        <a:xfrm flipV="1">
          <a:off x="1130300" y="13492409"/>
          <a:ext cx="889000" cy="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4" name="テキスト ボックス 183"/>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68564</xdr:rowOff>
    </xdr:from>
    <xdr:ext cx="469744" cy="259045"/>
    <xdr:sp macro="" textlink="">
      <xdr:nvSpPr>
        <xdr:cNvPr id="186" name="テキスト ボックス 185"/>
        <xdr:cNvSpPr txBox="1"/>
      </xdr:nvSpPr>
      <xdr:spPr>
        <a:xfrm>
          <a:off x="895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74202</xdr:rowOff>
    </xdr:from>
    <xdr:to>
      <xdr:col>24</xdr:col>
      <xdr:colOff>114300</xdr:colOff>
      <xdr:row>79</xdr:row>
      <xdr:rowOff>4352</xdr:rowOff>
    </xdr:to>
    <xdr:sp macro="" textlink="">
      <xdr:nvSpPr>
        <xdr:cNvPr id="192" name="楕円 191"/>
        <xdr:cNvSpPr/>
      </xdr:nvSpPr>
      <xdr:spPr>
        <a:xfrm>
          <a:off x="4584700" y="1344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160579</xdr:rowOff>
    </xdr:from>
    <xdr:ext cx="378565" cy="259045"/>
    <xdr:sp macro="" textlink="">
      <xdr:nvSpPr>
        <xdr:cNvPr id="193" name="維持補修費該当値テキスト"/>
        <xdr:cNvSpPr txBox="1"/>
      </xdr:nvSpPr>
      <xdr:spPr>
        <a:xfrm>
          <a:off x="4686300" y="13362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70932</xdr:rowOff>
    </xdr:from>
    <xdr:to>
      <xdr:col>20</xdr:col>
      <xdr:colOff>38100</xdr:colOff>
      <xdr:row>79</xdr:row>
      <xdr:rowOff>1082</xdr:rowOff>
    </xdr:to>
    <xdr:sp macro="" textlink="">
      <xdr:nvSpPr>
        <xdr:cNvPr id="194" name="楕円 193"/>
        <xdr:cNvSpPr/>
      </xdr:nvSpPr>
      <xdr:spPr>
        <a:xfrm>
          <a:off x="3746500" y="1344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163659</xdr:rowOff>
    </xdr:from>
    <xdr:ext cx="378565" cy="259045"/>
    <xdr:sp macro="" textlink="">
      <xdr:nvSpPr>
        <xdr:cNvPr id="195" name="テキスト ボックス 194"/>
        <xdr:cNvSpPr txBox="1"/>
      </xdr:nvSpPr>
      <xdr:spPr>
        <a:xfrm>
          <a:off x="3608017" y="135367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67275</xdr:rowOff>
    </xdr:from>
    <xdr:to>
      <xdr:col>15</xdr:col>
      <xdr:colOff>101600</xdr:colOff>
      <xdr:row>78</xdr:row>
      <xdr:rowOff>168875</xdr:rowOff>
    </xdr:to>
    <xdr:sp macro="" textlink="">
      <xdr:nvSpPr>
        <xdr:cNvPr id="196" name="楕円 195"/>
        <xdr:cNvSpPr/>
      </xdr:nvSpPr>
      <xdr:spPr>
        <a:xfrm>
          <a:off x="2857500" y="1344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160002</xdr:rowOff>
    </xdr:from>
    <xdr:ext cx="378565" cy="259045"/>
    <xdr:sp macro="" textlink="">
      <xdr:nvSpPr>
        <xdr:cNvPr id="197" name="テキスト ボックス 196"/>
        <xdr:cNvSpPr txBox="1"/>
      </xdr:nvSpPr>
      <xdr:spPr>
        <a:xfrm>
          <a:off x="2719017" y="13533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68509</xdr:rowOff>
    </xdr:from>
    <xdr:to>
      <xdr:col>10</xdr:col>
      <xdr:colOff>165100</xdr:colOff>
      <xdr:row>78</xdr:row>
      <xdr:rowOff>170109</xdr:rowOff>
    </xdr:to>
    <xdr:sp macro="" textlink="">
      <xdr:nvSpPr>
        <xdr:cNvPr id="198" name="楕円 197"/>
        <xdr:cNvSpPr/>
      </xdr:nvSpPr>
      <xdr:spPr>
        <a:xfrm>
          <a:off x="1968500" y="1344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161236</xdr:rowOff>
    </xdr:from>
    <xdr:ext cx="378565" cy="259045"/>
    <xdr:sp macro="" textlink="">
      <xdr:nvSpPr>
        <xdr:cNvPr id="199" name="テキスト ボックス 198"/>
        <xdr:cNvSpPr txBox="1"/>
      </xdr:nvSpPr>
      <xdr:spPr>
        <a:xfrm>
          <a:off x="1830017" y="13534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70269</xdr:rowOff>
    </xdr:from>
    <xdr:to>
      <xdr:col>6</xdr:col>
      <xdr:colOff>38100</xdr:colOff>
      <xdr:row>79</xdr:row>
      <xdr:rowOff>419</xdr:rowOff>
    </xdr:to>
    <xdr:sp macro="" textlink="">
      <xdr:nvSpPr>
        <xdr:cNvPr id="200" name="楕円 199"/>
        <xdr:cNvSpPr/>
      </xdr:nvSpPr>
      <xdr:spPr>
        <a:xfrm>
          <a:off x="1079500" y="1344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162996</xdr:rowOff>
    </xdr:from>
    <xdr:ext cx="378565" cy="259045"/>
    <xdr:sp macro="" textlink="">
      <xdr:nvSpPr>
        <xdr:cNvPr id="201" name="テキスト ボックス 200"/>
        <xdr:cNvSpPr txBox="1"/>
      </xdr:nvSpPr>
      <xdr:spPr>
        <a:xfrm>
          <a:off x="941017" y="13536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18148</xdr:rowOff>
    </xdr:from>
    <xdr:to>
      <xdr:col>24</xdr:col>
      <xdr:colOff>63500</xdr:colOff>
      <xdr:row>98</xdr:row>
      <xdr:rowOff>42748</xdr:rowOff>
    </xdr:to>
    <xdr:cxnSp macro="">
      <xdr:nvCxnSpPr>
        <xdr:cNvPr id="231" name="直線コネクタ 230"/>
        <xdr:cNvCxnSpPr/>
      </xdr:nvCxnSpPr>
      <xdr:spPr>
        <a:xfrm flipV="1">
          <a:off x="3797300" y="16820248"/>
          <a:ext cx="838200" cy="2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162107</xdr:rowOff>
    </xdr:from>
    <xdr:ext cx="599010" cy="259045"/>
    <xdr:sp macro="" textlink="">
      <xdr:nvSpPr>
        <xdr:cNvPr id="232" name="扶助費平均値テキスト"/>
        <xdr:cNvSpPr txBox="1"/>
      </xdr:nvSpPr>
      <xdr:spPr>
        <a:xfrm>
          <a:off x="4686300" y="16278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42748</xdr:rowOff>
    </xdr:from>
    <xdr:to>
      <xdr:col>19</xdr:col>
      <xdr:colOff>177800</xdr:colOff>
      <xdr:row>98</xdr:row>
      <xdr:rowOff>70180</xdr:rowOff>
    </xdr:to>
    <xdr:cxnSp macro="">
      <xdr:nvCxnSpPr>
        <xdr:cNvPr id="234" name="直線コネクタ 233"/>
        <xdr:cNvCxnSpPr/>
      </xdr:nvCxnSpPr>
      <xdr:spPr>
        <a:xfrm flipV="1">
          <a:off x="2908300" y="168448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139070</xdr:rowOff>
    </xdr:from>
    <xdr:ext cx="534377" cy="259045"/>
    <xdr:sp macro="" textlink="">
      <xdr:nvSpPr>
        <xdr:cNvPr id="236" name="テキスト ボックス 235"/>
        <xdr:cNvSpPr txBox="1"/>
      </xdr:nvSpPr>
      <xdr:spPr>
        <a:xfrm>
          <a:off x="3530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63843</xdr:rowOff>
    </xdr:from>
    <xdr:to>
      <xdr:col>15</xdr:col>
      <xdr:colOff>50800</xdr:colOff>
      <xdr:row>98</xdr:row>
      <xdr:rowOff>70180</xdr:rowOff>
    </xdr:to>
    <xdr:cxnSp macro="">
      <xdr:nvCxnSpPr>
        <xdr:cNvPr id="237" name="直線コネクタ 236"/>
        <xdr:cNvCxnSpPr/>
      </xdr:nvCxnSpPr>
      <xdr:spPr>
        <a:xfrm>
          <a:off x="2019300" y="16865943"/>
          <a:ext cx="889000" cy="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149344</xdr:rowOff>
    </xdr:from>
    <xdr:ext cx="534377" cy="259045"/>
    <xdr:sp macro="" textlink="">
      <xdr:nvSpPr>
        <xdr:cNvPr id="239" name="テキスト ボックス 238"/>
        <xdr:cNvSpPr txBox="1"/>
      </xdr:nvSpPr>
      <xdr:spPr>
        <a:xfrm>
          <a:off x="2641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63843</xdr:rowOff>
    </xdr:from>
    <xdr:to>
      <xdr:col>10</xdr:col>
      <xdr:colOff>114300</xdr:colOff>
      <xdr:row>98</xdr:row>
      <xdr:rowOff>83502</xdr:rowOff>
    </xdr:to>
    <xdr:cxnSp macro="">
      <xdr:nvCxnSpPr>
        <xdr:cNvPr id="240" name="直線コネクタ 239"/>
        <xdr:cNvCxnSpPr/>
      </xdr:nvCxnSpPr>
      <xdr:spPr>
        <a:xfrm flipV="1">
          <a:off x="1130300" y="16865943"/>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150004</xdr:rowOff>
    </xdr:from>
    <xdr:ext cx="534377" cy="259045"/>
    <xdr:sp macro="" textlink="">
      <xdr:nvSpPr>
        <xdr:cNvPr id="242" name="テキスト ボックス 241"/>
        <xdr:cNvSpPr txBox="1"/>
      </xdr:nvSpPr>
      <xdr:spPr>
        <a:xfrm>
          <a:off x="1752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58565</xdr:rowOff>
    </xdr:from>
    <xdr:ext cx="534377" cy="259045"/>
    <xdr:sp macro="" textlink="">
      <xdr:nvSpPr>
        <xdr:cNvPr id="244" name="テキスト ボックス 243"/>
        <xdr:cNvSpPr txBox="1"/>
      </xdr:nvSpPr>
      <xdr:spPr>
        <a:xfrm>
          <a:off x="863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138798</xdr:rowOff>
    </xdr:from>
    <xdr:to>
      <xdr:col>24</xdr:col>
      <xdr:colOff>114300</xdr:colOff>
      <xdr:row>98</xdr:row>
      <xdr:rowOff>68948</xdr:rowOff>
    </xdr:to>
    <xdr:sp macro="" textlink="">
      <xdr:nvSpPr>
        <xdr:cNvPr id="250" name="楕円 249"/>
        <xdr:cNvSpPr/>
      </xdr:nvSpPr>
      <xdr:spPr>
        <a:xfrm>
          <a:off x="4584700" y="1676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117225</xdr:rowOff>
    </xdr:from>
    <xdr:ext cx="534377" cy="259045"/>
    <xdr:sp macro="" textlink="">
      <xdr:nvSpPr>
        <xdr:cNvPr id="251" name="扶助費該当値テキスト"/>
        <xdr:cNvSpPr txBox="1"/>
      </xdr:nvSpPr>
      <xdr:spPr>
        <a:xfrm>
          <a:off x="4686300" y="1674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163398</xdr:rowOff>
    </xdr:from>
    <xdr:to>
      <xdr:col>20</xdr:col>
      <xdr:colOff>38100</xdr:colOff>
      <xdr:row>98</xdr:row>
      <xdr:rowOff>93548</xdr:rowOff>
    </xdr:to>
    <xdr:sp macro="" textlink="">
      <xdr:nvSpPr>
        <xdr:cNvPr id="252" name="楕円 251"/>
        <xdr:cNvSpPr/>
      </xdr:nvSpPr>
      <xdr:spPr>
        <a:xfrm>
          <a:off x="3746500" y="1679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84675</xdr:rowOff>
    </xdr:from>
    <xdr:ext cx="534377" cy="259045"/>
    <xdr:sp macro="" textlink="">
      <xdr:nvSpPr>
        <xdr:cNvPr id="253" name="テキスト ボックス 252"/>
        <xdr:cNvSpPr txBox="1"/>
      </xdr:nvSpPr>
      <xdr:spPr>
        <a:xfrm>
          <a:off x="3530111" y="1688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19380</xdr:rowOff>
    </xdr:from>
    <xdr:to>
      <xdr:col>15</xdr:col>
      <xdr:colOff>101600</xdr:colOff>
      <xdr:row>98</xdr:row>
      <xdr:rowOff>120980</xdr:rowOff>
    </xdr:to>
    <xdr:sp macro="" textlink="">
      <xdr:nvSpPr>
        <xdr:cNvPr id="254" name="楕円 253"/>
        <xdr:cNvSpPr/>
      </xdr:nvSpPr>
      <xdr:spPr>
        <a:xfrm>
          <a:off x="2857500" y="1682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112107</xdr:rowOff>
    </xdr:from>
    <xdr:ext cx="534377" cy="259045"/>
    <xdr:sp macro="" textlink="">
      <xdr:nvSpPr>
        <xdr:cNvPr id="255" name="テキスト ボックス 254"/>
        <xdr:cNvSpPr txBox="1"/>
      </xdr:nvSpPr>
      <xdr:spPr>
        <a:xfrm>
          <a:off x="2641111" y="1691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13043</xdr:rowOff>
    </xdr:from>
    <xdr:to>
      <xdr:col>10</xdr:col>
      <xdr:colOff>165100</xdr:colOff>
      <xdr:row>98</xdr:row>
      <xdr:rowOff>114643</xdr:rowOff>
    </xdr:to>
    <xdr:sp macro="" textlink="">
      <xdr:nvSpPr>
        <xdr:cNvPr id="256" name="楕円 255"/>
        <xdr:cNvSpPr/>
      </xdr:nvSpPr>
      <xdr:spPr>
        <a:xfrm>
          <a:off x="1968500" y="1681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105770</xdr:rowOff>
    </xdr:from>
    <xdr:ext cx="534377" cy="259045"/>
    <xdr:sp macro="" textlink="">
      <xdr:nvSpPr>
        <xdr:cNvPr id="257" name="テキスト ボックス 256"/>
        <xdr:cNvSpPr txBox="1"/>
      </xdr:nvSpPr>
      <xdr:spPr>
        <a:xfrm>
          <a:off x="1752111" y="1690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32702</xdr:rowOff>
    </xdr:from>
    <xdr:to>
      <xdr:col>6</xdr:col>
      <xdr:colOff>38100</xdr:colOff>
      <xdr:row>98</xdr:row>
      <xdr:rowOff>134302</xdr:rowOff>
    </xdr:to>
    <xdr:sp macro="" textlink="">
      <xdr:nvSpPr>
        <xdr:cNvPr id="258" name="楕円 257"/>
        <xdr:cNvSpPr/>
      </xdr:nvSpPr>
      <xdr:spPr>
        <a:xfrm>
          <a:off x="1079500" y="1683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125429</xdr:rowOff>
    </xdr:from>
    <xdr:ext cx="534377" cy="259045"/>
    <xdr:sp macro="" textlink="">
      <xdr:nvSpPr>
        <xdr:cNvPr id="259" name="テキスト ボックス 258"/>
        <xdr:cNvSpPr txBox="1"/>
      </xdr:nvSpPr>
      <xdr:spPr>
        <a:xfrm>
          <a:off x="863111" y="1692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85670</xdr:rowOff>
    </xdr:from>
    <xdr:to>
      <xdr:col>55</xdr:col>
      <xdr:colOff>0</xdr:colOff>
      <xdr:row>37</xdr:row>
      <xdr:rowOff>117389</xdr:rowOff>
    </xdr:to>
    <xdr:cxnSp macro="">
      <xdr:nvCxnSpPr>
        <xdr:cNvPr id="284" name="直線コネクタ 283"/>
        <xdr:cNvCxnSpPr/>
      </xdr:nvCxnSpPr>
      <xdr:spPr>
        <a:xfrm flipV="1">
          <a:off x="9639300" y="6429320"/>
          <a:ext cx="838200" cy="3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77550</xdr:rowOff>
    </xdr:from>
    <xdr:ext cx="534377" cy="259045"/>
    <xdr:sp macro="" textlink="">
      <xdr:nvSpPr>
        <xdr:cNvPr id="285" name="補助費等平均値テキスト"/>
        <xdr:cNvSpPr txBox="1"/>
      </xdr:nvSpPr>
      <xdr:spPr>
        <a:xfrm>
          <a:off x="10528300" y="5906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82379</xdr:rowOff>
    </xdr:from>
    <xdr:to>
      <xdr:col>50</xdr:col>
      <xdr:colOff>114300</xdr:colOff>
      <xdr:row>37</xdr:row>
      <xdr:rowOff>117389</xdr:rowOff>
    </xdr:to>
    <xdr:cxnSp macro="">
      <xdr:nvCxnSpPr>
        <xdr:cNvPr id="287" name="直線コネクタ 286"/>
        <xdr:cNvCxnSpPr/>
      </xdr:nvCxnSpPr>
      <xdr:spPr>
        <a:xfrm>
          <a:off x="8750300" y="6426029"/>
          <a:ext cx="889000" cy="3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35954</xdr:rowOff>
    </xdr:from>
    <xdr:ext cx="534377" cy="259045"/>
    <xdr:sp macro="" textlink="">
      <xdr:nvSpPr>
        <xdr:cNvPr id="289" name="テキスト ボックス 288"/>
        <xdr:cNvSpPr txBox="1"/>
      </xdr:nvSpPr>
      <xdr:spPr>
        <a:xfrm>
          <a:off x="9372111" y="586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82379</xdr:rowOff>
    </xdr:from>
    <xdr:to>
      <xdr:col>45</xdr:col>
      <xdr:colOff>177800</xdr:colOff>
      <xdr:row>37</xdr:row>
      <xdr:rowOff>92700</xdr:rowOff>
    </xdr:to>
    <xdr:cxnSp macro="">
      <xdr:nvCxnSpPr>
        <xdr:cNvPr id="290" name="直線コネクタ 289"/>
        <xdr:cNvCxnSpPr/>
      </xdr:nvCxnSpPr>
      <xdr:spPr>
        <a:xfrm flipV="1">
          <a:off x="7861300" y="6426029"/>
          <a:ext cx="889000" cy="1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42927</xdr:rowOff>
    </xdr:from>
    <xdr:ext cx="534377" cy="259045"/>
    <xdr:sp macro="" textlink="">
      <xdr:nvSpPr>
        <xdr:cNvPr id="292" name="テキスト ボックス 291"/>
        <xdr:cNvSpPr txBox="1"/>
      </xdr:nvSpPr>
      <xdr:spPr>
        <a:xfrm>
          <a:off x="8483111" y="587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92700</xdr:rowOff>
    </xdr:from>
    <xdr:to>
      <xdr:col>41</xdr:col>
      <xdr:colOff>50800</xdr:colOff>
      <xdr:row>37</xdr:row>
      <xdr:rowOff>93894</xdr:rowOff>
    </xdr:to>
    <xdr:cxnSp macro="">
      <xdr:nvCxnSpPr>
        <xdr:cNvPr id="293" name="直線コネクタ 292"/>
        <xdr:cNvCxnSpPr/>
      </xdr:nvCxnSpPr>
      <xdr:spPr>
        <a:xfrm flipV="1">
          <a:off x="6972300" y="6436350"/>
          <a:ext cx="889000" cy="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66804</xdr:rowOff>
    </xdr:from>
    <xdr:ext cx="534377" cy="259045"/>
    <xdr:sp macro="" textlink="">
      <xdr:nvSpPr>
        <xdr:cNvPr id="295" name="テキスト ボックス 294"/>
        <xdr:cNvSpPr txBox="1"/>
      </xdr:nvSpPr>
      <xdr:spPr>
        <a:xfrm>
          <a:off x="7594111" y="589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71038</xdr:rowOff>
    </xdr:from>
    <xdr:ext cx="534377" cy="259045"/>
    <xdr:sp macro="" textlink="">
      <xdr:nvSpPr>
        <xdr:cNvPr id="297" name="テキスト ボックス 296"/>
        <xdr:cNvSpPr txBox="1"/>
      </xdr:nvSpPr>
      <xdr:spPr>
        <a:xfrm>
          <a:off x="6705111" y="590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34870</xdr:rowOff>
    </xdr:from>
    <xdr:to>
      <xdr:col>55</xdr:col>
      <xdr:colOff>50800</xdr:colOff>
      <xdr:row>37</xdr:row>
      <xdr:rowOff>136470</xdr:rowOff>
    </xdr:to>
    <xdr:sp macro="" textlink="">
      <xdr:nvSpPr>
        <xdr:cNvPr id="303" name="楕円 302"/>
        <xdr:cNvSpPr/>
      </xdr:nvSpPr>
      <xdr:spPr>
        <a:xfrm>
          <a:off x="10426700" y="637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121247</xdr:rowOff>
    </xdr:from>
    <xdr:ext cx="534377" cy="259045"/>
    <xdr:sp macro="" textlink="">
      <xdr:nvSpPr>
        <xdr:cNvPr id="304" name="補助費等該当値テキスト"/>
        <xdr:cNvSpPr txBox="1"/>
      </xdr:nvSpPr>
      <xdr:spPr>
        <a:xfrm>
          <a:off x="10528300" y="629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66589</xdr:rowOff>
    </xdr:from>
    <xdr:to>
      <xdr:col>50</xdr:col>
      <xdr:colOff>165100</xdr:colOff>
      <xdr:row>37</xdr:row>
      <xdr:rowOff>168188</xdr:rowOff>
    </xdr:to>
    <xdr:sp macro="" textlink="">
      <xdr:nvSpPr>
        <xdr:cNvPr id="305" name="楕円 304"/>
        <xdr:cNvSpPr/>
      </xdr:nvSpPr>
      <xdr:spPr>
        <a:xfrm>
          <a:off x="9588500" y="64102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159316</xdr:rowOff>
    </xdr:from>
    <xdr:ext cx="534377" cy="259045"/>
    <xdr:sp macro="" textlink="">
      <xdr:nvSpPr>
        <xdr:cNvPr id="306" name="テキスト ボックス 305"/>
        <xdr:cNvSpPr txBox="1"/>
      </xdr:nvSpPr>
      <xdr:spPr>
        <a:xfrm>
          <a:off x="9372111" y="650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31579</xdr:rowOff>
    </xdr:from>
    <xdr:to>
      <xdr:col>46</xdr:col>
      <xdr:colOff>38100</xdr:colOff>
      <xdr:row>37</xdr:row>
      <xdr:rowOff>133179</xdr:rowOff>
    </xdr:to>
    <xdr:sp macro="" textlink="">
      <xdr:nvSpPr>
        <xdr:cNvPr id="307" name="楕円 306"/>
        <xdr:cNvSpPr/>
      </xdr:nvSpPr>
      <xdr:spPr>
        <a:xfrm>
          <a:off x="8699500" y="637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124306</xdr:rowOff>
    </xdr:from>
    <xdr:ext cx="534377" cy="259045"/>
    <xdr:sp macro="" textlink="">
      <xdr:nvSpPr>
        <xdr:cNvPr id="308" name="テキスト ボックス 307"/>
        <xdr:cNvSpPr txBox="1"/>
      </xdr:nvSpPr>
      <xdr:spPr>
        <a:xfrm>
          <a:off x="8483111" y="646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41900</xdr:rowOff>
    </xdr:from>
    <xdr:to>
      <xdr:col>41</xdr:col>
      <xdr:colOff>101600</xdr:colOff>
      <xdr:row>37</xdr:row>
      <xdr:rowOff>143500</xdr:rowOff>
    </xdr:to>
    <xdr:sp macro="" textlink="">
      <xdr:nvSpPr>
        <xdr:cNvPr id="309" name="楕円 308"/>
        <xdr:cNvSpPr/>
      </xdr:nvSpPr>
      <xdr:spPr>
        <a:xfrm>
          <a:off x="7810500" y="638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134627</xdr:rowOff>
    </xdr:from>
    <xdr:ext cx="534377" cy="259045"/>
    <xdr:sp macro="" textlink="">
      <xdr:nvSpPr>
        <xdr:cNvPr id="310" name="テキスト ボックス 309"/>
        <xdr:cNvSpPr txBox="1"/>
      </xdr:nvSpPr>
      <xdr:spPr>
        <a:xfrm>
          <a:off x="7594111" y="647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43094</xdr:rowOff>
    </xdr:from>
    <xdr:to>
      <xdr:col>36</xdr:col>
      <xdr:colOff>165100</xdr:colOff>
      <xdr:row>37</xdr:row>
      <xdr:rowOff>144694</xdr:rowOff>
    </xdr:to>
    <xdr:sp macro="" textlink="">
      <xdr:nvSpPr>
        <xdr:cNvPr id="311" name="楕円 310"/>
        <xdr:cNvSpPr/>
      </xdr:nvSpPr>
      <xdr:spPr>
        <a:xfrm>
          <a:off x="6921500" y="638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135821</xdr:rowOff>
    </xdr:from>
    <xdr:ext cx="534377" cy="259045"/>
    <xdr:sp macro="" textlink="">
      <xdr:nvSpPr>
        <xdr:cNvPr id="312" name="テキスト ボックス 311"/>
        <xdr:cNvSpPr txBox="1"/>
      </xdr:nvSpPr>
      <xdr:spPr>
        <a:xfrm>
          <a:off x="6705111" y="647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37868</xdr:rowOff>
    </xdr:from>
    <xdr:to>
      <xdr:col>55</xdr:col>
      <xdr:colOff>0</xdr:colOff>
      <xdr:row>58</xdr:row>
      <xdr:rowOff>72130</xdr:rowOff>
    </xdr:to>
    <xdr:cxnSp macro="">
      <xdr:nvCxnSpPr>
        <xdr:cNvPr id="339" name="直線コネクタ 338"/>
        <xdr:cNvCxnSpPr/>
      </xdr:nvCxnSpPr>
      <xdr:spPr>
        <a:xfrm flipV="1">
          <a:off x="9639300" y="9981968"/>
          <a:ext cx="838200" cy="3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24539</xdr:rowOff>
    </xdr:from>
    <xdr:ext cx="534377" cy="259045"/>
    <xdr:sp macro="" textlink="">
      <xdr:nvSpPr>
        <xdr:cNvPr id="340" name="普通建設事業費平均値テキスト"/>
        <xdr:cNvSpPr txBox="1"/>
      </xdr:nvSpPr>
      <xdr:spPr>
        <a:xfrm>
          <a:off x="10528300" y="9454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46207</xdr:rowOff>
    </xdr:from>
    <xdr:to>
      <xdr:col>50</xdr:col>
      <xdr:colOff>114300</xdr:colOff>
      <xdr:row>58</xdr:row>
      <xdr:rowOff>72130</xdr:rowOff>
    </xdr:to>
    <xdr:cxnSp macro="">
      <xdr:nvCxnSpPr>
        <xdr:cNvPr id="342" name="直線コネクタ 341"/>
        <xdr:cNvCxnSpPr/>
      </xdr:nvCxnSpPr>
      <xdr:spPr>
        <a:xfrm>
          <a:off x="8750300" y="9990307"/>
          <a:ext cx="889000" cy="2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160516</xdr:rowOff>
    </xdr:from>
    <xdr:ext cx="534377" cy="259045"/>
    <xdr:sp macro="" textlink="">
      <xdr:nvSpPr>
        <xdr:cNvPr id="344" name="テキスト ボックス 343"/>
        <xdr:cNvSpPr txBox="1"/>
      </xdr:nvSpPr>
      <xdr:spPr>
        <a:xfrm>
          <a:off x="9372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135064</xdr:rowOff>
    </xdr:from>
    <xdr:to>
      <xdr:col>45</xdr:col>
      <xdr:colOff>177800</xdr:colOff>
      <xdr:row>58</xdr:row>
      <xdr:rowOff>46207</xdr:rowOff>
    </xdr:to>
    <xdr:cxnSp macro="">
      <xdr:nvCxnSpPr>
        <xdr:cNvPr id="345" name="直線コネクタ 344"/>
        <xdr:cNvCxnSpPr/>
      </xdr:nvCxnSpPr>
      <xdr:spPr>
        <a:xfrm>
          <a:off x="7861300" y="9907714"/>
          <a:ext cx="889000" cy="8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143165</xdr:rowOff>
    </xdr:from>
    <xdr:ext cx="534377" cy="259045"/>
    <xdr:sp macro="" textlink="">
      <xdr:nvSpPr>
        <xdr:cNvPr id="347" name="テキスト ボックス 346"/>
        <xdr:cNvSpPr txBox="1"/>
      </xdr:nvSpPr>
      <xdr:spPr>
        <a:xfrm>
          <a:off x="8483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65931</xdr:rowOff>
    </xdr:from>
    <xdr:to>
      <xdr:col>41</xdr:col>
      <xdr:colOff>50800</xdr:colOff>
      <xdr:row>57</xdr:row>
      <xdr:rowOff>135064</xdr:rowOff>
    </xdr:to>
    <xdr:cxnSp macro="">
      <xdr:nvCxnSpPr>
        <xdr:cNvPr id="348" name="直線コネクタ 347"/>
        <xdr:cNvCxnSpPr/>
      </xdr:nvCxnSpPr>
      <xdr:spPr>
        <a:xfrm>
          <a:off x="6972300" y="9838581"/>
          <a:ext cx="889000" cy="6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169171</xdr:rowOff>
    </xdr:from>
    <xdr:ext cx="534377" cy="259045"/>
    <xdr:sp macro="" textlink="">
      <xdr:nvSpPr>
        <xdr:cNvPr id="350" name="テキスト ボックス 349"/>
        <xdr:cNvSpPr txBox="1"/>
      </xdr:nvSpPr>
      <xdr:spPr>
        <a:xfrm>
          <a:off x="7594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159208</xdr:rowOff>
    </xdr:from>
    <xdr:ext cx="534377" cy="259045"/>
    <xdr:sp macro="" textlink="">
      <xdr:nvSpPr>
        <xdr:cNvPr id="352" name="テキスト ボックス 351"/>
        <xdr:cNvSpPr txBox="1"/>
      </xdr:nvSpPr>
      <xdr:spPr>
        <a:xfrm>
          <a:off x="6705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158518</xdr:rowOff>
    </xdr:from>
    <xdr:to>
      <xdr:col>55</xdr:col>
      <xdr:colOff>50800</xdr:colOff>
      <xdr:row>58</xdr:row>
      <xdr:rowOff>88668</xdr:rowOff>
    </xdr:to>
    <xdr:sp macro="" textlink="">
      <xdr:nvSpPr>
        <xdr:cNvPr id="358" name="楕円 357"/>
        <xdr:cNvSpPr/>
      </xdr:nvSpPr>
      <xdr:spPr>
        <a:xfrm>
          <a:off x="10426700" y="993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73445</xdr:rowOff>
    </xdr:from>
    <xdr:ext cx="534377" cy="259045"/>
    <xdr:sp macro="" textlink="">
      <xdr:nvSpPr>
        <xdr:cNvPr id="359" name="普通建設事業費該当値テキスト"/>
        <xdr:cNvSpPr txBox="1"/>
      </xdr:nvSpPr>
      <xdr:spPr>
        <a:xfrm>
          <a:off x="10528300" y="984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21330</xdr:rowOff>
    </xdr:from>
    <xdr:to>
      <xdr:col>50</xdr:col>
      <xdr:colOff>165100</xdr:colOff>
      <xdr:row>58</xdr:row>
      <xdr:rowOff>122930</xdr:rowOff>
    </xdr:to>
    <xdr:sp macro="" textlink="">
      <xdr:nvSpPr>
        <xdr:cNvPr id="360" name="楕円 359"/>
        <xdr:cNvSpPr/>
      </xdr:nvSpPr>
      <xdr:spPr>
        <a:xfrm>
          <a:off x="9588500" y="9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114057</xdr:rowOff>
    </xdr:from>
    <xdr:ext cx="534377" cy="259045"/>
    <xdr:sp macro="" textlink="">
      <xdr:nvSpPr>
        <xdr:cNvPr id="361" name="テキスト ボックス 360"/>
        <xdr:cNvSpPr txBox="1"/>
      </xdr:nvSpPr>
      <xdr:spPr>
        <a:xfrm>
          <a:off x="9372111" y="1005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166857</xdr:rowOff>
    </xdr:from>
    <xdr:to>
      <xdr:col>46</xdr:col>
      <xdr:colOff>38100</xdr:colOff>
      <xdr:row>58</xdr:row>
      <xdr:rowOff>97007</xdr:rowOff>
    </xdr:to>
    <xdr:sp macro="" textlink="">
      <xdr:nvSpPr>
        <xdr:cNvPr id="362" name="楕円 361"/>
        <xdr:cNvSpPr/>
      </xdr:nvSpPr>
      <xdr:spPr>
        <a:xfrm>
          <a:off x="8699500" y="993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88134</xdr:rowOff>
    </xdr:from>
    <xdr:ext cx="534377" cy="259045"/>
    <xdr:sp macro="" textlink="">
      <xdr:nvSpPr>
        <xdr:cNvPr id="363" name="テキスト ボックス 362"/>
        <xdr:cNvSpPr txBox="1"/>
      </xdr:nvSpPr>
      <xdr:spPr>
        <a:xfrm>
          <a:off x="8483111" y="1003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84264</xdr:rowOff>
    </xdr:from>
    <xdr:to>
      <xdr:col>41</xdr:col>
      <xdr:colOff>101600</xdr:colOff>
      <xdr:row>58</xdr:row>
      <xdr:rowOff>14414</xdr:rowOff>
    </xdr:to>
    <xdr:sp macro="" textlink="">
      <xdr:nvSpPr>
        <xdr:cNvPr id="364" name="楕円 363"/>
        <xdr:cNvSpPr/>
      </xdr:nvSpPr>
      <xdr:spPr>
        <a:xfrm>
          <a:off x="7810500" y="985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5541</xdr:rowOff>
    </xdr:from>
    <xdr:ext cx="534377" cy="259045"/>
    <xdr:sp macro="" textlink="">
      <xdr:nvSpPr>
        <xdr:cNvPr id="365" name="テキスト ボックス 364"/>
        <xdr:cNvSpPr txBox="1"/>
      </xdr:nvSpPr>
      <xdr:spPr>
        <a:xfrm>
          <a:off x="7594111" y="994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15131</xdr:rowOff>
    </xdr:from>
    <xdr:to>
      <xdr:col>36</xdr:col>
      <xdr:colOff>165100</xdr:colOff>
      <xdr:row>57</xdr:row>
      <xdr:rowOff>116731</xdr:rowOff>
    </xdr:to>
    <xdr:sp macro="" textlink="">
      <xdr:nvSpPr>
        <xdr:cNvPr id="366" name="楕円 365"/>
        <xdr:cNvSpPr/>
      </xdr:nvSpPr>
      <xdr:spPr>
        <a:xfrm>
          <a:off x="6921500" y="978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107858</xdr:rowOff>
    </xdr:from>
    <xdr:ext cx="534377" cy="259045"/>
    <xdr:sp macro="" textlink="">
      <xdr:nvSpPr>
        <xdr:cNvPr id="367" name="テキスト ボックス 366"/>
        <xdr:cNvSpPr txBox="1"/>
      </xdr:nvSpPr>
      <xdr:spPr>
        <a:xfrm>
          <a:off x="6705111" y="988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123050</xdr:rowOff>
    </xdr:from>
    <xdr:to>
      <xdr:col>55</xdr:col>
      <xdr:colOff>0</xdr:colOff>
      <xdr:row>79</xdr:row>
      <xdr:rowOff>15349</xdr:rowOff>
    </xdr:to>
    <xdr:cxnSp macro="">
      <xdr:nvCxnSpPr>
        <xdr:cNvPr id="396" name="直線コネクタ 395"/>
        <xdr:cNvCxnSpPr/>
      </xdr:nvCxnSpPr>
      <xdr:spPr>
        <a:xfrm flipV="1">
          <a:off x="9639300" y="13496150"/>
          <a:ext cx="838200" cy="6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161216</xdr:rowOff>
    </xdr:from>
    <xdr:ext cx="534377" cy="259045"/>
    <xdr:sp macro="" textlink="">
      <xdr:nvSpPr>
        <xdr:cNvPr id="397" name="普通建設事業費 （ うち新規整備　）平均値テキスト"/>
        <xdr:cNvSpPr txBox="1"/>
      </xdr:nvSpPr>
      <xdr:spPr>
        <a:xfrm>
          <a:off x="10528300" y="13191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15349</xdr:rowOff>
    </xdr:from>
    <xdr:to>
      <xdr:col>50</xdr:col>
      <xdr:colOff>114300</xdr:colOff>
      <xdr:row>79</xdr:row>
      <xdr:rowOff>20135</xdr:rowOff>
    </xdr:to>
    <xdr:cxnSp macro="">
      <xdr:nvCxnSpPr>
        <xdr:cNvPr id="399" name="直線コネクタ 398"/>
        <xdr:cNvCxnSpPr/>
      </xdr:nvCxnSpPr>
      <xdr:spPr>
        <a:xfrm flipV="1">
          <a:off x="8750300" y="13559899"/>
          <a:ext cx="889000" cy="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96300</xdr:rowOff>
    </xdr:from>
    <xdr:ext cx="534377" cy="259045"/>
    <xdr:sp macro="" textlink="">
      <xdr:nvSpPr>
        <xdr:cNvPr id="401" name="テキスト ボックス 400"/>
        <xdr:cNvSpPr txBox="1"/>
      </xdr:nvSpPr>
      <xdr:spPr>
        <a:xfrm>
          <a:off x="9372111" y="1312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159527</xdr:rowOff>
    </xdr:from>
    <xdr:to>
      <xdr:col>45</xdr:col>
      <xdr:colOff>177800</xdr:colOff>
      <xdr:row>79</xdr:row>
      <xdr:rowOff>20135</xdr:rowOff>
    </xdr:to>
    <xdr:cxnSp macro="">
      <xdr:nvCxnSpPr>
        <xdr:cNvPr id="402" name="直線コネクタ 401"/>
        <xdr:cNvCxnSpPr/>
      </xdr:nvCxnSpPr>
      <xdr:spPr>
        <a:xfrm>
          <a:off x="7861300" y="13532627"/>
          <a:ext cx="889000" cy="3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77396</xdr:rowOff>
    </xdr:from>
    <xdr:ext cx="534377" cy="259045"/>
    <xdr:sp macro="" textlink="">
      <xdr:nvSpPr>
        <xdr:cNvPr id="404" name="テキスト ボックス 403"/>
        <xdr:cNvSpPr txBox="1"/>
      </xdr:nvSpPr>
      <xdr:spPr>
        <a:xfrm>
          <a:off x="8483111" y="131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115308</xdr:rowOff>
    </xdr:from>
    <xdr:to>
      <xdr:col>41</xdr:col>
      <xdr:colOff>50800</xdr:colOff>
      <xdr:row>78</xdr:row>
      <xdr:rowOff>159527</xdr:rowOff>
    </xdr:to>
    <xdr:cxnSp macro="">
      <xdr:nvCxnSpPr>
        <xdr:cNvPr id="405" name="直線コネクタ 404"/>
        <xdr:cNvCxnSpPr/>
      </xdr:nvCxnSpPr>
      <xdr:spPr>
        <a:xfrm>
          <a:off x="6972300" y="13316958"/>
          <a:ext cx="889000" cy="21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56715</xdr:rowOff>
    </xdr:from>
    <xdr:ext cx="534377" cy="259045"/>
    <xdr:sp macro="" textlink="">
      <xdr:nvSpPr>
        <xdr:cNvPr id="407" name="テキスト ボックス 406"/>
        <xdr:cNvSpPr txBox="1"/>
      </xdr:nvSpPr>
      <xdr:spPr>
        <a:xfrm>
          <a:off x="7594111" y="130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146662</xdr:rowOff>
    </xdr:from>
    <xdr:ext cx="534377" cy="259045"/>
    <xdr:sp macro="" textlink="">
      <xdr:nvSpPr>
        <xdr:cNvPr id="409" name="テキスト ボックス 408"/>
        <xdr:cNvSpPr txBox="1"/>
      </xdr:nvSpPr>
      <xdr:spPr>
        <a:xfrm>
          <a:off x="6705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72250</xdr:rowOff>
    </xdr:from>
    <xdr:to>
      <xdr:col>55</xdr:col>
      <xdr:colOff>50800</xdr:colOff>
      <xdr:row>79</xdr:row>
      <xdr:rowOff>2400</xdr:rowOff>
    </xdr:to>
    <xdr:sp macro="" textlink="">
      <xdr:nvSpPr>
        <xdr:cNvPr id="415" name="楕円 414"/>
        <xdr:cNvSpPr/>
      </xdr:nvSpPr>
      <xdr:spPr>
        <a:xfrm>
          <a:off x="10426700" y="1344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158627</xdr:rowOff>
    </xdr:from>
    <xdr:ext cx="534377" cy="259045"/>
    <xdr:sp macro="" textlink="">
      <xdr:nvSpPr>
        <xdr:cNvPr id="416" name="普通建設事業費 （ うち新規整備　）該当値テキスト"/>
        <xdr:cNvSpPr txBox="1"/>
      </xdr:nvSpPr>
      <xdr:spPr>
        <a:xfrm>
          <a:off x="10528300" y="1336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135999</xdr:rowOff>
    </xdr:from>
    <xdr:to>
      <xdr:col>50</xdr:col>
      <xdr:colOff>165100</xdr:colOff>
      <xdr:row>79</xdr:row>
      <xdr:rowOff>66149</xdr:rowOff>
    </xdr:to>
    <xdr:sp macro="" textlink="">
      <xdr:nvSpPr>
        <xdr:cNvPr id="417" name="楕円 416"/>
        <xdr:cNvSpPr/>
      </xdr:nvSpPr>
      <xdr:spPr>
        <a:xfrm>
          <a:off x="9588500" y="1350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57276</xdr:rowOff>
    </xdr:from>
    <xdr:ext cx="469744" cy="259045"/>
    <xdr:sp macro="" textlink="">
      <xdr:nvSpPr>
        <xdr:cNvPr id="418" name="テキスト ボックス 417"/>
        <xdr:cNvSpPr txBox="1"/>
      </xdr:nvSpPr>
      <xdr:spPr>
        <a:xfrm>
          <a:off x="9404428" y="136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140785</xdr:rowOff>
    </xdr:from>
    <xdr:to>
      <xdr:col>46</xdr:col>
      <xdr:colOff>38100</xdr:colOff>
      <xdr:row>79</xdr:row>
      <xdr:rowOff>70935</xdr:rowOff>
    </xdr:to>
    <xdr:sp macro="" textlink="">
      <xdr:nvSpPr>
        <xdr:cNvPr id="419" name="楕円 418"/>
        <xdr:cNvSpPr/>
      </xdr:nvSpPr>
      <xdr:spPr>
        <a:xfrm>
          <a:off x="8699500" y="1351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62062</xdr:rowOff>
    </xdr:from>
    <xdr:ext cx="469744" cy="259045"/>
    <xdr:sp macro="" textlink="">
      <xdr:nvSpPr>
        <xdr:cNvPr id="420" name="テキスト ボックス 419"/>
        <xdr:cNvSpPr txBox="1"/>
      </xdr:nvSpPr>
      <xdr:spPr>
        <a:xfrm>
          <a:off x="8515428" y="13606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108727</xdr:rowOff>
    </xdr:from>
    <xdr:to>
      <xdr:col>41</xdr:col>
      <xdr:colOff>101600</xdr:colOff>
      <xdr:row>79</xdr:row>
      <xdr:rowOff>38877</xdr:rowOff>
    </xdr:to>
    <xdr:sp macro="" textlink="">
      <xdr:nvSpPr>
        <xdr:cNvPr id="421" name="楕円 420"/>
        <xdr:cNvSpPr/>
      </xdr:nvSpPr>
      <xdr:spPr>
        <a:xfrm>
          <a:off x="7810500" y="1348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30004</xdr:rowOff>
    </xdr:from>
    <xdr:ext cx="469744" cy="259045"/>
    <xdr:sp macro="" textlink="">
      <xdr:nvSpPr>
        <xdr:cNvPr id="422" name="テキスト ボックス 421"/>
        <xdr:cNvSpPr txBox="1"/>
      </xdr:nvSpPr>
      <xdr:spPr>
        <a:xfrm>
          <a:off x="7626428" y="13574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64508</xdr:rowOff>
    </xdr:from>
    <xdr:to>
      <xdr:col>36</xdr:col>
      <xdr:colOff>165100</xdr:colOff>
      <xdr:row>77</xdr:row>
      <xdr:rowOff>166108</xdr:rowOff>
    </xdr:to>
    <xdr:sp macro="" textlink="">
      <xdr:nvSpPr>
        <xdr:cNvPr id="423" name="楕円 422"/>
        <xdr:cNvSpPr/>
      </xdr:nvSpPr>
      <xdr:spPr>
        <a:xfrm>
          <a:off x="6921500" y="1326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157235</xdr:rowOff>
    </xdr:from>
    <xdr:ext cx="534377" cy="259045"/>
    <xdr:sp macro="" textlink="">
      <xdr:nvSpPr>
        <xdr:cNvPr id="424" name="テキスト ボックス 423"/>
        <xdr:cNvSpPr txBox="1"/>
      </xdr:nvSpPr>
      <xdr:spPr>
        <a:xfrm>
          <a:off x="6705111" y="1335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149622</xdr:rowOff>
    </xdr:from>
    <xdr:to>
      <xdr:col>55</xdr:col>
      <xdr:colOff>0</xdr:colOff>
      <xdr:row>98</xdr:row>
      <xdr:rowOff>164260</xdr:rowOff>
    </xdr:to>
    <xdr:cxnSp macro="">
      <xdr:nvCxnSpPr>
        <xdr:cNvPr id="453" name="直線コネクタ 452"/>
        <xdr:cNvCxnSpPr/>
      </xdr:nvCxnSpPr>
      <xdr:spPr>
        <a:xfrm>
          <a:off x="9639300" y="16951722"/>
          <a:ext cx="838200" cy="1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131261</xdr:rowOff>
    </xdr:from>
    <xdr:ext cx="534377" cy="259045"/>
    <xdr:sp macro="" textlink="">
      <xdr:nvSpPr>
        <xdr:cNvPr id="454" name="普通建設事業費 （ うち更新整備　）平均値テキスト"/>
        <xdr:cNvSpPr txBox="1"/>
      </xdr:nvSpPr>
      <xdr:spPr>
        <a:xfrm>
          <a:off x="10528300" y="16419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100769</xdr:rowOff>
    </xdr:from>
    <xdr:to>
      <xdr:col>50</xdr:col>
      <xdr:colOff>114300</xdr:colOff>
      <xdr:row>98</xdr:row>
      <xdr:rowOff>149622</xdr:rowOff>
    </xdr:to>
    <xdr:cxnSp macro="">
      <xdr:nvCxnSpPr>
        <xdr:cNvPr id="456" name="直線コネクタ 455"/>
        <xdr:cNvCxnSpPr/>
      </xdr:nvCxnSpPr>
      <xdr:spPr>
        <a:xfrm>
          <a:off x="8750300" y="16902869"/>
          <a:ext cx="889000" cy="4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116014</xdr:rowOff>
    </xdr:from>
    <xdr:ext cx="534377" cy="259045"/>
    <xdr:sp macro="" textlink="">
      <xdr:nvSpPr>
        <xdr:cNvPr id="458" name="テキスト ボックス 457"/>
        <xdr:cNvSpPr txBox="1"/>
      </xdr:nvSpPr>
      <xdr:spPr>
        <a:xfrm>
          <a:off x="9372111" y="164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168481</xdr:rowOff>
    </xdr:from>
    <xdr:to>
      <xdr:col>45</xdr:col>
      <xdr:colOff>177800</xdr:colOff>
      <xdr:row>98</xdr:row>
      <xdr:rowOff>100769</xdr:rowOff>
    </xdr:to>
    <xdr:cxnSp macro="">
      <xdr:nvCxnSpPr>
        <xdr:cNvPr id="459" name="直線コネクタ 458"/>
        <xdr:cNvCxnSpPr/>
      </xdr:nvCxnSpPr>
      <xdr:spPr>
        <a:xfrm>
          <a:off x="7861300" y="16799131"/>
          <a:ext cx="889000" cy="10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107769</xdr:rowOff>
    </xdr:from>
    <xdr:ext cx="534377" cy="259045"/>
    <xdr:sp macro="" textlink="">
      <xdr:nvSpPr>
        <xdr:cNvPr id="461" name="テキスト ボックス 460"/>
        <xdr:cNvSpPr txBox="1"/>
      </xdr:nvSpPr>
      <xdr:spPr>
        <a:xfrm>
          <a:off x="8483111" y="163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168481</xdr:rowOff>
    </xdr:from>
    <xdr:to>
      <xdr:col>41</xdr:col>
      <xdr:colOff>50800</xdr:colOff>
      <xdr:row>98</xdr:row>
      <xdr:rowOff>115812</xdr:rowOff>
    </xdr:to>
    <xdr:cxnSp macro="">
      <xdr:nvCxnSpPr>
        <xdr:cNvPr id="462" name="直線コネクタ 461"/>
        <xdr:cNvCxnSpPr/>
      </xdr:nvCxnSpPr>
      <xdr:spPr>
        <a:xfrm flipV="1">
          <a:off x="6972300" y="16799131"/>
          <a:ext cx="889000" cy="11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156864</xdr:rowOff>
    </xdr:from>
    <xdr:ext cx="534377" cy="259045"/>
    <xdr:sp macro="" textlink="">
      <xdr:nvSpPr>
        <xdr:cNvPr id="464" name="テキスト ボックス 463"/>
        <xdr:cNvSpPr txBox="1"/>
      </xdr:nvSpPr>
      <xdr:spPr>
        <a:xfrm>
          <a:off x="7594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42611</xdr:rowOff>
    </xdr:from>
    <xdr:ext cx="534377" cy="259045"/>
    <xdr:sp macro="" textlink="">
      <xdr:nvSpPr>
        <xdr:cNvPr id="466" name="テキスト ボックス 465"/>
        <xdr:cNvSpPr txBox="1"/>
      </xdr:nvSpPr>
      <xdr:spPr>
        <a:xfrm>
          <a:off x="6705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113460</xdr:rowOff>
    </xdr:from>
    <xdr:to>
      <xdr:col>55</xdr:col>
      <xdr:colOff>50800</xdr:colOff>
      <xdr:row>99</xdr:row>
      <xdr:rowOff>43610</xdr:rowOff>
    </xdr:to>
    <xdr:sp macro="" textlink="">
      <xdr:nvSpPr>
        <xdr:cNvPr id="472" name="楕円 471"/>
        <xdr:cNvSpPr/>
      </xdr:nvSpPr>
      <xdr:spPr>
        <a:xfrm>
          <a:off x="10426700" y="1691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28387</xdr:rowOff>
    </xdr:from>
    <xdr:ext cx="469744" cy="259045"/>
    <xdr:sp macro="" textlink="">
      <xdr:nvSpPr>
        <xdr:cNvPr id="473" name="普通建設事業費 （ うち更新整備　）該当値テキスト"/>
        <xdr:cNvSpPr txBox="1"/>
      </xdr:nvSpPr>
      <xdr:spPr>
        <a:xfrm>
          <a:off x="10528300" y="1683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98822</xdr:rowOff>
    </xdr:from>
    <xdr:to>
      <xdr:col>50</xdr:col>
      <xdr:colOff>165100</xdr:colOff>
      <xdr:row>99</xdr:row>
      <xdr:rowOff>28972</xdr:rowOff>
    </xdr:to>
    <xdr:sp macro="" textlink="">
      <xdr:nvSpPr>
        <xdr:cNvPr id="474" name="楕円 473"/>
        <xdr:cNvSpPr/>
      </xdr:nvSpPr>
      <xdr:spPr>
        <a:xfrm>
          <a:off x="9588500" y="1690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20099</xdr:rowOff>
    </xdr:from>
    <xdr:ext cx="469744" cy="259045"/>
    <xdr:sp macro="" textlink="">
      <xdr:nvSpPr>
        <xdr:cNvPr id="475" name="テキスト ボックス 474"/>
        <xdr:cNvSpPr txBox="1"/>
      </xdr:nvSpPr>
      <xdr:spPr>
        <a:xfrm>
          <a:off x="9404428" y="1699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49969</xdr:rowOff>
    </xdr:from>
    <xdr:to>
      <xdr:col>46</xdr:col>
      <xdr:colOff>38100</xdr:colOff>
      <xdr:row>98</xdr:row>
      <xdr:rowOff>151569</xdr:rowOff>
    </xdr:to>
    <xdr:sp macro="" textlink="">
      <xdr:nvSpPr>
        <xdr:cNvPr id="476" name="楕円 475"/>
        <xdr:cNvSpPr/>
      </xdr:nvSpPr>
      <xdr:spPr>
        <a:xfrm>
          <a:off x="8699500" y="1685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142696</xdr:rowOff>
    </xdr:from>
    <xdr:ext cx="534377" cy="259045"/>
    <xdr:sp macro="" textlink="">
      <xdr:nvSpPr>
        <xdr:cNvPr id="477" name="テキスト ボックス 476"/>
        <xdr:cNvSpPr txBox="1"/>
      </xdr:nvSpPr>
      <xdr:spPr>
        <a:xfrm>
          <a:off x="8483111" y="1694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117681</xdr:rowOff>
    </xdr:from>
    <xdr:to>
      <xdr:col>41</xdr:col>
      <xdr:colOff>101600</xdr:colOff>
      <xdr:row>98</xdr:row>
      <xdr:rowOff>47831</xdr:rowOff>
    </xdr:to>
    <xdr:sp macro="" textlink="">
      <xdr:nvSpPr>
        <xdr:cNvPr id="478" name="楕円 477"/>
        <xdr:cNvSpPr/>
      </xdr:nvSpPr>
      <xdr:spPr>
        <a:xfrm>
          <a:off x="7810500" y="1674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38958</xdr:rowOff>
    </xdr:from>
    <xdr:ext cx="534377" cy="259045"/>
    <xdr:sp macro="" textlink="">
      <xdr:nvSpPr>
        <xdr:cNvPr id="479" name="テキスト ボックス 478"/>
        <xdr:cNvSpPr txBox="1"/>
      </xdr:nvSpPr>
      <xdr:spPr>
        <a:xfrm>
          <a:off x="7594111" y="1684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65012</xdr:rowOff>
    </xdr:from>
    <xdr:to>
      <xdr:col>36</xdr:col>
      <xdr:colOff>165100</xdr:colOff>
      <xdr:row>98</xdr:row>
      <xdr:rowOff>166612</xdr:rowOff>
    </xdr:to>
    <xdr:sp macro="" textlink="">
      <xdr:nvSpPr>
        <xdr:cNvPr id="480" name="楕円 479"/>
        <xdr:cNvSpPr/>
      </xdr:nvSpPr>
      <xdr:spPr>
        <a:xfrm>
          <a:off x="6921500" y="1686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157739</xdr:rowOff>
    </xdr:from>
    <xdr:ext cx="534377" cy="259045"/>
    <xdr:sp macro="" textlink="">
      <xdr:nvSpPr>
        <xdr:cNvPr id="481" name="テキスト ボックス 480"/>
        <xdr:cNvSpPr txBox="1"/>
      </xdr:nvSpPr>
      <xdr:spPr>
        <a:xfrm>
          <a:off x="6705111" y="1695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58318</xdr:rowOff>
    </xdr:from>
    <xdr:to>
      <xdr:col>85</xdr:col>
      <xdr:colOff>127000</xdr:colOff>
      <xdr:row>39</xdr:row>
      <xdr:rowOff>97180</xdr:rowOff>
    </xdr:to>
    <xdr:cxnSp macro="">
      <xdr:nvCxnSpPr>
        <xdr:cNvPr id="512" name="直線コネクタ 511"/>
        <xdr:cNvCxnSpPr/>
      </xdr:nvCxnSpPr>
      <xdr:spPr>
        <a:xfrm flipV="1">
          <a:off x="15481300" y="6744868"/>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77209</xdr:rowOff>
    </xdr:from>
    <xdr:ext cx="534377" cy="259045"/>
    <xdr:sp macro="" textlink="">
      <xdr:nvSpPr>
        <xdr:cNvPr id="513" name="災害復旧事業費平均値テキスト"/>
        <xdr:cNvSpPr txBox="1"/>
      </xdr:nvSpPr>
      <xdr:spPr>
        <a:xfrm>
          <a:off x="16370300" y="6420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94748</xdr:rowOff>
    </xdr:from>
    <xdr:to>
      <xdr:col>81</xdr:col>
      <xdr:colOff>50800</xdr:colOff>
      <xdr:row>39</xdr:row>
      <xdr:rowOff>97180</xdr:rowOff>
    </xdr:to>
    <xdr:cxnSp macro="">
      <xdr:nvCxnSpPr>
        <xdr:cNvPr id="515" name="直線コネクタ 514"/>
        <xdr:cNvCxnSpPr/>
      </xdr:nvCxnSpPr>
      <xdr:spPr>
        <a:xfrm>
          <a:off x="14592300" y="6781298"/>
          <a:ext cx="889000" cy="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17452</xdr:rowOff>
    </xdr:from>
    <xdr:ext cx="469744" cy="259045"/>
    <xdr:sp macro="" textlink="">
      <xdr:nvSpPr>
        <xdr:cNvPr id="517" name="テキスト ボックス 516"/>
        <xdr:cNvSpPr txBox="1"/>
      </xdr:nvSpPr>
      <xdr:spPr>
        <a:xfrm>
          <a:off x="15246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94748</xdr:rowOff>
    </xdr:from>
    <xdr:to>
      <xdr:col>76</xdr:col>
      <xdr:colOff>114300</xdr:colOff>
      <xdr:row>39</xdr:row>
      <xdr:rowOff>95776</xdr:rowOff>
    </xdr:to>
    <xdr:cxnSp macro="">
      <xdr:nvCxnSpPr>
        <xdr:cNvPr id="518" name="直線コネクタ 517"/>
        <xdr:cNvCxnSpPr/>
      </xdr:nvCxnSpPr>
      <xdr:spPr>
        <a:xfrm flipV="1">
          <a:off x="13703300" y="6781298"/>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79093</xdr:rowOff>
    </xdr:from>
    <xdr:ext cx="469744" cy="259045"/>
    <xdr:sp macro="" textlink="">
      <xdr:nvSpPr>
        <xdr:cNvPr id="520" name="テキスト ボックス 519"/>
        <xdr:cNvSpPr txBox="1"/>
      </xdr:nvSpPr>
      <xdr:spPr>
        <a:xfrm>
          <a:off x="14357428" y="64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95776</xdr:rowOff>
    </xdr:from>
    <xdr:to>
      <xdr:col>71</xdr:col>
      <xdr:colOff>177800</xdr:colOff>
      <xdr:row>39</xdr:row>
      <xdr:rowOff>98878</xdr:rowOff>
    </xdr:to>
    <xdr:cxnSp macro="">
      <xdr:nvCxnSpPr>
        <xdr:cNvPr id="521" name="直線コネクタ 520"/>
        <xdr:cNvCxnSpPr/>
      </xdr:nvCxnSpPr>
      <xdr:spPr>
        <a:xfrm flipV="1">
          <a:off x="12814300" y="6782326"/>
          <a:ext cx="8890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97658</xdr:rowOff>
    </xdr:from>
    <xdr:ext cx="469744" cy="259045"/>
    <xdr:sp macro="" textlink="">
      <xdr:nvSpPr>
        <xdr:cNvPr id="523" name="テキスト ボックス 522"/>
        <xdr:cNvSpPr txBox="1"/>
      </xdr:nvSpPr>
      <xdr:spPr>
        <a:xfrm>
          <a:off x="13468428" y="64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85101</xdr:rowOff>
    </xdr:from>
    <xdr:ext cx="469744" cy="259045"/>
    <xdr:sp macro="" textlink="">
      <xdr:nvSpPr>
        <xdr:cNvPr id="525" name="テキスト ボックス 524"/>
        <xdr:cNvSpPr txBox="1"/>
      </xdr:nvSpPr>
      <xdr:spPr>
        <a:xfrm>
          <a:off x="12579428" y="642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7518</xdr:rowOff>
    </xdr:from>
    <xdr:to>
      <xdr:col>85</xdr:col>
      <xdr:colOff>177800</xdr:colOff>
      <xdr:row>39</xdr:row>
      <xdr:rowOff>109118</xdr:rowOff>
    </xdr:to>
    <xdr:sp macro="" textlink="">
      <xdr:nvSpPr>
        <xdr:cNvPr id="531" name="楕円 530"/>
        <xdr:cNvSpPr/>
      </xdr:nvSpPr>
      <xdr:spPr>
        <a:xfrm>
          <a:off x="16268700" y="669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93895</xdr:rowOff>
    </xdr:from>
    <xdr:ext cx="469744" cy="259045"/>
    <xdr:sp macro="" textlink="">
      <xdr:nvSpPr>
        <xdr:cNvPr id="532" name="災害復旧事業費該当値テキスト"/>
        <xdr:cNvSpPr txBox="1"/>
      </xdr:nvSpPr>
      <xdr:spPr>
        <a:xfrm>
          <a:off x="16370300" y="660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46380</xdr:rowOff>
    </xdr:from>
    <xdr:to>
      <xdr:col>81</xdr:col>
      <xdr:colOff>101600</xdr:colOff>
      <xdr:row>39</xdr:row>
      <xdr:rowOff>147980</xdr:rowOff>
    </xdr:to>
    <xdr:sp macro="" textlink="">
      <xdr:nvSpPr>
        <xdr:cNvPr id="533" name="楕円 532"/>
        <xdr:cNvSpPr/>
      </xdr:nvSpPr>
      <xdr:spPr>
        <a:xfrm>
          <a:off x="15430500" y="67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139107</xdr:rowOff>
    </xdr:from>
    <xdr:ext cx="378565" cy="259045"/>
    <xdr:sp macro="" textlink="">
      <xdr:nvSpPr>
        <xdr:cNvPr id="534" name="テキスト ボックス 533"/>
        <xdr:cNvSpPr txBox="1"/>
      </xdr:nvSpPr>
      <xdr:spPr>
        <a:xfrm>
          <a:off x="15292017" y="6825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43948</xdr:rowOff>
    </xdr:from>
    <xdr:to>
      <xdr:col>76</xdr:col>
      <xdr:colOff>165100</xdr:colOff>
      <xdr:row>39</xdr:row>
      <xdr:rowOff>145548</xdr:rowOff>
    </xdr:to>
    <xdr:sp macro="" textlink="">
      <xdr:nvSpPr>
        <xdr:cNvPr id="535" name="楕円 534"/>
        <xdr:cNvSpPr/>
      </xdr:nvSpPr>
      <xdr:spPr>
        <a:xfrm>
          <a:off x="14541500" y="673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136675</xdr:rowOff>
    </xdr:from>
    <xdr:ext cx="378565" cy="259045"/>
    <xdr:sp macro="" textlink="">
      <xdr:nvSpPr>
        <xdr:cNvPr id="536" name="テキスト ボックス 535"/>
        <xdr:cNvSpPr txBox="1"/>
      </xdr:nvSpPr>
      <xdr:spPr>
        <a:xfrm>
          <a:off x="14403017" y="682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44976</xdr:rowOff>
    </xdr:from>
    <xdr:to>
      <xdr:col>72</xdr:col>
      <xdr:colOff>38100</xdr:colOff>
      <xdr:row>39</xdr:row>
      <xdr:rowOff>146576</xdr:rowOff>
    </xdr:to>
    <xdr:sp macro="" textlink="">
      <xdr:nvSpPr>
        <xdr:cNvPr id="537" name="楕円 536"/>
        <xdr:cNvSpPr/>
      </xdr:nvSpPr>
      <xdr:spPr>
        <a:xfrm>
          <a:off x="13652500" y="673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137703</xdr:rowOff>
    </xdr:from>
    <xdr:ext cx="378565" cy="259045"/>
    <xdr:sp macro="" textlink="">
      <xdr:nvSpPr>
        <xdr:cNvPr id="538" name="テキスト ボックス 537"/>
        <xdr:cNvSpPr txBox="1"/>
      </xdr:nvSpPr>
      <xdr:spPr>
        <a:xfrm>
          <a:off x="13514017" y="682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9" name="楕円 538"/>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0" name="テキスト ボックス 539"/>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158113</xdr:rowOff>
    </xdr:from>
    <xdr:to>
      <xdr:col>85</xdr:col>
      <xdr:colOff>127000</xdr:colOff>
      <xdr:row>78</xdr:row>
      <xdr:rowOff>161150</xdr:rowOff>
    </xdr:to>
    <xdr:cxnSp macro="">
      <xdr:nvCxnSpPr>
        <xdr:cNvPr id="622" name="直線コネクタ 621"/>
        <xdr:cNvCxnSpPr/>
      </xdr:nvCxnSpPr>
      <xdr:spPr>
        <a:xfrm flipV="1">
          <a:off x="15481300" y="13531213"/>
          <a:ext cx="8382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16493</xdr:rowOff>
    </xdr:from>
    <xdr:ext cx="534377" cy="259045"/>
    <xdr:sp macro="" textlink="">
      <xdr:nvSpPr>
        <xdr:cNvPr id="623" name="公債費平均値テキスト"/>
        <xdr:cNvSpPr txBox="1"/>
      </xdr:nvSpPr>
      <xdr:spPr>
        <a:xfrm>
          <a:off x="16370300" y="1321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161150</xdr:rowOff>
    </xdr:from>
    <xdr:to>
      <xdr:col>81</xdr:col>
      <xdr:colOff>50800</xdr:colOff>
      <xdr:row>78</xdr:row>
      <xdr:rowOff>167687</xdr:rowOff>
    </xdr:to>
    <xdr:cxnSp macro="">
      <xdr:nvCxnSpPr>
        <xdr:cNvPr id="625" name="直線コネクタ 624"/>
        <xdr:cNvCxnSpPr/>
      </xdr:nvCxnSpPr>
      <xdr:spPr>
        <a:xfrm flipV="1">
          <a:off x="14592300" y="13534250"/>
          <a:ext cx="889000" cy="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109597</xdr:rowOff>
    </xdr:from>
    <xdr:ext cx="534377" cy="259045"/>
    <xdr:sp macro="" textlink="">
      <xdr:nvSpPr>
        <xdr:cNvPr id="627" name="テキスト ボックス 626"/>
        <xdr:cNvSpPr txBox="1"/>
      </xdr:nvSpPr>
      <xdr:spPr>
        <a:xfrm>
          <a:off x="15214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167687</xdr:rowOff>
    </xdr:from>
    <xdr:to>
      <xdr:col>76</xdr:col>
      <xdr:colOff>114300</xdr:colOff>
      <xdr:row>79</xdr:row>
      <xdr:rowOff>12305</xdr:rowOff>
    </xdr:to>
    <xdr:cxnSp macro="">
      <xdr:nvCxnSpPr>
        <xdr:cNvPr id="628" name="直線コネクタ 627"/>
        <xdr:cNvCxnSpPr/>
      </xdr:nvCxnSpPr>
      <xdr:spPr>
        <a:xfrm flipV="1">
          <a:off x="13703300" y="13540787"/>
          <a:ext cx="889000" cy="1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108862</xdr:rowOff>
    </xdr:from>
    <xdr:ext cx="534377" cy="259045"/>
    <xdr:sp macro="" textlink="">
      <xdr:nvSpPr>
        <xdr:cNvPr id="630" name="テキスト ボックス 629"/>
        <xdr:cNvSpPr txBox="1"/>
      </xdr:nvSpPr>
      <xdr:spPr>
        <a:xfrm>
          <a:off x="14325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12305</xdr:rowOff>
    </xdr:from>
    <xdr:to>
      <xdr:col>71</xdr:col>
      <xdr:colOff>177800</xdr:colOff>
      <xdr:row>79</xdr:row>
      <xdr:rowOff>16687</xdr:rowOff>
    </xdr:to>
    <xdr:cxnSp macro="">
      <xdr:nvCxnSpPr>
        <xdr:cNvPr id="631" name="直線コネクタ 630"/>
        <xdr:cNvCxnSpPr/>
      </xdr:nvCxnSpPr>
      <xdr:spPr>
        <a:xfrm flipV="1">
          <a:off x="12814300" y="13556855"/>
          <a:ext cx="889000" cy="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106241</xdr:rowOff>
    </xdr:from>
    <xdr:ext cx="534377" cy="259045"/>
    <xdr:sp macro="" textlink="">
      <xdr:nvSpPr>
        <xdr:cNvPr id="633" name="テキスト ボックス 632"/>
        <xdr:cNvSpPr txBox="1"/>
      </xdr:nvSpPr>
      <xdr:spPr>
        <a:xfrm>
          <a:off x="13436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106973</xdr:rowOff>
    </xdr:from>
    <xdr:ext cx="534377" cy="259045"/>
    <xdr:sp macro="" textlink="">
      <xdr:nvSpPr>
        <xdr:cNvPr id="635" name="テキスト ボックス 634"/>
        <xdr:cNvSpPr txBox="1"/>
      </xdr:nvSpPr>
      <xdr:spPr>
        <a:xfrm>
          <a:off x="12547111" y="1313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107313</xdr:rowOff>
    </xdr:from>
    <xdr:to>
      <xdr:col>85</xdr:col>
      <xdr:colOff>177800</xdr:colOff>
      <xdr:row>79</xdr:row>
      <xdr:rowOff>37463</xdr:rowOff>
    </xdr:to>
    <xdr:sp macro="" textlink="">
      <xdr:nvSpPr>
        <xdr:cNvPr id="641" name="楕円 640"/>
        <xdr:cNvSpPr/>
      </xdr:nvSpPr>
      <xdr:spPr>
        <a:xfrm>
          <a:off x="16268700" y="1348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22240</xdr:rowOff>
    </xdr:from>
    <xdr:ext cx="534377" cy="259045"/>
    <xdr:sp macro="" textlink="">
      <xdr:nvSpPr>
        <xdr:cNvPr id="642" name="公債費該当値テキスト"/>
        <xdr:cNvSpPr txBox="1"/>
      </xdr:nvSpPr>
      <xdr:spPr>
        <a:xfrm>
          <a:off x="16370300" y="133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110350</xdr:rowOff>
    </xdr:from>
    <xdr:to>
      <xdr:col>81</xdr:col>
      <xdr:colOff>101600</xdr:colOff>
      <xdr:row>79</xdr:row>
      <xdr:rowOff>40500</xdr:rowOff>
    </xdr:to>
    <xdr:sp macro="" textlink="">
      <xdr:nvSpPr>
        <xdr:cNvPr id="643" name="楕円 642"/>
        <xdr:cNvSpPr/>
      </xdr:nvSpPr>
      <xdr:spPr>
        <a:xfrm>
          <a:off x="15430500" y="1348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31627</xdr:rowOff>
    </xdr:from>
    <xdr:ext cx="534377" cy="259045"/>
    <xdr:sp macro="" textlink="">
      <xdr:nvSpPr>
        <xdr:cNvPr id="644" name="テキスト ボックス 643"/>
        <xdr:cNvSpPr txBox="1"/>
      </xdr:nvSpPr>
      <xdr:spPr>
        <a:xfrm>
          <a:off x="15214111" y="1357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116887</xdr:rowOff>
    </xdr:from>
    <xdr:to>
      <xdr:col>76</xdr:col>
      <xdr:colOff>165100</xdr:colOff>
      <xdr:row>79</xdr:row>
      <xdr:rowOff>47037</xdr:rowOff>
    </xdr:to>
    <xdr:sp macro="" textlink="">
      <xdr:nvSpPr>
        <xdr:cNvPr id="645" name="楕円 644"/>
        <xdr:cNvSpPr/>
      </xdr:nvSpPr>
      <xdr:spPr>
        <a:xfrm>
          <a:off x="14541500" y="1348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38164</xdr:rowOff>
    </xdr:from>
    <xdr:ext cx="534377" cy="259045"/>
    <xdr:sp macro="" textlink="">
      <xdr:nvSpPr>
        <xdr:cNvPr id="646" name="テキスト ボックス 645"/>
        <xdr:cNvSpPr txBox="1"/>
      </xdr:nvSpPr>
      <xdr:spPr>
        <a:xfrm>
          <a:off x="14325111" y="1358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132955</xdr:rowOff>
    </xdr:from>
    <xdr:to>
      <xdr:col>72</xdr:col>
      <xdr:colOff>38100</xdr:colOff>
      <xdr:row>79</xdr:row>
      <xdr:rowOff>63105</xdr:rowOff>
    </xdr:to>
    <xdr:sp macro="" textlink="">
      <xdr:nvSpPr>
        <xdr:cNvPr id="647" name="楕円 646"/>
        <xdr:cNvSpPr/>
      </xdr:nvSpPr>
      <xdr:spPr>
        <a:xfrm>
          <a:off x="13652500" y="1350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54232</xdr:rowOff>
    </xdr:from>
    <xdr:ext cx="534377" cy="259045"/>
    <xdr:sp macro="" textlink="">
      <xdr:nvSpPr>
        <xdr:cNvPr id="648" name="テキスト ボックス 647"/>
        <xdr:cNvSpPr txBox="1"/>
      </xdr:nvSpPr>
      <xdr:spPr>
        <a:xfrm>
          <a:off x="13436111" y="1359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137337</xdr:rowOff>
    </xdr:from>
    <xdr:to>
      <xdr:col>67</xdr:col>
      <xdr:colOff>101600</xdr:colOff>
      <xdr:row>79</xdr:row>
      <xdr:rowOff>67487</xdr:rowOff>
    </xdr:to>
    <xdr:sp macro="" textlink="">
      <xdr:nvSpPr>
        <xdr:cNvPr id="649" name="楕円 648"/>
        <xdr:cNvSpPr/>
      </xdr:nvSpPr>
      <xdr:spPr>
        <a:xfrm>
          <a:off x="12763500" y="1351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58614</xdr:rowOff>
    </xdr:from>
    <xdr:ext cx="534377" cy="259045"/>
    <xdr:sp macro="" textlink="">
      <xdr:nvSpPr>
        <xdr:cNvPr id="650" name="テキスト ボックス 649"/>
        <xdr:cNvSpPr txBox="1"/>
      </xdr:nvSpPr>
      <xdr:spPr>
        <a:xfrm>
          <a:off x="12547111" y="1360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93642</xdr:rowOff>
    </xdr:from>
    <xdr:to>
      <xdr:col>85</xdr:col>
      <xdr:colOff>127000</xdr:colOff>
      <xdr:row>98</xdr:row>
      <xdr:rowOff>102214</xdr:rowOff>
    </xdr:to>
    <xdr:cxnSp macro="">
      <xdr:nvCxnSpPr>
        <xdr:cNvPr id="677" name="直線コネクタ 676"/>
        <xdr:cNvCxnSpPr/>
      </xdr:nvCxnSpPr>
      <xdr:spPr>
        <a:xfrm>
          <a:off x="15481300" y="16895742"/>
          <a:ext cx="8382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166581</xdr:rowOff>
    </xdr:from>
    <xdr:ext cx="534377" cy="259045"/>
    <xdr:sp macro="" textlink="">
      <xdr:nvSpPr>
        <xdr:cNvPr id="678" name="積立金平均値テキスト"/>
        <xdr:cNvSpPr txBox="1"/>
      </xdr:nvSpPr>
      <xdr:spPr>
        <a:xfrm>
          <a:off x="16370300" y="16625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93642</xdr:rowOff>
    </xdr:from>
    <xdr:to>
      <xdr:col>81</xdr:col>
      <xdr:colOff>50800</xdr:colOff>
      <xdr:row>98</xdr:row>
      <xdr:rowOff>100161</xdr:rowOff>
    </xdr:to>
    <xdr:cxnSp macro="">
      <xdr:nvCxnSpPr>
        <xdr:cNvPr id="680" name="直線コネクタ 679"/>
        <xdr:cNvCxnSpPr/>
      </xdr:nvCxnSpPr>
      <xdr:spPr>
        <a:xfrm flipV="1">
          <a:off x="14592300" y="16895742"/>
          <a:ext cx="889000" cy="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108532</xdr:rowOff>
    </xdr:from>
    <xdr:ext cx="534377" cy="259045"/>
    <xdr:sp macro="" textlink="">
      <xdr:nvSpPr>
        <xdr:cNvPr id="682" name="テキスト ボックス 681"/>
        <xdr:cNvSpPr txBox="1"/>
      </xdr:nvSpPr>
      <xdr:spPr>
        <a:xfrm>
          <a:off x="15214111" y="165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85189</xdr:rowOff>
    </xdr:from>
    <xdr:to>
      <xdr:col>76</xdr:col>
      <xdr:colOff>114300</xdr:colOff>
      <xdr:row>98</xdr:row>
      <xdr:rowOff>100161</xdr:rowOff>
    </xdr:to>
    <xdr:cxnSp macro="">
      <xdr:nvCxnSpPr>
        <xdr:cNvPr id="683" name="直線コネクタ 682"/>
        <xdr:cNvCxnSpPr/>
      </xdr:nvCxnSpPr>
      <xdr:spPr>
        <a:xfrm>
          <a:off x="13703300" y="16887289"/>
          <a:ext cx="889000" cy="1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114600</xdr:rowOff>
    </xdr:from>
    <xdr:ext cx="534377" cy="259045"/>
    <xdr:sp macro="" textlink="">
      <xdr:nvSpPr>
        <xdr:cNvPr id="685" name="テキスト ボックス 684"/>
        <xdr:cNvSpPr txBox="1"/>
      </xdr:nvSpPr>
      <xdr:spPr>
        <a:xfrm>
          <a:off x="14325111" y="1657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85189</xdr:rowOff>
    </xdr:from>
    <xdr:to>
      <xdr:col>71</xdr:col>
      <xdr:colOff>177800</xdr:colOff>
      <xdr:row>98</xdr:row>
      <xdr:rowOff>101491</xdr:rowOff>
    </xdr:to>
    <xdr:cxnSp macro="">
      <xdr:nvCxnSpPr>
        <xdr:cNvPr id="686" name="直線コネクタ 685"/>
        <xdr:cNvCxnSpPr/>
      </xdr:nvCxnSpPr>
      <xdr:spPr>
        <a:xfrm flipV="1">
          <a:off x="12814300" y="16887289"/>
          <a:ext cx="889000" cy="1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110512</xdr:rowOff>
    </xdr:from>
    <xdr:ext cx="534377" cy="259045"/>
    <xdr:sp macro="" textlink="">
      <xdr:nvSpPr>
        <xdr:cNvPr id="688" name="テキスト ボックス 687"/>
        <xdr:cNvSpPr txBox="1"/>
      </xdr:nvSpPr>
      <xdr:spPr>
        <a:xfrm>
          <a:off x="13436111" y="1656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114819</xdr:rowOff>
    </xdr:from>
    <xdr:ext cx="534377" cy="259045"/>
    <xdr:sp macro="" textlink="">
      <xdr:nvSpPr>
        <xdr:cNvPr id="690" name="テキスト ボックス 689"/>
        <xdr:cNvSpPr txBox="1"/>
      </xdr:nvSpPr>
      <xdr:spPr>
        <a:xfrm>
          <a:off x="12547111" y="165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51414</xdr:rowOff>
    </xdr:from>
    <xdr:to>
      <xdr:col>85</xdr:col>
      <xdr:colOff>177800</xdr:colOff>
      <xdr:row>98</xdr:row>
      <xdr:rowOff>153014</xdr:rowOff>
    </xdr:to>
    <xdr:sp macro="" textlink="">
      <xdr:nvSpPr>
        <xdr:cNvPr id="696" name="楕円 695"/>
        <xdr:cNvSpPr/>
      </xdr:nvSpPr>
      <xdr:spPr>
        <a:xfrm>
          <a:off x="16268700" y="1685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137791</xdr:rowOff>
    </xdr:from>
    <xdr:ext cx="469744" cy="259045"/>
    <xdr:sp macro="" textlink="">
      <xdr:nvSpPr>
        <xdr:cNvPr id="697" name="積立金該当値テキスト"/>
        <xdr:cNvSpPr txBox="1"/>
      </xdr:nvSpPr>
      <xdr:spPr>
        <a:xfrm>
          <a:off x="16370300" y="1676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42842</xdr:rowOff>
    </xdr:from>
    <xdr:to>
      <xdr:col>81</xdr:col>
      <xdr:colOff>101600</xdr:colOff>
      <xdr:row>98</xdr:row>
      <xdr:rowOff>144442</xdr:rowOff>
    </xdr:to>
    <xdr:sp macro="" textlink="">
      <xdr:nvSpPr>
        <xdr:cNvPr id="698" name="楕円 697"/>
        <xdr:cNvSpPr/>
      </xdr:nvSpPr>
      <xdr:spPr>
        <a:xfrm>
          <a:off x="15430500" y="1684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135569</xdr:rowOff>
    </xdr:from>
    <xdr:ext cx="534377" cy="259045"/>
    <xdr:sp macro="" textlink="">
      <xdr:nvSpPr>
        <xdr:cNvPr id="699" name="テキスト ボックス 698"/>
        <xdr:cNvSpPr txBox="1"/>
      </xdr:nvSpPr>
      <xdr:spPr>
        <a:xfrm>
          <a:off x="15214111" y="1693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49361</xdr:rowOff>
    </xdr:from>
    <xdr:to>
      <xdr:col>76</xdr:col>
      <xdr:colOff>165100</xdr:colOff>
      <xdr:row>98</xdr:row>
      <xdr:rowOff>150961</xdr:rowOff>
    </xdr:to>
    <xdr:sp macro="" textlink="">
      <xdr:nvSpPr>
        <xdr:cNvPr id="700" name="楕円 699"/>
        <xdr:cNvSpPr/>
      </xdr:nvSpPr>
      <xdr:spPr>
        <a:xfrm>
          <a:off x="14541500" y="1685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142088</xdr:rowOff>
    </xdr:from>
    <xdr:ext cx="469744" cy="259045"/>
    <xdr:sp macro="" textlink="">
      <xdr:nvSpPr>
        <xdr:cNvPr id="701" name="テキスト ボックス 700"/>
        <xdr:cNvSpPr txBox="1"/>
      </xdr:nvSpPr>
      <xdr:spPr>
        <a:xfrm>
          <a:off x="14357428" y="1694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34389</xdr:rowOff>
    </xdr:from>
    <xdr:to>
      <xdr:col>72</xdr:col>
      <xdr:colOff>38100</xdr:colOff>
      <xdr:row>98</xdr:row>
      <xdr:rowOff>135989</xdr:rowOff>
    </xdr:to>
    <xdr:sp macro="" textlink="">
      <xdr:nvSpPr>
        <xdr:cNvPr id="702" name="楕円 701"/>
        <xdr:cNvSpPr/>
      </xdr:nvSpPr>
      <xdr:spPr>
        <a:xfrm>
          <a:off x="13652500" y="1683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127116</xdr:rowOff>
    </xdr:from>
    <xdr:ext cx="534377" cy="259045"/>
    <xdr:sp macro="" textlink="">
      <xdr:nvSpPr>
        <xdr:cNvPr id="703" name="テキスト ボックス 702"/>
        <xdr:cNvSpPr txBox="1"/>
      </xdr:nvSpPr>
      <xdr:spPr>
        <a:xfrm>
          <a:off x="13436111" y="1692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50691</xdr:rowOff>
    </xdr:from>
    <xdr:to>
      <xdr:col>67</xdr:col>
      <xdr:colOff>101600</xdr:colOff>
      <xdr:row>98</xdr:row>
      <xdr:rowOff>152291</xdr:rowOff>
    </xdr:to>
    <xdr:sp macro="" textlink="">
      <xdr:nvSpPr>
        <xdr:cNvPr id="704" name="楕円 703"/>
        <xdr:cNvSpPr/>
      </xdr:nvSpPr>
      <xdr:spPr>
        <a:xfrm>
          <a:off x="12763500" y="1685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143418</xdr:rowOff>
    </xdr:from>
    <xdr:ext cx="469744" cy="259045"/>
    <xdr:sp macro="" textlink="">
      <xdr:nvSpPr>
        <xdr:cNvPr id="705" name="テキスト ボックス 704"/>
        <xdr:cNvSpPr txBox="1"/>
      </xdr:nvSpPr>
      <xdr:spPr>
        <a:xfrm>
          <a:off x="12579428" y="1694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109799</xdr:rowOff>
    </xdr:from>
    <xdr:to>
      <xdr:col>116</xdr:col>
      <xdr:colOff>63500</xdr:colOff>
      <xdr:row>38</xdr:row>
      <xdr:rowOff>130191</xdr:rowOff>
    </xdr:to>
    <xdr:cxnSp macro="">
      <xdr:nvCxnSpPr>
        <xdr:cNvPr id="732" name="直線コネクタ 731"/>
        <xdr:cNvCxnSpPr/>
      </xdr:nvCxnSpPr>
      <xdr:spPr>
        <a:xfrm>
          <a:off x="21323300" y="6624899"/>
          <a:ext cx="838200" cy="2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167327</xdr:rowOff>
    </xdr:from>
    <xdr:ext cx="469744" cy="259045"/>
    <xdr:sp macro="" textlink="">
      <xdr:nvSpPr>
        <xdr:cNvPr id="733" name="投資及び出資金平均値テキスト"/>
        <xdr:cNvSpPr txBox="1"/>
      </xdr:nvSpPr>
      <xdr:spPr>
        <a:xfrm>
          <a:off x="22212300" y="63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109799</xdr:rowOff>
    </xdr:from>
    <xdr:to>
      <xdr:col>111</xdr:col>
      <xdr:colOff>177800</xdr:colOff>
      <xdr:row>38</xdr:row>
      <xdr:rowOff>112177</xdr:rowOff>
    </xdr:to>
    <xdr:cxnSp macro="">
      <xdr:nvCxnSpPr>
        <xdr:cNvPr id="735" name="直線コネクタ 734"/>
        <xdr:cNvCxnSpPr/>
      </xdr:nvCxnSpPr>
      <xdr:spPr>
        <a:xfrm flipV="1">
          <a:off x="20434300" y="6624899"/>
          <a:ext cx="8890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112177</xdr:rowOff>
    </xdr:from>
    <xdr:to>
      <xdr:col>107</xdr:col>
      <xdr:colOff>50800</xdr:colOff>
      <xdr:row>38</xdr:row>
      <xdr:rowOff>118532</xdr:rowOff>
    </xdr:to>
    <xdr:cxnSp macro="">
      <xdr:nvCxnSpPr>
        <xdr:cNvPr id="738" name="直線コネクタ 737"/>
        <xdr:cNvCxnSpPr/>
      </xdr:nvCxnSpPr>
      <xdr:spPr>
        <a:xfrm flipV="1">
          <a:off x="19545300" y="6627277"/>
          <a:ext cx="889000" cy="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118532</xdr:rowOff>
    </xdr:from>
    <xdr:to>
      <xdr:col>102</xdr:col>
      <xdr:colOff>114300</xdr:colOff>
      <xdr:row>38</xdr:row>
      <xdr:rowOff>122327</xdr:rowOff>
    </xdr:to>
    <xdr:cxnSp macro="">
      <xdr:nvCxnSpPr>
        <xdr:cNvPr id="741" name="直線コネクタ 740"/>
        <xdr:cNvCxnSpPr/>
      </xdr:nvCxnSpPr>
      <xdr:spPr>
        <a:xfrm flipV="1">
          <a:off x="18656300" y="6633632"/>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3" name="テキスト ボックス 742"/>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129120</xdr:rowOff>
    </xdr:from>
    <xdr:ext cx="469744" cy="259045"/>
    <xdr:sp macro="" textlink="">
      <xdr:nvSpPr>
        <xdr:cNvPr id="745" name="テキスト ボックス 744"/>
        <xdr:cNvSpPr txBox="1"/>
      </xdr:nvSpPr>
      <xdr:spPr>
        <a:xfrm>
          <a:off x="18421428"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79391</xdr:rowOff>
    </xdr:from>
    <xdr:to>
      <xdr:col>116</xdr:col>
      <xdr:colOff>114300</xdr:colOff>
      <xdr:row>39</xdr:row>
      <xdr:rowOff>9541</xdr:rowOff>
    </xdr:to>
    <xdr:sp macro="" textlink="">
      <xdr:nvSpPr>
        <xdr:cNvPr id="751" name="楕円 750"/>
        <xdr:cNvSpPr/>
      </xdr:nvSpPr>
      <xdr:spPr>
        <a:xfrm>
          <a:off x="22110700" y="659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165768</xdr:rowOff>
    </xdr:from>
    <xdr:ext cx="378565" cy="259045"/>
    <xdr:sp macro="" textlink="">
      <xdr:nvSpPr>
        <xdr:cNvPr id="752" name="投資及び出資金該当値テキスト"/>
        <xdr:cNvSpPr txBox="1"/>
      </xdr:nvSpPr>
      <xdr:spPr>
        <a:xfrm>
          <a:off x="22212300" y="650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58999</xdr:rowOff>
    </xdr:from>
    <xdr:to>
      <xdr:col>112</xdr:col>
      <xdr:colOff>38100</xdr:colOff>
      <xdr:row>38</xdr:row>
      <xdr:rowOff>160599</xdr:rowOff>
    </xdr:to>
    <xdr:sp macro="" textlink="">
      <xdr:nvSpPr>
        <xdr:cNvPr id="753" name="楕円 752"/>
        <xdr:cNvSpPr/>
      </xdr:nvSpPr>
      <xdr:spPr>
        <a:xfrm>
          <a:off x="21272500" y="657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151726</xdr:rowOff>
    </xdr:from>
    <xdr:ext cx="378565" cy="259045"/>
    <xdr:sp macro="" textlink="">
      <xdr:nvSpPr>
        <xdr:cNvPr id="754" name="テキスト ボックス 753"/>
        <xdr:cNvSpPr txBox="1"/>
      </xdr:nvSpPr>
      <xdr:spPr>
        <a:xfrm>
          <a:off x="21134017" y="6666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61377</xdr:rowOff>
    </xdr:from>
    <xdr:to>
      <xdr:col>107</xdr:col>
      <xdr:colOff>101600</xdr:colOff>
      <xdr:row>38</xdr:row>
      <xdr:rowOff>162977</xdr:rowOff>
    </xdr:to>
    <xdr:sp macro="" textlink="">
      <xdr:nvSpPr>
        <xdr:cNvPr id="755" name="楕円 754"/>
        <xdr:cNvSpPr/>
      </xdr:nvSpPr>
      <xdr:spPr>
        <a:xfrm>
          <a:off x="20383500" y="657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154104</xdr:rowOff>
    </xdr:from>
    <xdr:ext cx="378565" cy="259045"/>
    <xdr:sp macro="" textlink="">
      <xdr:nvSpPr>
        <xdr:cNvPr id="756" name="テキスト ボックス 755"/>
        <xdr:cNvSpPr txBox="1"/>
      </xdr:nvSpPr>
      <xdr:spPr>
        <a:xfrm>
          <a:off x="20245017" y="6669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67732</xdr:rowOff>
    </xdr:from>
    <xdr:to>
      <xdr:col>102</xdr:col>
      <xdr:colOff>165100</xdr:colOff>
      <xdr:row>38</xdr:row>
      <xdr:rowOff>169332</xdr:rowOff>
    </xdr:to>
    <xdr:sp macro="" textlink="">
      <xdr:nvSpPr>
        <xdr:cNvPr id="757" name="楕円 756"/>
        <xdr:cNvSpPr/>
      </xdr:nvSpPr>
      <xdr:spPr>
        <a:xfrm>
          <a:off x="19494500" y="658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160459</xdr:rowOff>
    </xdr:from>
    <xdr:ext cx="378565" cy="259045"/>
    <xdr:sp macro="" textlink="">
      <xdr:nvSpPr>
        <xdr:cNvPr id="758" name="テキスト ボックス 757"/>
        <xdr:cNvSpPr txBox="1"/>
      </xdr:nvSpPr>
      <xdr:spPr>
        <a:xfrm>
          <a:off x="19356017" y="6675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71527</xdr:rowOff>
    </xdr:from>
    <xdr:to>
      <xdr:col>98</xdr:col>
      <xdr:colOff>38100</xdr:colOff>
      <xdr:row>39</xdr:row>
      <xdr:rowOff>1677</xdr:rowOff>
    </xdr:to>
    <xdr:sp macro="" textlink="">
      <xdr:nvSpPr>
        <xdr:cNvPr id="759" name="楕円 758"/>
        <xdr:cNvSpPr/>
      </xdr:nvSpPr>
      <xdr:spPr>
        <a:xfrm>
          <a:off x="18605500" y="658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164254</xdr:rowOff>
    </xdr:from>
    <xdr:ext cx="378565" cy="259045"/>
    <xdr:sp macro="" textlink="">
      <xdr:nvSpPr>
        <xdr:cNvPr id="760" name="テキスト ボックス 759"/>
        <xdr:cNvSpPr txBox="1"/>
      </xdr:nvSpPr>
      <xdr:spPr>
        <a:xfrm>
          <a:off x="18467017" y="6679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66352</xdr:rowOff>
    </xdr:from>
    <xdr:to>
      <xdr:col>116</xdr:col>
      <xdr:colOff>63500</xdr:colOff>
      <xdr:row>59</xdr:row>
      <xdr:rowOff>69617</xdr:rowOff>
    </xdr:to>
    <xdr:cxnSp macro="">
      <xdr:nvCxnSpPr>
        <xdr:cNvPr id="791" name="直線コネクタ 790"/>
        <xdr:cNvCxnSpPr/>
      </xdr:nvCxnSpPr>
      <xdr:spPr>
        <a:xfrm>
          <a:off x="21323300" y="1018190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63608</xdr:rowOff>
    </xdr:from>
    <xdr:ext cx="469744" cy="259045"/>
    <xdr:sp macro="" textlink="">
      <xdr:nvSpPr>
        <xdr:cNvPr id="792" name="貸付金平均値テキスト"/>
        <xdr:cNvSpPr txBox="1"/>
      </xdr:nvSpPr>
      <xdr:spPr>
        <a:xfrm>
          <a:off x="22212300" y="983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65797</xdr:rowOff>
    </xdr:from>
    <xdr:to>
      <xdr:col>111</xdr:col>
      <xdr:colOff>177800</xdr:colOff>
      <xdr:row>59</xdr:row>
      <xdr:rowOff>66352</xdr:rowOff>
    </xdr:to>
    <xdr:cxnSp macro="">
      <xdr:nvCxnSpPr>
        <xdr:cNvPr id="794" name="直線コネクタ 793"/>
        <xdr:cNvCxnSpPr/>
      </xdr:nvCxnSpPr>
      <xdr:spPr>
        <a:xfrm>
          <a:off x="20434300" y="10181347"/>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155200</xdr:rowOff>
    </xdr:from>
    <xdr:ext cx="469744" cy="259045"/>
    <xdr:sp macro="" textlink="">
      <xdr:nvSpPr>
        <xdr:cNvPr id="796" name="テキスト ボックス 795"/>
        <xdr:cNvSpPr txBox="1"/>
      </xdr:nvSpPr>
      <xdr:spPr>
        <a:xfrm>
          <a:off x="21088428" y="97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65797</xdr:rowOff>
    </xdr:from>
    <xdr:to>
      <xdr:col>107</xdr:col>
      <xdr:colOff>50800</xdr:colOff>
      <xdr:row>59</xdr:row>
      <xdr:rowOff>66319</xdr:rowOff>
    </xdr:to>
    <xdr:cxnSp macro="">
      <xdr:nvCxnSpPr>
        <xdr:cNvPr id="797" name="直線コネクタ 796"/>
        <xdr:cNvCxnSpPr/>
      </xdr:nvCxnSpPr>
      <xdr:spPr>
        <a:xfrm flipV="1">
          <a:off x="19545300" y="10181347"/>
          <a:ext cx="8890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161927</xdr:rowOff>
    </xdr:from>
    <xdr:ext cx="469744" cy="259045"/>
    <xdr:sp macro="" textlink="">
      <xdr:nvSpPr>
        <xdr:cNvPr id="799" name="テキスト ボックス 798"/>
        <xdr:cNvSpPr txBox="1"/>
      </xdr:nvSpPr>
      <xdr:spPr>
        <a:xfrm>
          <a:off x="20199428" y="976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66319</xdr:rowOff>
    </xdr:from>
    <xdr:to>
      <xdr:col>102</xdr:col>
      <xdr:colOff>114300</xdr:colOff>
      <xdr:row>59</xdr:row>
      <xdr:rowOff>69455</xdr:rowOff>
    </xdr:to>
    <xdr:cxnSp macro="">
      <xdr:nvCxnSpPr>
        <xdr:cNvPr id="800" name="直線コネクタ 799"/>
        <xdr:cNvCxnSpPr/>
      </xdr:nvCxnSpPr>
      <xdr:spPr>
        <a:xfrm flipV="1">
          <a:off x="18656300" y="10181869"/>
          <a:ext cx="889000" cy="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148701</xdr:rowOff>
    </xdr:from>
    <xdr:ext cx="469744" cy="259045"/>
    <xdr:sp macro="" textlink="">
      <xdr:nvSpPr>
        <xdr:cNvPr id="802" name="テキスト ボックス 801"/>
        <xdr:cNvSpPr txBox="1"/>
      </xdr:nvSpPr>
      <xdr:spPr>
        <a:xfrm>
          <a:off x="19310428" y="974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122282</xdr:rowOff>
    </xdr:from>
    <xdr:ext cx="469744" cy="259045"/>
    <xdr:sp macro="" textlink="">
      <xdr:nvSpPr>
        <xdr:cNvPr id="804" name="テキスト ボックス 803"/>
        <xdr:cNvSpPr txBox="1"/>
      </xdr:nvSpPr>
      <xdr:spPr>
        <a:xfrm>
          <a:off x="18421428"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18817</xdr:rowOff>
    </xdr:from>
    <xdr:to>
      <xdr:col>116</xdr:col>
      <xdr:colOff>114300</xdr:colOff>
      <xdr:row>59</xdr:row>
      <xdr:rowOff>120417</xdr:rowOff>
    </xdr:to>
    <xdr:sp macro="" textlink="">
      <xdr:nvSpPr>
        <xdr:cNvPr id="810" name="楕円 809"/>
        <xdr:cNvSpPr/>
      </xdr:nvSpPr>
      <xdr:spPr>
        <a:xfrm>
          <a:off x="22110700" y="1013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105194</xdr:rowOff>
    </xdr:from>
    <xdr:ext cx="378565" cy="259045"/>
    <xdr:sp macro="" textlink="">
      <xdr:nvSpPr>
        <xdr:cNvPr id="811" name="貸付金該当値テキスト"/>
        <xdr:cNvSpPr txBox="1"/>
      </xdr:nvSpPr>
      <xdr:spPr>
        <a:xfrm>
          <a:off x="22212300" y="10049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15552</xdr:rowOff>
    </xdr:from>
    <xdr:to>
      <xdr:col>112</xdr:col>
      <xdr:colOff>38100</xdr:colOff>
      <xdr:row>59</xdr:row>
      <xdr:rowOff>117152</xdr:rowOff>
    </xdr:to>
    <xdr:sp macro="" textlink="">
      <xdr:nvSpPr>
        <xdr:cNvPr id="812" name="楕円 811"/>
        <xdr:cNvSpPr/>
      </xdr:nvSpPr>
      <xdr:spPr>
        <a:xfrm>
          <a:off x="21272500" y="1013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108279</xdr:rowOff>
    </xdr:from>
    <xdr:ext cx="378565" cy="259045"/>
    <xdr:sp macro="" textlink="">
      <xdr:nvSpPr>
        <xdr:cNvPr id="813" name="テキスト ボックス 812"/>
        <xdr:cNvSpPr txBox="1"/>
      </xdr:nvSpPr>
      <xdr:spPr>
        <a:xfrm>
          <a:off x="21134017" y="10223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14997</xdr:rowOff>
    </xdr:from>
    <xdr:to>
      <xdr:col>107</xdr:col>
      <xdr:colOff>101600</xdr:colOff>
      <xdr:row>59</xdr:row>
      <xdr:rowOff>116597</xdr:rowOff>
    </xdr:to>
    <xdr:sp macro="" textlink="">
      <xdr:nvSpPr>
        <xdr:cNvPr id="814" name="楕円 813"/>
        <xdr:cNvSpPr/>
      </xdr:nvSpPr>
      <xdr:spPr>
        <a:xfrm>
          <a:off x="20383500" y="1013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107724</xdr:rowOff>
    </xdr:from>
    <xdr:ext cx="469744" cy="259045"/>
    <xdr:sp macro="" textlink="">
      <xdr:nvSpPr>
        <xdr:cNvPr id="815" name="テキスト ボックス 814"/>
        <xdr:cNvSpPr txBox="1"/>
      </xdr:nvSpPr>
      <xdr:spPr>
        <a:xfrm>
          <a:off x="20199428" y="1022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15519</xdr:rowOff>
    </xdr:from>
    <xdr:to>
      <xdr:col>102</xdr:col>
      <xdr:colOff>165100</xdr:colOff>
      <xdr:row>59</xdr:row>
      <xdr:rowOff>117119</xdr:rowOff>
    </xdr:to>
    <xdr:sp macro="" textlink="">
      <xdr:nvSpPr>
        <xdr:cNvPr id="816" name="楕円 815"/>
        <xdr:cNvSpPr/>
      </xdr:nvSpPr>
      <xdr:spPr>
        <a:xfrm>
          <a:off x="19494500" y="1013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108246</xdr:rowOff>
    </xdr:from>
    <xdr:ext cx="378565" cy="259045"/>
    <xdr:sp macro="" textlink="">
      <xdr:nvSpPr>
        <xdr:cNvPr id="817" name="テキスト ボックス 816"/>
        <xdr:cNvSpPr txBox="1"/>
      </xdr:nvSpPr>
      <xdr:spPr>
        <a:xfrm>
          <a:off x="19356017" y="10223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18655</xdr:rowOff>
    </xdr:from>
    <xdr:to>
      <xdr:col>98</xdr:col>
      <xdr:colOff>38100</xdr:colOff>
      <xdr:row>59</xdr:row>
      <xdr:rowOff>120255</xdr:rowOff>
    </xdr:to>
    <xdr:sp macro="" textlink="">
      <xdr:nvSpPr>
        <xdr:cNvPr id="818" name="楕円 817"/>
        <xdr:cNvSpPr/>
      </xdr:nvSpPr>
      <xdr:spPr>
        <a:xfrm>
          <a:off x="18605500" y="1013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111382</xdr:rowOff>
    </xdr:from>
    <xdr:ext cx="378565" cy="259045"/>
    <xdr:sp macro="" textlink="">
      <xdr:nvSpPr>
        <xdr:cNvPr id="819" name="テキスト ボックス 818"/>
        <xdr:cNvSpPr txBox="1"/>
      </xdr:nvSpPr>
      <xdr:spPr>
        <a:xfrm>
          <a:off x="18467017" y="10226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82697</xdr:rowOff>
    </xdr:from>
    <xdr:to>
      <xdr:col>116</xdr:col>
      <xdr:colOff>63500</xdr:colOff>
      <xdr:row>79</xdr:row>
      <xdr:rowOff>2752</xdr:rowOff>
    </xdr:to>
    <xdr:cxnSp macro="">
      <xdr:nvCxnSpPr>
        <xdr:cNvPr id="851" name="直線コネクタ 850"/>
        <xdr:cNvCxnSpPr/>
      </xdr:nvCxnSpPr>
      <xdr:spPr>
        <a:xfrm>
          <a:off x="21323300" y="13455797"/>
          <a:ext cx="838200" cy="9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88950</xdr:rowOff>
    </xdr:from>
    <xdr:ext cx="534377" cy="259045"/>
    <xdr:sp macro="" textlink="">
      <xdr:nvSpPr>
        <xdr:cNvPr id="852" name="繰出金平均値テキスト"/>
        <xdr:cNvSpPr txBox="1"/>
      </xdr:nvSpPr>
      <xdr:spPr>
        <a:xfrm>
          <a:off x="22212300" y="1277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82697</xdr:rowOff>
    </xdr:from>
    <xdr:to>
      <xdr:col>111</xdr:col>
      <xdr:colOff>177800</xdr:colOff>
      <xdr:row>78</xdr:row>
      <xdr:rowOff>83545</xdr:rowOff>
    </xdr:to>
    <xdr:cxnSp macro="">
      <xdr:nvCxnSpPr>
        <xdr:cNvPr id="854" name="直線コネクタ 853"/>
        <xdr:cNvCxnSpPr/>
      </xdr:nvCxnSpPr>
      <xdr:spPr>
        <a:xfrm flipV="1">
          <a:off x="20434300" y="13455797"/>
          <a:ext cx="889000" cy="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162842</xdr:rowOff>
    </xdr:from>
    <xdr:ext cx="534377" cy="259045"/>
    <xdr:sp macro="" textlink="">
      <xdr:nvSpPr>
        <xdr:cNvPr id="856" name="テキスト ボックス 855"/>
        <xdr:cNvSpPr txBox="1"/>
      </xdr:nvSpPr>
      <xdr:spPr>
        <a:xfrm>
          <a:off x="21056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65993</xdr:rowOff>
    </xdr:from>
    <xdr:to>
      <xdr:col>107</xdr:col>
      <xdr:colOff>50800</xdr:colOff>
      <xdr:row>78</xdr:row>
      <xdr:rowOff>83545</xdr:rowOff>
    </xdr:to>
    <xdr:cxnSp macro="">
      <xdr:nvCxnSpPr>
        <xdr:cNvPr id="857" name="直線コネクタ 856"/>
        <xdr:cNvCxnSpPr/>
      </xdr:nvCxnSpPr>
      <xdr:spPr>
        <a:xfrm>
          <a:off x="19545300" y="13439093"/>
          <a:ext cx="889000" cy="1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147607</xdr:rowOff>
    </xdr:from>
    <xdr:ext cx="534377" cy="259045"/>
    <xdr:sp macro="" textlink="">
      <xdr:nvSpPr>
        <xdr:cNvPr id="859" name="テキスト ボックス 858"/>
        <xdr:cNvSpPr txBox="1"/>
      </xdr:nvSpPr>
      <xdr:spPr>
        <a:xfrm>
          <a:off x="20167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65993</xdr:rowOff>
    </xdr:from>
    <xdr:to>
      <xdr:col>102</xdr:col>
      <xdr:colOff>114300</xdr:colOff>
      <xdr:row>78</xdr:row>
      <xdr:rowOff>70287</xdr:rowOff>
    </xdr:to>
    <xdr:cxnSp macro="">
      <xdr:nvCxnSpPr>
        <xdr:cNvPr id="860" name="直線コネクタ 859"/>
        <xdr:cNvCxnSpPr/>
      </xdr:nvCxnSpPr>
      <xdr:spPr>
        <a:xfrm flipV="1">
          <a:off x="18656300" y="13439093"/>
          <a:ext cx="889000" cy="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132324</xdr:rowOff>
    </xdr:from>
    <xdr:ext cx="534377" cy="259045"/>
    <xdr:sp macro="" textlink="">
      <xdr:nvSpPr>
        <xdr:cNvPr id="862" name="テキスト ボックス 861"/>
        <xdr:cNvSpPr txBox="1"/>
      </xdr:nvSpPr>
      <xdr:spPr>
        <a:xfrm>
          <a:off x="19278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153747</xdr:rowOff>
    </xdr:from>
    <xdr:ext cx="534377" cy="259045"/>
    <xdr:sp macro="" textlink="">
      <xdr:nvSpPr>
        <xdr:cNvPr id="864" name="テキスト ボックス 863"/>
        <xdr:cNvSpPr txBox="1"/>
      </xdr:nvSpPr>
      <xdr:spPr>
        <a:xfrm>
          <a:off x="18389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123402</xdr:rowOff>
    </xdr:from>
    <xdr:to>
      <xdr:col>116</xdr:col>
      <xdr:colOff>114300</xdr:colOff>
      <xdr:row>79</xdr:row>
      <xdr:rowOff>53552</xdr:rowOff>
    </xdr:to>
    <xdr:sp macro="" textlink="">
      <xdr:nvSpPr>
        <xdr:cNvPr id="870" name="楕円 869"/>
        <xdr:cNvSpPr/>
      </xdr:nvSpPr>
      <xdr:spPr>
        <a:xfrm>
          <a:off x="22110700" y="1349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38329</xdr:rowOff>
    </xdr:from>
    <xdr:ext cx="534377" cy="259045"/>
    <xdr:sp macro="" textlink="">
      <xdr:nvSpPr>
        <xdr:cNvPr id="871" name="繰出金該当値テキスト"/>
        <xdr:cNvSpPr txBox="1"/>
      </xdr:nvSpPr>
      <xdr:spPr>
        <a:xfrm>
          <a:off x="22212300" y="1341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31897</xdr:rowOff>
    </xdr:from>
    <xdr:to>
      <xdr:col>112</xdr:col>
      <xdr:colOff>38100</xdr:colOff>
      <xdr:row>78</xdr:row>
      <xdr:rowOff>133497</xdr:rowOff>
    </xdr:to>
    <xdr:sp macro="" textlink="">
      <xdr:nvSpPr>
        <xdr:cNvPr id="872" name="楕円 871"/>
        <xdr:cNvSpPr/>
      </xdr:nvSpPr>
      <xdr:spPr>
        <a:xfrm>
          <a:off x="21272500" y="1340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124624</xdr:rowOff>
    </xdr:from>
    <xdr:ext cx="534377" cy="259045"/>
    <xdr:sp macro="" textlink="">
      <xdr:nvSpPr>
        <xdr:cNvPr id="873" name="テキスト ボックス 872"/>
        <xdr:cNvSpPr txBox="1"/>
      </xdr:nvSpPr>
      <xdr:spPr>
        <a:xfrm>
          <a:off x="21056111" y="1349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32745</xdr:rowOff>
    </xdr:from>
    <xdr:to>
      <xdr:col>107</xdr:col>
      <xdr:colOff>101600</xdr:colOff>
      <xdr:row>78</xdr:row>
      <xdr:rowOff>134345</xdr:rowOff>
    </xdr:to>
    <xdr:sp macro="" textlink="">
      <xdr:nvSpPr>
        <xdr:cNvPr id="874" name="楕円 873"/>
        <xdr:cNvSpPr/>
      </xdr:nvSpPr>
      <xdr:spPr>
        <a:xfrm>
          <a:off x="20383500" y="1340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125472</xdr:rowOff>
    </xdr:from>
    <xdr:ext cx="534377" cy="259045"/>
    <xdr:sp macro="" textlink="">
      <xdr:nvSpPr>
        <xdr:cNvPr id="875" name="テキスト ボックス 874"/>
        <xdr:cNvSpPr txBox="1"/>
      </xdr:nvSpPr>
      <xdr:spPr>
        <a:xfrm>
          <a:off x="20167111" y="1349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15193</xdr:rowOff>
    </xdr:from>
    <xdr:to>
      <xdr:col>102</xdr:col>
      <xdr:colOff>165100</xdr:colOff>
      <xdr:row>78</xdr:row>
      <xdr:rowOff>116793</xdr:rowOff>
    </xdr:to>
    <xdr:sp macro="" textlink="">
      <xdr:nvSpPr>
        <xdr:cNvPr id="876" name="楕円 875"/>
        <xdr:cNvSpPr/>
      </xdr:nvSpPr>
      <xdr:spPr>
        <a:xfrm>
          <a:off x="19494500" y="1338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107920</xdr:rowOff>
    </xdr:from>
    <xdr:ext cx="534377" cy="259045"/>
    <xdr:sp macro="" textlink="">
      <xdr:nvSpPr>
        <xdr:cNvPr id="877" name="テキスト ボックス 876"/>
        <xdr:cNvSpPr txBox="1"/>
      </xdr:nvSpPr>
      <xdr:spPr>
        <a:xfrm>
          <a:off x="19278111" y="1348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19487</xdr:rowOff>
    </xdr:from>
    <xdr:to>
      <xdr:col>98</xdr:col>
      <xdr:colOff>38100</xdr:colOff>
      <xdr:row>78</xdr:row>
      <xdr:rowOff>121087</xdr:rowOff>
    </xdr:to>
    <xdr:sp macro="" textlink="">
      <xdr:nvSpPr>
        <xdr:cNvPr id="878" name="楕円 877"/>
        <xdr:cNvSpPr/>
      </xdr:nvSpPr>
      <xdr:spPr>
        <a:xfrm>
          <a:off x="18605500" y="1339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112214</xdr:rowOff>
    </xdr:from>
    <xdr:ext cx="534377" cy="259045"/>
    <xdr:sp macro="" textlink="">
      <xdr:nvSpPr>
        <xdr:cNvPr id="879" name="テキスト ボックス 878"/>
        <xdr:cNvSpPr txBox="1"/>
      </xdr:nvSpPr>
      <xdr:spPr>
        <a:xfrm>
          <a:off x="18389111" y="1348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令和元年度における歳出決算総額は、住民一人当たり</a:t>
          </a:r>
          <a:r>
            <a:rPr kumimoji="1" lang="en-US" altLang="ja-JP" sz="1300">
              <a:latin typeface="ＭＳ Ｐゴシック" panose="020B0600070205080204" pitchFamily="50" charset="-128"/>
              <a:ea typeface="ＭＳ Ｐゴシック" panose="020B0600070205080204" pitchFamily="50" charset="-128"/>
            </a:rPr>
            <a:t>301,919</a:t>
          </a:r>
          <a:r>
            <a:rPr kumimoji="1" lang="ja-JP" altLang="en-US" sz="1300">
              <a:latin typeface="ＭＳ Ｐゴシック" panose="020B0600070205080204" pitchFamily="50" charset="-128"/>
              <a:ea typeface="ＭＳ Ｐゴシック" panose="020B0600070205080204" pitchFamily="50" charset="-128"/>
            </a:rPr>
            <a:t>円、前年比</a:t>
          </a:r>
          <a:r>
            <a:rPr kumimoji="1" lang="en-US" altLang="ja-JP" sz="1300">
              <a:latin typeface="ＭＳ Ｐゴシック" panose="020B0600070205080204" pitchFamily="50" charset="-128"/>
              <a:ea typeface="ＭＳ Ｐゴシック" panose="020B0600070205080204" pitchFamily="50" charset="-128"/>
            </a:rPr>
            <a:t>13,825</a:t>
          </a:r>
          <a:r>
            <a:rPr kumimoji="1" lang="ja-JP" altLang="en-US" sz="1300">
              <a:latin typeface="ＭＳ Ｐゴシック" panose="020B0600070205080204" pitchFamily="50" charset="-128"/>
              <a:ea typeface="ＭＳ Ｐゴシック" panose="020B0600070205080204" pitchFamily="50" charset="-128"/>
            </a:rPr>
            <a:t>円の増となっている。</a:t>
          </a:r>
        </a:p>
        <a:p>
          <a:r>
            <a:rPr kumimoji="1" lang="ja-JP" altLang="en-US" sz="1300">
              <a:latin typeface="ＭＳ Ｐゴシック" panose="020B0600070205080204" pitchFamily="50" charset="-128"/>
              <a:ea typeface="ＭＳ Ｐゴシック" panose="020B0600070205080204" pitchFamily="50" charset="-128"/>
            </a:rPr>
            <a:t>　主な構成項目である人件費については、住民一人当たり</a:t>
          </a:r>
          <a:r>
            <a:rPr kumimoji="1" lang="en-US" altLang="ja-JP" sz="1300">
              <a:latin typeface="ＭＳ Ｐゴシック" panose="020B0600070205080204" pitchFamily="50" charset="-128"/>
              <a:ea typeface="ＭＳ Ｐゴシック" panose="020B0600070205080204" pitchFamily="50" charset="-128"/>
            </a:rPr>
            <a:t>67,715</a:t>
          </a:r>
          <a:r>
            <a:rPr kumimoji="1" lang="ja-JP" altLang="en-US" sz="1300">
              <a:latin typeface="ＭＳ Ｐゴシック" panose="020B0600070205080204" pitchFamily="50" charset="-128"/>
              <a:ea typeface="ＭＳ Ｐゴシック" panose="020B0600070205080204" pitchFamily="50" charset="-128"/>
            </a:rPr>
            <a:t>円となっており、職員数の減により職員給は前年比減となっているものの、負担金平準化期間の終了に伴う退職手当組合負担金の増などにより、前年比</a:t>
          </a:r>
          <a:r>
            <a:rPr kumimoji="1" lang="en-US" altLang="ja-JP" sz="1300">
              <a:latin typeface="ＭＳ Ｐゴシック" panose="020B0600070205080204" pitchFamily="50" charset="-128"/>
              <a:ea typeface="ＭＳ Ｐゴシック" panose="020B0600070205080204" pitchFamily="50" charset="-128"/>
            </a:rPr>
            <a:t>2,167</a:t>
          </a:r>
          <a:r>
            <a:rPr kumimoji="1" lang="ja-JP" altLang="en-US" sz="1300">
              <a:latin typeface="ＭＳ Ｐゴシック" panose="020B0600070205080204" pitchFamily="50" charset="-128"/>
              <a:ea typeface="ＭＳ Ｐゴシック" panose="020B0600070205080204" pitchFamily="50" charset="-128"/>
            </a:rPr>
            <a:t>円の増となっている。</a:t>
          </a:r>
        </a:p>
        <a:p>
          <a:r>
            <a:rPr kumimoji="1" lang="ja-JP" altLang="en-US" sz="1300">
              <a:latin typeface="ＭＳ Ｐゴシック" panose="020B0600070205080204" pitchFamily="50" charset="-128"/>
              <a:ea typeface="ＭＳ Ｐゴシック" panose="020B0600070205080204" pitchFamily="50" charset="-128"/>
            </a:rPr>
            <a:t>類似団体内平均値を下回っているものの、今後も引き続き、定員適正化計画に基づく定員管理を推進し、人件費の抑制を図っていくこととする。</a:t>
          </a:r>
        </a:p>
        <a:p>
          <a:r>
            <a:rPr kumimoji="1" lang="ja-JP" altLang="en-US" sz="1300">
              <a:latin typeface="ＭＳ Ｐゴシック" panose="020B0600070205080204" pitchFamily="50" charset="-128"/>
              <a:ea typeface="ＭＳ Ｐゴシック" panose="020B0600070205080204" pitchFamily="50" charset="-128"/>
            </a:rPr>
            <a:t>　普通建設事業費については、近年逓減しているところ、令和元年度においては、住民一人当たり</a:t>
          </a:r>
          <a:r>
            <a:rPr kumimoji="1" lang="en-US" altLang="ja-JP" sz="1300">
              <a:latin typeface="ＭＳ Ｐゴシック" panose="020B0600070205080204" pitchFamily="50" charset="-128"/>
              <a:ea typeface="ＭＳ Ｐゴシック" panose="020B0600070205080204" pitchFamily="50" charset="-128"/>
            </a:rPr>
            <a:t>22,273</a:t>
          </a:r>
          <a:r>
            <a:rPr kumimoji="1" lang="ja-JP" altLang="en-US" sz="1300">
              <a:latin typeface="ＭＳ Ｐゴシック" panose="020B0600070205080204" pitchFamily="50" charset="-128"/>
              <a:ea typeface="ＭＳ Ｐゴシック" panose="020B0600070205080204" pitchFamily="50" charset="-128"/>
            </a:rPr>
            <a:t>円となっており、小学校・中学校施設空調機設置事業の実施などにより、前年比</a:t>
          </a:r>
          <a:r>
            <a:rPr kumimoji="1" lang="en-US" altLang="ja-JP" sz="1300">
              <a:latin typeface="ＭＳ Ｐゴシック" panose="020B0600070205080204" pitchFamily="50" charset="-128"/>
              <a:ea typeface="ＭＳ Ｐゴシック" panose="020B0600070205080204" pitchFamily="50" charset="-128"/>
            </a:rPr>
            <a:t>7,494</a:t>
          </a:r>
          <a:r>
            <a:rPr kumimoji="1" lang="ja-JP" altLang="en-US" sz="1300">
              <a:latin typeface="ＭＳ Ｐゴシック" panose="020B0600070205080204" pitchFamily="50" charset="-128"/>
              <a:ea typeface="ＭＳ Ｐゴシック" panose="020B0600070205080204" pitchFamily="50" charset="-128"/>
            </a:rPr>
            <a:t>円の増となっている。</a:t>
          </a:r>
        </a:p>
        <a:p>
          <a:r>
            <a:rPr kumimoji="1" lang="ja-JP" altLang="en-US" sz="1300">
              <a:latin typeface="ＭＳ Ｐゴシック" panose="020B0600070205080204" pitchFamily="50" charset="-128"/>
              <a:ea typeface="ＭＳ Ｐゴシック" panose="020B0600070205080204" pitchFamily="50" charset="-128"/>
            </a:rPr>
            <a:t>　今後、公共施設の老朽化対策などの需要増も見込まれることから、引き続き総合計画等に基づく事業の取捨選択を徹底していくことで、事業費削減に努めていく。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50,245
47,426
53.88
16,751,700
15,169,905
933,569
9,275,526
15,434,208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98742</xdr:rowOff>
    </xdr:from>
    <xdr:to>
      <xdr:col>24</xdr:col>
      <xdr:colOff>63500</xdr:colOff>
      <xdr:row>37</xdr:row>
      <xdr:rowOff>109220</xdr:rowOff>
    </xdr:to>
    <xdr:cxnSp macro="">
      <xdr:nvCxnSpPr>
        <xdr:cNvPr id="61" name="直線コネクタ 60"/>
        <xdr:cNvCxnSpPr/>
      </xdr:nvCxnSpPr>
      <xdr:spPr>
        <a:xfrm>
          <a:off x="3797300" y="6442392"/>
          <a:ext cx="8382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109110</xdr:rowOff>
    </xdr:from>
    <xdr:ext cx="469744" cy="259045"/>
    <xdr:sp macro="" textlink="">
      <xdr:nvSpPr>
        <xdr:cNvPr id="62" name="議会費平均値テキスト"/>
        <xdr:cNvSpPr txBox="1"/>
      </xdr:nvSpPr>
      <xdr:spPr>
        <a:xfrm>
          <a:off x="4686300" y="5938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85217</xdr:rowOff>
    </xdr:from>
    <xdr:to>
      <xdr:col>19</xdr:col>
      <xdr:colOff>177800</xdr:colOff>
      <xdr:row>37</xdr:row>
      <xdr:rowOff>98742</xdr:rowOff>
    </xdr:to>
    <xdr:cxnSp macro="">
      <xdr:nvCxnSpPr>
        <xdr:cNvPr id="64" name="直線コネクタ 63"/>
        <xdr:cNvCxnSpPr/>
      </xdr:nvCxnSpPr>
      <xdr:spPr>
        <a:xfrm>
          <a:off x="2908300" y="6428867"/>
          <a:ext cx="889000" cy="1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27957</xdr:rowOff>
    </xdr:from>
    <xdr:ext cx="469744" cy="259045"/>
    <xdr:sp macro="" textlink="">
      <xdr:nvSpPr>
        <xdr:cNvPr id="66" name="テキスト ボックス 65"/>
        <xdr:cNvSpPr txBox="1"/>
      </xdr:nvSpPr>
      <xdr:spPr>
        <a:xfrm>
          <a:off x="3562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85217</xdr:rowOff>
    </xdr:from>
    <xdr:to>
      <xdr:col>15</xdr:col>
      <xdr:colOff>50800</xdr:colOff>
      <xdr:row>37</xdr:row>
      <xdr:rowOff>89217</xdr:rowOff>
    </xdr:to>
    <xdr:cxnSp macro="">
      <xdr:nvCxnSpPr>
        <xdr:cNvPr id="67" name="直線コネクタ 66"/>
        <xdr:cNvCxnSpPr/>
      </xdr:nvCxnSpPr>
      <xdr:spPr>
        <a:xfrm flipV="1">
          <a:off x="2019300" y="6428867"/>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46927</xdr:rowOff>
    </xdr:from>
    <xdr:to>
      <xdr:col>10</xdr:col>
      <xdr:colOff>114300</xdr:colOff>
      <xdr:row>37</xdr:row>
      <xdr:rowOff>89217</xdr:rowOff>
    </xdr:to>
    <xdr:cxnSp macro="">
      <xdr:nvCxnSpPr>
        <xdr:cNvPr id="70" name="直線コネクタ 69"/>
        <xdr:cNvCxnSpPr/>
      </xdr:nvCxnSpPr>
      <xdr:spPr>
        <a:xfrm>
          <a:off x="1130300" y="6390577"/>
          <a:ext cx="889000" cy="4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39197</xdr:rowOff>
    </xdr:from>
    <xdr:ext cx="469744" cy="259045"/>
    <xdr:sp macro="" textlink="">
      <xdr:nvSpPr>
        <xdr:cNvPr id="72" name="テキスト ボックス 71"/>
        <xdr:cNvSpPr txBox="1"/>
      </xdr:nvSpPr>
      <xdr:spPr>
        <a:xfrm>
          <a:off x="1784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125112</xdr:rowOff>
    </xdr:from>
    <xdr:ext cx="469744" cy="259045"/>
    <xdr:sp macro="" textlink="">
      <xdr:nvSpPr>
        <xdr:cNvPr id="74" name="テキスト ボックス 73"/>
        <xdr:cNvSpPr txBox="1"/>
      </xdr:nvSpPr>
      <xdr:spPr>
        <a:xfrm>
          <a:off x="895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58420</xdr:rowOff>
    </xdr:from>
    <xdr:to>
      <xdr:col>24</xdr:col>
      <xdr:colOff>114300</xdr:colOff>
      <xdr:row>37</xdr:row>
      <xdr:rowOff>160020</xdr:rowOff>
    </xdr:to>
    <xdr:sp macro="" textlink="">
      <xdr:nvSpPr>
        <xdr:cNvPr id="80" name="楕円 79"/>
        <xdr:cNvSpPr/>
      </xdr:nvSpPr>
      <xdr:spPr>
        <a:xfrm>
          <a:off x="4584700" y="640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144797</xdr:rowOff>
    </xdr:from>
    <xdr:ext cx="469744" cy="259045"/>
    <xdr:sp macro="" textlink="">
      <xdr:nvSpPr>
        <xdr:cNvPr id="81" name="議会費該当値テキスト"/>
        <xdr:cNvSpPr txBox="1"/>
      </xdr:nvSpPr>
      <xdr:spPr>
        <a:xfrm>
          <a:off x="4686300" y="631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47942</xdr:rowOff>
    </xdr:from>
    <xdr:to>
      <xdr:col>20</xdr:col>
      <xdr:colOff>38100</xdr:colOff>
      <xdr:row>37</xdr:row>
      <xdr:rowOff>149542</xdr:rowOff>
    </xdr:to>
    <xdr:sp macro="" textlink="">
      <xdr:nvSpPr>
        <xdr:cNvPr id="82" name="楕円 81"/>
        <xdr:cNvSpPr/>
      </xdr:nvSpPr>
      <xdr:spPr>
        <a:xfrm>
          <a:off x="3746500" y="639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140670</xdr:rowOff>
    </xdr:from>
    <xdr:ext cx="469744" cy="259045"/>
    <xdr:sp macro="" textlink="">
      <xdr:nvSpPr>
        <xdr:cNvPr id="83" name="テキスト ボックス 82"/>
        <xdr:cNvSpPr txBox="1"/>
      </xdr:nvSpPr>
      <xdr:spPr>
        <a:xfrm>
          <a:off x="3562428" y="648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34417</xdr:rowOff>
    </xdr:from>
    <xdr:to>
      <xdr:col>15</xdr:col>
      <xdr:colOff>101600</xdr:colOff>
      <xdr:row>37</xdr:row>
      <xdr:rowOff>136017</xdr:rowOff>
    </xdr:to>
    <xdr:sp macro="" textlink="">
      <xdr:nvSpPr>
        <xdr:cNvPr id="84" name="楕円 83"/>
        <xdr:cNvSpPr/>
      </xdr:nvSpPr>
      <xdr:spPr>
        <a:xfrm>
          <a:off x="2857500" y="637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127144</xdr:rowOff>
    </xdr:from>
    <xdr:ext cx="469744" cy="259045"/>
    <xdr:sp macro="" textlink="">
      <xdr:nvSpPr>
        <xdr:cNvPr id="85" name="テキスト ボックス 84"/>
        <xdr:cNvSpPr txBox="1"/>
      </xdr:nvSpPr>
      <xdr:spPr>
        <a:xfrm>
          <a:off x="2673428" y="6470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38417</xdr:rowOff>
    </xdr:from>
    <xdr:to>
      <xdr:col>10</xdr:col>
      <xdr:colOff>165100</xdr:colOff>
      <xdr:row>37</xdr:row>
      <xdr:rowOff>140017</xdr:rowOff>
    </xdr:to>
    <xdr:sp macro="" textlink="">
      <xdr:nvSpPr>
        <xdr:cNvPr id="86" name="楕円 85"/>
        <xdr:cNvSpPr/>
      </xdr:nvSpPr>
      <xdr:spPr>
        <a:xfrm>
          <a:off x="1968500" y="638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131145</xdr:rowOff>
    </xdr:from>
    <xdr:ext cx="469744" cy="259045"/>
    <xdr:sp macro="" textlink="">
      <xdr:nvSpPr>
        <xdr:cNvPr id="87" name="テキスト ボックス 86"/>
        <xdr:cNvSpPr txBox="1"/>
      </xdr:nvSpPr>
      <xdr:spPr>
        <a:xfrm>
          <a:off x="1784428" y="6474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167577</xdr:rowOff>
    </xdr:from>
    <xdr:to>
      <xdr:col>6</xdr:col>
      <xdr:colOff>38100</xdr:colOff>
      <xdr:row>37</xdr:row>
      <xdr:rowOff>97727</xdr:rowOff>
    </xdr:to>
    <xdr:sp macro="" textlink="">
      <xdr:nvSpPr>
        <xdr:cNvPr id="88" name="楕円 87"/>
        <xdr:cNvSpPr/>
      </xdr:nvSpPr>
      <xdr:spPr>
        <a:xfrm>
          <a:off x="1079500" y="633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88854</xdr:rowOff>
    </xdr:from>
    <xdr:ext cx="469744" cy="259045"/>
    <xdr:sp macro="" textlink="">
      <xdr:nvSpPr>
        <xdr:cNvPr id="89" name="テキスト ボックス 88"/>
        <xdr:cNvSpPr txBox="1"/>
      </xdr:nvSpPr>
      <xdr:spPr>
        <a:xfrm>
          <a:off x="895428" y="6432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143084</xdr:rowOff>
    </xdr:from>
    <xdr:to>
      <xdr:col>24</xdr:col>
      <xdr:colOff>63500</xdr:colOff>
      <xdr:row>58</xdr:row>
      <xdr:rowOff>149820</xdr:rowOff>
    </xdr:to>
    <xdr:cxnSp macro="">
      <xdr:nvCxnSpPr>
        <xdr:cNvPr id="120" name="直線コネクタ 119"/>
        <xdr:cNvCxnSpPr/>
      </xdr:nvCxnSpPr>
      <xdr:spPr>
        <a:xfrm flipV="1">
          <a:off x="3797300" y="10087184"/>
          <a:ext cx="838200" cy="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82069</xdr:rowOff>
    </xdr:from>
    <xdr:ext cx="599010" cy="259045"/>
    <xdr:sp macro="" textlink="">
      <xdr:nvSpPr>
        <xdr:cNvPr id="121" name="総務費平均値テキスト"/>
        <xdr:cNvSpPr txBox="1"/>
      </xdr:nvSpPr>
      <xdr:spPr>
        <a:xfrm>
          <a:off x="4686300" y="9683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149820</xdr:rowOff>
    </xdr:from>
    <xdr:to>
      <xdr:col>19</xdr:col>
      <xdr:colOff>177800</xdr:colOff>
      <xdr:row>58</xdr:row>
      <xdr:rowOff>150372</xdr:rowOff>
    </xdr:to>
    <xdr:cxnSp macro="">
      <xdr:nvCxnSpPr>
        <xdr:cNvPr id="123" name="直線コネクタ 122"/>
        <xdr:cNvCxnSpPr/>
      </xdr:nvCxnSpPr>
      <xdr:spPr>
        <a:xfrm flipV="1">
          <a:off x="2908300" y="10093920"/>
          <a:ext cx="889000" cy="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45910</xdr:rowOff>
    </xdr:from>
    <xdr:ext cx="534377" cy="259045"/>
    <xdr:sp macro="" textlink="">
      <xdr:nvSpPr>
        <xdr:cNvPr id="125" name="テキスト ボックス 124"/>
        <xdr:cNvSpPr txBox="1"/>
      </xdr:nvSpPr>
      <xdr:spPr>
        <a:xfrm>
          <a:off x="3530111" y="964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131960</xdr:rowOff>
    </xdr:from>
    <xdr:to>
      <xdr:col>15</xdr:col>
      <xdr:colOff>50800</xdr:colOff>
      <xdr:row>58</xdr:row>
      <xdr:rowOff>150372</xdr:rowOff>
    </xdr:to>
    <xdr:cxnSp macro="">
      <xdr:nvCxnSpPr>
        <xdr:cNvPr id="126" name="直線コネクタ 125"/>
        <xdr:cNvCxnSpPr/>
      </xdr:nvCxnSpPr>
      <xdr:spPr>
        <a:xfrm>
          <a:off x="2019300" y="10076060"/>
          <a:ext cx="889000" cy="1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48203</xdr:rowOff>
    </xdr:from>
    <xdr:ext cx="534377" cy="259045"/>
    <xdr:sp macro="" textlink="">
      <xdr:nvSpPr>
        <xdr:cNvPr id="128" name="テキスト ボックス 127"/>
        <xdr:cNvSpPr txBox="1"/>
      </xdr:nvSpPr>
      <xdr:spPr>
        <a:xfrm>
          <a:off x="2641111" y="964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127849</xdr:rowOff>
    </xdr:from>
    <xdr:to>
      <xdr:col>10</xdr:col>
      <xdr:colOff>114300</xdr:colOff>
      <xdr:row>58</xdr:row>
      <xdr:rowOff>131960</xdr:rowOff>
    </xdr:to>
    <xdr:cxnSp macro="">
      <xdr:nvCxnSpPr>
        <xdr:cNvPr id="129" name="直線コネクタ 128"/>
        <xdr:cNvCxnSpPr/>
      </xdr:nvCxnSpPr>
      <xdr:spPr>
        <a:xfrm>
          <a:off x="1130300" y="10071949"/>
          <a:ext cx="889000" cy="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58574</xdr:rowOff>
    </xdr:from>
    <xdr:ext cx="534377" cy="259045"/>
    <xdr:sp macro="" textlink="">
      <xdr:nvSpPr>
        <xdr:cNvPr id="131" name="テキスト ボックス 130"/>
        <xdr:cNvSpPr txBox="1"/>
      </xdr:nvSpPr>
      <xdr:spPr>
        <a:xfrm>
          <a:off x="1752111" y="965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68146</xdr:rowOff>
    </xdr:from>
    <xdr:ext cx="534377" cy="259045"/>
    <xdr:sp macro="" textlink="">
      <xdr:nvSpPr>
        <xdr:cNvPr id="133" name="テキスト ボックス 132"/>
        <xdr:cNvSpPr txBox="1"/>
      </xdr:nvSpPr>
      <xdr:spPr>
        <a:xfrm>
          <a:off x="863111" y="966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92284</xdr:rowOff>
    </xdr:from>
    <xdr:to>
      <xdr:col>24</xdr:col>
      <xdr:colOff>114300</xdr:colOff>
      <xdr:row>59</xdr:row>
      <xdr:rowOff>22434</xdr:rowOff>
    </xdr:to>
    <xdr:sp macro="" textlink="">
      <xdr:nvSpPr>
        <xdr:cNvPr id="139" name="楕円 138"/>
        <xdr:cNvSpPr/>
      </xdr:nvSpPr>
      <xdr:spPr>
        <a:xfrm>
          <a:off x="4584700" y="1003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7211</xdr:rowOff>
    </xdr:from>
    <xdr:ext cx="534377" cy="259045"/>
    <xdr:sp macro="" textlink="">
      <xdr:nvSpPr>
        <xdr:cNvPr id="140" name="総務費該当値テキスト"/>
        <xdr:cNvSpPr txBox="1"/>
      </xdr:nvSpPr>
      <xdr:spPr>
        <a:xfrm>
          <a:off x="4686300" y="995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99020</xdr:rowOff>
    </xdr:from>
    <xdr:to>
      <xdr:col>20</xdr:col>
      <xdr:colOff>38100</xdr:colOff>
      <xdr:row>59</xdr:row>
      <xdr:rowOff>29170</xdr:rowOff>
    </xdr:to>
    <xdr:sp macro="" textlink="">
      <xdr:nvSpPr>
        <xdr:cNvPr id="141" name="楕円 140"/>
        <xdr:cNvSpPr/>
      </xdr:nvSpPr>
      <xdr:spPr>
        <a:xfrm>
          <a:off x="3746500" y="1004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20297</xdr:rowOff>
    </xdr:from>
    <xdr:ext cx="534377" cy="259045"/>
    <xdr:sp macro="" textlink="">
      <xdr:nvSpPr>
        <xdr:cNvPr id="142" name="テキスト ボックス 141"/>
        <xdr:cNvSpPr txBox="1"/>
      </xdr:nvSpPr>
      <xdr:spPr>
        <a:xfrm>
          <a:off x="3530111" y="1013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99572</xdr:rowOff>
    </xdr:from>
    <xdr:to>
      <xdr:col>15</xdr:col>
      <xdr:colOff>101600</xdr:colOff>
      <xdr:row>59</xdr:row>
      <xdr:rowOff>29722</xdr:rowOff>
    </xdr:to>
    <xdr:sp macro="" textlink="">
      <xdr:nvSpPr>
        <xdr:cNvPr id="143" name="楕円 142"/>
        <xdr:cNvSpPr/>
      </xdr:nvSpPr>
      <xdr:spPr>
        <a:xfrm>
          <a:off x="2857500" y="1004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20849</xdr:rowOff>
    </xdr:from>
    <xdr:ext cx="534377" cy="259045"/>
    <xdr:sp macro="" textlink="">
      <xdr:nvSpPr>
        <xdr:cNvPr id="144" name="テキスト ボックス 143"/>
        <xdr:cNvSpPr txBox="1"/>
      </xdr:nvSpPr>
      <xdr:spPr>
        <a:xfrm>
          <a:off x="2641111" y="1013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81160</xdr:rowOff>
    </xdr:from>
    <xdr:to>
      <xdr:col>10</xdr:col>
      <xdr:colOff>165100</xdr:colOff>
      <xdr:row>59</xdr:row>
      <xdr:rowOff>11310</xdr:rowOff>
    </xdr:to>
    <xdr:sp macro="" textlink="">
      <xdr:nvSpPr>
        <xdr:cNvPr id="145" name="楕円 144"/>
        <xdr:cNvSpPr/>
      </xdr:nvSpPr>
      <xdr:spPr>
        <a:xfrm>
          <a:off x="1968500" y="100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2437</xdr:rowOff>
    </xdr:from>
    <xdr:ext cx="534377" cy="259045"/>
    <xdr:sp macro="" textlink="">
      <xdr:nvSpPr>
        <xdr:cNvPr id="146" name="テキスト ボックス 145"/>
        <xdr:cNvSpPr txBox="1"/>
      </xdr:nvSpPr>
      <xdr:spPr>
        <a:xfrm>
          <a:off x="1752111" y="1011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77049</xdr:rowOff>
    </xdr:from>
    <xdr:to>
      <xdr:col>6</xdr:col>
      <xdr:colOff>38100</xdr:colOff>
      <xdr:row>59</xdr:row>
      <xdr:rowOff>7199</xdr:rowOff>
    </xdr:to>
    <xdr:sp macro="" textlink="">
      <xdr:nvSpPr>
        <xdr:cNvPr id="147" name="楕円 146"/>
        <xdr:cNvSpPr/>
      </xdr:nvSpPr>
      <xdr:spPr>
        <a:xfrm>
          <a:off x="1079500" y="1002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169776</xdr:rowOff>
    </xdr:from>
    <xdr:ext cx="534377" cy="259045"/>
    <xdr:sp macro="" textlink="">
      <xdr:nvSpPr>
        <xdr:cNvPr id="148" name="テキスト ボックス 147"/>
        <xdr:cNvSpPr txBox="1"/>
      </xdr:nvSpPr>
      <xdr:spPr>
        <a:xfrm>
          <a:off x="863111" y="1011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168921</xdr:rowOff>
    </xdr:from>
    <xdr:to>
      <xdr:col>24</xdr:col>
      <xdr:colOff>62865</xdr:colOff>
      <xdr:row>77</xdr:row>
      <xdr:rowOff>90443</xdr:rowOff>
    </xdr:to>
    <xdr:cxnSp macro="">
      <xdr:nvCxnSpPr>
        <xdr:cNvPr id="169" name="直線コネクタ 168"/>
        <xdr:cNvCxnSpPr/>
      </xdr:nvCxnSpPr>
      <xdr:spPr>
        <a:xfrm flipV="1">
          <a:off x="4633595" y="12170421"/>
          <a:ext cx="1270" cy="1121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94270</xdr:rowOff>
    </xdr:from>
    <xdr:ext cx="599010" cy="259045"/>
    <xdr:sp macro="" textlink="">
      <xdr:nvSpPr>
        <xdr:cNvPr id="170" name="民生費最小値テキスト"/>
        <xdr:cNvSpPr txBox="1"/>
      </xdr:nvSpPr>
      <xdr:spPr>
        <a:xfrm>
          <a:off x="4686300" y="13295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90443</xdr:rowOff>
    </xdr:from>
    <xdr:to>
      <xdr:col>24</xdr:col>
      <xdr:colOff>152400</xdr:colOff>
      <xdr:row>77</xdr:row>
      <xdr:rowOff>90443</xdr:rowOff>
    </xdr:to>
    <xdr:cxnSp macro="">
      <xdr:nvCxnSpPr>
        <xdr:cNvPr id="171" name="直線コネクタ 170"/>
        <xdr:cNvCxnSpPr/>
      </xdr:nvCxnSpPr>
      <xdr:spPr>
        <a:xfrm>
          <a:off x="4546600" y="1329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115598</xdr:rowOff>
    </xdr:from>
    <xdr:ext cx="599010" cy="259045"/>
    <xdr:sp macro="" textlink="">
      <xdr:nvSpPr>
        <xdr:cNvPr id="172" name="民生費最大値テキスト"/>
        <xdr:cNvSpPr txBox="1"/>
      </xdr:nvSpPr>
      <xdr:spPr>
        <a:xfrm>
          <a:off x="4686300" y="11945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168921</xdr:rowOff>
    </xdr:from>
    <xdr:to>
      <xdr:col>24</xdr:col>
      <xdr:colOff>152400</xdr:colOff>
      <xdr:row>70</xdr:row>
      <xdr:rowOff>168921</xdr:rowOff>
    </xdr:to>
    <xdr:cxnSp macro="">
      <xdr:nvCxnSpPr>
        <xdr:cNvPr id="173" name="直線コネクタ 172"/>
        <xdr:cNvCxnSpPr/>
      </xdr:nvCxnSpPr>
      <xdr:spPr>
        <a:xfrm>
          <a:off x="4546600" y="12170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86590</xdr:rowOff>
    </xdr:from>
    <xdr:to>
      <xdr:col>24</xdr:col>
      <xdr:colOff>63500</xdr:colOff>
      <xdr:row>77</xdr:row>
      <xdr:rowOff>102643</xdr:rowOff>
    </xdr:to>
    <xdr:cxnSp macro="">
      <xdr:nvCxnSpPr>
        <xdr:cNvPr id="174" name="直線コネクタ 173"/>
        <xdr:cNvCxnSpPr/>
      </xdr:nvCxnSpPr>
      <xdr:spPr>
        <a:xfrm flipV="1">
          <a:off x="3797300" y="13288240"/>
          <a:ext cx="838200" cy="1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23075</xdr:rowOff>
    </xdr:from>
    <xdr:ext cx="599010" cy="259045"/>
    <xdr:sp macro="" textlink="">
      <xdr:nvSpPr>
        <xdr:cNvPr id="175" name="民生費平均値テキスト"/>
        <xdr:cNvSpPr txBox="1"/>
      </xdr:nvSpPr>
      <xdr:spPr>
        <a:xfrm>
          <a:off x="4686300" y="12710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198</xdr:rowOff>
    </xdr:from>
    <xdr:to>
      <xdr:col>24</xdr:col>
      <xdr:colOff>114300</xdr:colOff>
      <xdr:row>75</xdr:row>
      <xdr:rowOff>101798</xdr:rowOff>
    </xdr:to>
    <xdr:sp macro="" textlink="">
      <xdr:nvSpPr>
        <xdr:cNvPr id="176" name="フローチャート: 判断 175"/>
        <xdr:cNvSpPr/>
      </xdr:nvSpPr>
      <xdr:spPr>
        <a:xfrm>
          <a:off x="4584700" y="1285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98597</xdr:rowOff>
    </xdr:from>
    <xdr:to>
      <xdr:col>19</xdr:col>
      <xdr:colOff>177800</xdr:colOff>
      <xdr:row>77</xdr:row>
      <xdr:rowOff>102643</xdr:rowOff>
    </xdr:to>
    <xdr:cxnSp macro="">
      <xdr:nvCxnSpPr>
        <xdr:cNvPr id="177" name="直線コネクタ 176"/>
        <xdr:cNvCxnSpPr/>
      </xdr:nvCxnSpPr>
      <xdr:spPr>
        <a:xfrm>
          <a:off x="2908300" y="13300247"/>
          <a:ext cx="889000" cy="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29132</xdr:rowOff>
    </xdr:from>
    <xdr:to>
      <xdr:col>20</xdr:col>
      <xdr:colOff>38100</xdr:colOff>
      <xdr:row>75</xdr:row>
      <xdr:rowOff>130732</xdr:rowOff>
    </xdr:to>
    <xdr:sp macro="" textlink="">
      <xdr:nvSpPr>
        <xdr:cNvPr id="178" name="フローチャート: 判断 177"/>
        <xdr:cNvSpPr/>
      </xdr:nvSpPr>
      <xdr:spPr>
        <a:xfrm>
          <a:off x="3746500" y="1288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147259</xdr:rowOff>
    </xdr:from>
    <xdr:ext cx="599010" cy="259045"/>
    <xdr:sp macro="" textlink="">
      <xdr:nvSpPr>
        <xdr:cNvPr id="179" name="テキスト ボックス 178"/>
        <xdr:cNvSpPr txBox="1"/>
      </xdr:nvSpPr>
      <xdr:spPr>
        <a:xfrm>
          <a:off x="3497795" y="12663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73041</xdr:rowOff>
    </xdr:from>
    <xdr:to>
      <xdr:col>15</xdr:col>
      <xdr:colOff>50800</xdr:colOff>
      <xdr:row>77</xdr:row>
      <xdr:rowOff>98597</xdr:rowOff>
    </xdr:to>
    <xdr:cxnSp macro="">
      <xdr:nvCxnSpPr>
        <xdr:cNvPr id="180" name="直線コネクタ 179"/>
        <xdr:cNvCxnSpPr/>
      </xdr:nvCxnSpPr>
      <xdr:spPr>
        <a:xfrm>
          <a:off x="2019300" y="13274691"/>
          <a:ext cx="889000" cy="2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41374</xdr:rowOff>
    </xdr:from>
    <xdr:to>
      <xdr:col>15</xdr:col>
      <xdr:colOff>101600</xdr:colOff>
      <xdr:row>75</xdr:row>
      <xdr:rowOff>142974</xdr:rowOff>
    </xdr:to>
    <xdr:sp macro="" textlink="">
      <xdr:nvSpPr>
        <xdr:cNvPr id="181" name="フローチャート: 判断 180"/>
        <xdr:cNvSpPr/>
      </xdr:nvSpPr>
      <xdr:spPr>
        <a:xfrm>
          <a:off x="2857500" y="1290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159501</xdr:rowOff>
    </xdr:from>
    <xdr:ext cx="599010" cy="259045"/>
    <xdr:sp macro="" textlink="">
      <xdr:nvSpPr>
        <xdr:cNvPr id="182" name="テキスト ボックス 181"/>
        <xdr:cNvSpPr txBox="1"/>
      </xdr:nvSpPr>
      <xdr:spPr>
        <a:xfrm>
          <a:off x="2608795" y="12675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73041</xdr:rowOff>
    </xdr:from>
    <xdr:to>
      <xdr:col>10</xdr:col>
      <xdr:colOff>114300</xdr:colOff>
      <xdr:row>77</xdr:row>
      <xdr:rowOff>132979</xdr:rowOff>
    </xdr:to>
    <xdr:cxnSp macro="">
      <xdr:nvCxnSpPr>
        <xdr:cNvPr id="183" name="直線コネクタ 182"/>
        <xdr:cNvCxnSpPr/>
      </xdr:nvCxnSpPr>
      <xdr:spPr>
        <a:xfrm flipV="1">
          <a:off x="1130300" y="13274691"/>
          <a:ext cx="889000" cy="5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49312</xdr:rowOff>
    </xdr:from>
    <xdr:to>
      <xdr:col>10</xdr:col>
      <xdr:colOff>165100</xdr:colOff>
      <xdr:row>75</xdr:row>
      <xdr:rowOff>150912</xdr:rowOff>
    </xdr:to>
    <xdr:sp macro="" textlink="">
      <xdr:nvSpPr>
        <xdr:cNvPr id="184" name="フローチャート: 判断 183"/>
        <xdr:cNvSpPr/>
      </xdr:nvSpPr>
      <xdr:spPr>
        <a:xfrm>
          <a:off x="1968500" y="1290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167439</xdr:rowOff>
    </xdr:from>
    <xdr:ext cx="599010" cy="259045"/>
    <xdr:sp macro="" textlink="">
      <xdr:nvSpPr>
        <xdr:cNvPr id="185" name="テキスト ボックス 184"/>
        <xdr:cNvSpPr txBox="1"/>
      </xdr:nvSpPr>
      <xdr:spPr>
        <a:xfrm>
          <a:off x="1719795" y="12683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97747</xdr:rowOff>
    </xdr:from>
    <xdr:to>
      <xdr:col>6</xdr:col>
      <xdr:colOff>38100</xdr:colOff>
      <xdr:row>76</xdr:row>
      <xdr:rowOff>27896</xdr:rowOff>
    </xdr:to>
    <xdr:sp macro="" textlink="">
      <xdr:nvSpPr>
        <xdr:cNvPr id="186" name="フローチャート: 判断 185"/>
        <xdr:cNvSpPr/>
      </xdr:nvSpPr>
      <xdr:spPr>
        <a:xfrm>
          <a:off x="1079500" y="1295649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44424</xdr:rowOff>
    </xdr:from>
    <xdr:ext cx="599010" cy="259045"/>
    <xdr:sp macro="" textlink="">
      <xdr:nvSpPr>
        <xdr:cNvPr id="187" name="テキスト ボックス 186"/>
        <xdr:cNvSpPr txBox="1"/>
      </xdr:nvSpPr>
      <xdr:spPr>
        <a:xfrm>
          <a:off x="830795" y="12731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35790</xdr:rowOff>
    </xdr:from>
    <xdr:to>
      <xdr:col>24</xdr:col>
      <xdr:colOff>114300</xdr:colOff>
      <xdr:row>77</xdr:row>
      <xdr:rowOff>137390</xdr:rowOff>
    </xdr:to>
    <xdr:sp macro="" textlink="">
      <xdr:nvSpPr>
        <xdr:cNvPr id="193" name="楕円 192"/>
        <xdr:cNvSpPr/>
      </xdr:nvSpPr>
      <xdr:spPr>
        <a:xfrm>
          <a:off x="4584700" y="1323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122167</xdr:rowOff>
    </xdr:from>
    <xdr:ext cx="599010" cy="259045"/>
    <xdr:sp macro="" textlink="">
      <xdr:nvSpPr>
        <xdr:cNvPr id="194" name="民生費該当値テキスト"/>
        <xdr:cNvSpPr txBox="1"/>
      </xdr:nvSpPr>
      <xdr:spPr>
        <a:xfrm>
          <a:off x="4686300" y="1315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51843</xdr:rowOff>
    </xdr:from>
    <xdr:to>
      <xdr:col>20</xdr:col>
      <xdr:colOff>38100</xdr:colOff>
      <xdr:row>77</xdr:row>
      <xdr:rowOff>153443</xdr:rowOff>
    </xdr:to>
    <xdr:sp macro="" textlink="">
      <xdr:nvSpPr>
        <xdr:cNvPr id="195" name="楕円 194"/>
        <xdr:cNvSpPr/>
      </xdr:nvSpPr>
      <xdr:spPr>
        <a:xfrm>
          <a:off x="3746500" y="1325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144570</xdr:rowOff>
    </xdr:from>
    <xdr:ext cx="599010" cy="259045"/>
    <xdr:sp macro="" textlink="">
      <xdr:nvSpPr>
        <xdr:cNvPr id="196" name="テキスト ボックス 195"/>
        <xdr:cNvSpPr txBox="1"/>
      </xdr:nvSpPr>
      <xdr:spPr>
        <a:xfrm>
          <a:off x="3497795" y="13346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47797</xdr:rowOff>
    </xdr:from>
    <xdr:to>
      <xdr:col>15</xdr:col>
      <xdr:colOff>101600</xdr:colOff>
      <xdr:row>77</xdr:row>
      <xdr:rowOff>149397</xdr:rowOff>
    </xdr:to>
    <xdr:sp macro="" textlink="">
      <xdr:nvSpPr>
        <xdr:cNvPr id="197" name="楕円 196"/>
        <xdr:cNvSpPr/>
      </xdr:nvSpPr>
      <xdr:spPr>
        <a:xfrm>
          <a:off x="2857500" y="1324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140524</xdr:rowOff>
    </xdr:from>
    <xdr:ext cx="599010" cy="259045"/>
    <xdr:sp macro="" textlink="">
      <xdr:nvSpPr>
        <xdr:cNvPr id="198" name="テキスト ボックス 197"/>
        <xdr:cNvSpPr txBox="1"/>
      </xdr:nvSpPr>
      <xdr:spPr>
        <a:xfrm>
          <a:off x="2608795" y="13342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22241</xdr:rowOff>
    </xdr:from>
    <xdr:to>
      <xdr:col>10</xdr:col>
      <xdr:colOff>165100</xdr:colOff>
      <xdr:row>77</xdr:row>
      <xdr:rowOff>123841</xdr:rowOff>
    </xdr:to>
    <xdr:sp macro="" textlink="">
      <xdr:nvSpPr>
        <xdr:cNvPr id="199" name="楕円 198"/>
        <xdr:cNvSpPr/>
      </xdr:nvSpPr>
      <xdr:spPr>
        <a:xfrm>
          <a:off x="1968500" y="1322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114968</xdr:rowOff>
    </xdr:from>
    <xdr:ext cx="599010" cy="259045"/>
    <xdr:sp macro="" textlink="">
      <xdr:nvSpPr>
        <xdr:cNvPr id="200" name="テキスト ボックス 199"/>
        <xdr:cNvSpPr txBox="1"/>
      </xdr:nvSpPr>
      <xdr:spPr>
        <a:xfrm>
          <a:off x="1719795" y="13316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82179</xdr:rowOff>
    </xdr:from>
    <xdr:to>
      <xdr:col>6</xdr:col>
      <xdr:colOff>38100</xdr:colOff>
      <xdr:row>78</xdr:row>
      <xdr:rowOff>12329</xdr:rowOff>
    </xdr:to>
    <xdr:sp macro="" textlink="">
      <xdr:nvSpPr>
        <xdr:cNvPr id="201" name="楕円 200"/>
        <xdr:cNvSpPr/>
      </xdr:nvSpPr>
      <xdr:spPr>
        <a:xfrm>
          <a:off x="1079500" y="1328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3456</xdr:rowOff>
    </xdr:from>
    <xdr:ext cx="599010" cy="259045"/>
    <xdr:sp macro="" textlink="">
      <xdr:nvSpPr>
        <xdr:cNvPr id="202" name="テキスト ボックス 201"/>
        <xdr:cNvSpPr txBox="1"/>
      </xdr:nvSpPr>
      <xdr:spPr>
        <a:xfrm>
          <a:off x="830795" y="13376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0" name="直線コネクタ 229"/>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1" name="衛生費最小値テキスト"/>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2" name="直線コネクタ 231"/>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3" name="衛生費最大値テキスト"/>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4" name="直線コネクタ 233"/>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86350</xdr:rowOff>
    </xdr:from>
    <xdr:to>
      <xdr:col>24</xdr:col>
      <xdr:colOff>63500</xdr:colOff>
      <xdr:row>98</xdr:row>
      <xdr:rowOff>94266</xdr:rowOff>
    </xdr:to>
    <xdr:cxnSp macro="">
      <xdr:nvCxnSpPr>
        <xdr:cNvPr id="235" name="直線コネクタ 234"/>
        <xdr:cNvCxnSpPr/>
      </xdr:nvCxnSpPr>
      <xdr:spPr>
        <a:xfrm flipV="1">
          <a:off x="3797300" y="16888450"/>
          <a:ext cx="838200" cy="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96156</xdr:rowOff>
    </xdr:from>
    <xdr:ext cx="534377" cy="259045"/>
    <xdr:sp macro="" textlink="">
      <xdr:nvSpPr>
        <xdr:cNvPr id="236" name="衛生費平均値テキスト"/>
        <xdr:cNvSpPr txBox="1"/>
      </xdr:nvSpPr>
      <xdr:spPr>
        <a:xfrm>
          <a:off x="4686300" y="1638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37" name="フローチャート: 判断 236"/>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78530</xdr:rowOff>
    </xdr:from>
    <xdr:to>
      <xdr:col>19</xdr:col>
      <xdr:colOff>177800</xdr:colOff>
      <xdr:row>98</xdr:row>
      <xdr:rowOff>94266</xdr:rowOff>
    </xdr:to>
    <xdr:cxnSp macro="">
      <xdr:nvCxnSpPr>
        <xdr:cNvPr id="238" name="直線コネクタ 237"/>
        <xdr:cNvCxnSpPr/>
      </xdr:nvCxnSpPr>
      <xdr:spPr>
        <a:xfrm>
          <a:off x="2908300" y="16880630"/>
          <a:ext cx="889000" cy="1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39" name="フローチャート: 判断 238"/>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42730</xdr:rowOff>
    </xdr:from>
    <xdr:ext cx="534377" cy="259045"/>
    <xdr:sp macro="" textlink="">
      <xdr:nvSpPr>
        <xdr:cNvPr id="240" name="テキスト ボックス 239"/>
        <xdr:cNvSpPr txBox="1"/>
      </xdr:nvSpPr>
      <xdr:spPr>
        <a:xfrm>
          <a:off x="3530111" y="163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55975</xdr:rowOff>
    </xdr:from>
    <xdr:to>
      <xdr:col>15</xdr:col>
      <xdr:colOff>50800</xdr:colOff>
      <xdr:row>98</xdr:row>
      <xdr:rowOff>78530</xdr:rowOff>
    </xdr:to>
    <xdr:cxnSp macro="">
      <xdr:nvCxnSpPr>
        <xdr:cNvPr id="241" name="直線コネクタ 240"/>
        <xdr:cNvCxnSpPr/>
      </xdr:nvCxnSpPr>
      <xdr:spPr>
        <a:xfrm>
          <a:off x="2019300" y="16858075"/>
          <a:ext cx="889000" cy="2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2" name="フローチャート: 判断 241"/>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41521</xdr:rowOff>
    </xdr:from>
    <xdr:ext cx="534377" cy="259045"/>
    <xdr:sp macro="" textlink="">
      <xdr:nvSpPr>
        <xdr:cNvPr id="243" name="テキスト ボックス 242"/>
        <xdr:cNvSpPr txBox="1"/>
      </xdr:nvSpPr>
      <xdr:spPr>
        <a:xfrm>
          <a:off x="2641111" y="163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17466</xdr:rowOff>
    </xdr:from>
    <xdr:to>
      <xdr:col>10</xdr:col>
      <xdr:colOff>114300</xdr:colOff>
      <xdr:row>98</xdr:row>
      <xdr:rowOff>55975</xdr:rowOff>
    </xdr:to>
    <xdr:cxnSp macro="">
      <xdr:nvCxnSpPr>
        <xdr:cNvPr id="244" name="直線コネクタ 243"/>
        <xdr:cNvCxnSpPr/>
      </xdr:nvCxnSpPr>
      <xdr:spPr>
        <a:xfrm>
          <a:off x="1130300" y="16648116"/>
          <a:ext cx="889000" cy="20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5" name="フローチャート: 判断 244"/>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39710</xdr:rowOff>
    </xdr:from>
    <xdr:ext cx="534377" cy="259045"/>
    <xdr:sp macro="" textlink="">
      <xdr:nvSpPr>
        <xdr:cNvPr id="246" name="テキスト ボックス 245"/>
        <xdr:cNvSpPr txBox="1"/>
      </xdr:nvSpPr>
      <xdr:spPr>
        <a:xfrm>
          <a:off x="1752111" y="1632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47" name="フローチャート: 判断 246"/>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61465</xdr:rowOff>
    </xdr:from>
    <xdr:ext cx="534377" cy="259045"/>
    <xdr:sp macro="" textlink="">
      <xdr:nvSpPr>
        <xdr:cNvPr id="248" name="テキスト ボックス 247"/>
        <xdr:cNvSpPr txBox="1"/>
      </xdr:nvSpPr>
      <xdr:spPr>
        <a:xfrm>
          <a:off x="863111" y="1634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35550</xdr:rowOff>
    </xdr:from>
    <xdr:to>
      <xdr:col>24</xdr:col>
      <xdr:colOff>114300</xdr:colOff>
      <xdr:row>98</xdr:row>
      <xdr:rowOff>137150</xdr:rowOff>
    </xdr:to>
    <xdr:sp macro="" textlink="">
      <xdr:nvSpPr>
        <xdr:cNvPr id="254" name="楕円 253"/>
        <xdr:cNvSpPr/>
      </xdr:nvSpPr>
      <xdr:spPr>
        <a:xfrm>
          <a:off x="4584700" y="1683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121927</xdr:rowOff>
    </xdr:from>
    <xdr:ext cx="534377" cy="259045"/>
    <xdr:sp macro="" textlink="">
      <xdr:nvSpPr>
        <xdr:cNvPr id="255" name="衛生費該当値テキスト"/>
        <xdr:cNvSpPr txBox="1"/>
      </xdr:nvSpPr>
      <xdr:spPr>
        <a:xfrm>
          <a:off x="4686300" y="1675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43466</xdr:rowOff>
    </xdr:from>
    <xdr:to>
      <xdr:col>20</xdr:col>
      <xdr:colOff>38100</xdr:colOff>
      <xdr:row>98</xdr:row>
      <xdr:rowOff>145066</xdr:rowOff>
    </xdr:to>
    <xdr:sp macro="" textlink="">
      <xdr:nvSpPr>
        <xdr:cNvPr id="256" name="楕円 255"/>
        <xdr:cNvSpPr/>
      </xdr:nvSpPr>
      <xdr:spPr>
        <a:xfrm>
          <a:off x="3746500" y="1684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136193</xdr:rowOff>
    </xdr:from>
    <xdr:ext cx="534377" cy="259045"/>
    <xdr:sp macro="" textlink="">
      <xdr:nvSpPr>
        <xdr:cNvPr id="257" name="テキスト ボックス 256"/>
        <xdr:cNvSpPr txBox="1"/>
      </xdr:nvSpPr>
      <xdr:spPr>
        <a:xfrm>
          <a:off x="3530111" y="1693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27730</xdr:rowOff>
    </xdr:from>
    <xdr:to>
      <xdr:col>15</xdr:col>
      <xdr:colOff>101600</xdr:colOff>
      <xdr:row>98</xdr:row>
      <xdr:rowOff>129330</xdr:rowOff>
    </xdr:to>
    <xdr:sp macro="" textlink="">
      <xdr:nvSpPr>
        <xdr:cNvPr id="258" name="楕円 257"/>
        <xdr:cNvSpPr/>
      </xdr:nvSpPr>
      <xdr:spPr>
        <a:xfrm>
          <a:off x="2857500" y="1682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120457</xdr:rowOff>
    </xdr:from>
    <xdr:ext cx="534377" cy="259045"/>
    <xdr:sp macro="" textlink="">
      <xdr:nvSpPr>
        <xdr:cNvPr id="259" name="テキスト ボックス 258"/>
        <xdr:cNvSpPr txBox="1"/>
      </xdr:nvSpPr>
      <xdr:spPr>
        <a:xfrm>
          <a:off x="2641111" y="1692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5175</xdr:rowOff>
    </xdr:from>
    <xdr:to>
      <xdr:col>10</xdr:col>
      <xdr:colOff>165100</xdr:colOff>
      <xdr:row>98</xdr:row>
      <xdr:rowOff>106775</xdr:rowOff>
    </xdr:to>
    <xdr:sp macro="" textlink="">
      <xdr:nvSpPr>
        <xdr:cNvPr id="260" name="楕円 259"/>
        <xdr:cNvSpPr/>
      </xdr:nvSpPr>
      <xdr:spPr>
        <a:xfrm>
          <a:off x="1968500" y="1680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97902</xdr:rowOff>
    </xdr:from>
    <xdr:ext cx="534377" cy="259045"/>
    <xdr:sp macro="" textlink="">
      <xdr:nvSpPr>
        <xdr:cNvPr id="261" name="テキスト ボックス 260"/>
        <xdr:cNvSpPr txBox="1"/>
      </xdr:nvSpPr>
      <xdr:spPr>
        <a:xfrm>
          <a:off x="1752111" y="1690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138116</xdr:rowOff>
    </xdr:from>
    <xdr:to>
      <xdr:col>6</xdr:col>
      <xdr:colOff>38100</xdr:colOff>
      <xdr:row>97</xdr:row>
      <xdr:rowOff>68266</xdr:rowOff>
    </xdr:to>
    <xdr:sp macro="" textlink="">
      <xdr:nvSpPr>
        <xdr:cNvPr id="262" name="楕円 261"/>
        <xdr:cNvSpPr/>
      </xdr:nvSpPr>
      <xdr:spPr>
        <a:xfrm>
          <a:off x="1079500" y="1659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59393</xdr:rowOff>
    </xdr:from>
    <xdr:ext cx="534377" cy="259045"/>
    <xdr:sp macro="" textlink="">
      <xdr:nvSpPr>
        <xdr:cNvPr id="263" name="テキスト ボックス 262"/>
        <xdr:cNvSpPr txBox="1"/>
      </xdr:nvSpPr>
      <xdr:spPr>
        <a:xfrm>
          <a:off x="863111" y="1669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89" name="直線コネクタ 288"/>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2" name="労働費最大値テキスト"/>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3" name="直線コネクタ 292"/>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5968</xdr:rowOff>
    </xdr:from>
    <xdr:ext cx="378565" cy="259045"/>
    <xdr:sp macro="" textlink="">
      <xdr:nvSpPr>
        <xdr:cNvPr id="295" name="労働費平均値テキスト"/>
        <xdr:cNvSpPr txBox="1"/>
      </xdr:nvSpPr>
      <xdr:spPr>
        <a:xfrm>
          <a:off x="10528300" y="634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296" name="フローチャート: 判断 295"/>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7" name="直線コネクタ 296"/>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298" name="フローチャート: 判断 297"/>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103177</xdr:rowOff>
    </xdr:from>
    <xdr:ext cx="378565" cy="259045"/>
    <xdr:sp macro="" textlink="">
      <xdr:nvSpPr>
        <xdr:cNvPr id="299" name="テキスト ボックス 298"/>
        <xdr:cNvSpPr txBox="1"/>
      </xdr:nvSpPr>
      <xdr:spPr>
        <a:xfrm>
          <a:off x="9450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0" name="直線コネクタ 299"/>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1" name="フローチャート: 判断 300"/>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89135</xdr:rowOff>
    </xdr:from>
    <xdr:ext cx="378565" cy="259045"/>
    <xdr:sp macro="" textlink="">
      <xdr:nvSpPr>
        <xdr:cNvPr id="302" name="テキスト ボックス 301"/>
        <xdr:cNvSpPr txBox="1"/>
      </xdr:nvSpPr>
      <xdr:spPr>
        <a:xfrm>
          <a:off x="8561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3" name="直線コネクタ 302"/>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4" name="フローチャート: 判断 303"/>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88808</xdr:rowOff>
    </xdr:from>
    <xdr:ext cx="378565" cy="259045"/>
    <xdr:sp macro="" textlink="">
      <xdr:nvSpPr>
        <xdr:cNvPr id="305" name="テキスト ボックス 304"/>
        <xdr:cNvSpPr txBox="1"/>
      </xdr:nvSpPr>
      <xdr:spPr>
        <a:xfrm>
          <a:off x="7672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06" name="フローチャート: 判断 305"/>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53865</xdr:rowOff>
    </xdr:from>
    <xdr:ext cx="378565" cy="259045"/>
    <xdr:sp macro="" textlink="">
      <xdr:nvSpPr>
        <xdr:cNvPr id="307" name="テキスト ボックス 306"/>
        <xdr:cNvSpPr txBox="1"/>
      </xdr:nvSpPr>
      <xdr:spPr>
        <a:xfrm>
          <a:off x="6783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9" name="楕円 318"/>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0" name="テキスト ボックス 319"/>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1" name="楕円 320"/>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2" name="テキスト ボックス 321"/>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46" name="直線コネクタ 345"/>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47" name="農林水産業費最小値テキスト"/>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48" name="直線コネクタ 347"/>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49" name="農林水産業費最大値テキスト"/>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0" name="直線コネクタ 349"/>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152553</xdr:rowOff>
    </xdr:from>
    <xdr:to>
      <xdr:col>55</xdr:col>
      <xdr:colOff>0</xdr:colOff>
      <xdr:row>58</xdr:row>
      <xdr:rowOff>156845</xdr:rowOff>
    </xdr:to>
    <xdr:cxnSp macro="">
      <xdr:nvCxnSpPr>
        <xdr:cNvPr id="351" name="直線コネクタ 350"/>
        <xdr:cNvCxnSpPr/>
      </xdr:nvCxnSpPr>
      <xdr:spPr>
        <a:xfrm>
          <a:off x="9639300" y="10096653"/>
          <a:ext cx="838200" cy="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81539</xdr:rowOff>
    </xdr:from>
    <xdr:ext cx="534377" cy="259045"/>
    <xdr:sp macro="" textlink="">
      <xdr:nvSpPr>
        <xdr:cNvPr id="352" name="農林水産業費平均値テキスト"/>
        <xdr:cNvSpPr txBox="1"/>
      </xdr:nvSpPr>
      <xdr:spPr>
        <a:xfrm>
          <a:off x="10528300" y="951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3" name="フローチャート: 判断 352"/>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109538</xdr:rowOff>
    </xdr:from>
    <xdr:to>
      <xdr:col>50</xdr:col>
      <xdr:colOff>114300</xdr:colOff>
      <xdr:row>58</xdr:row>
      <xdr:rowOff>152553</xdr:rowOff>
    </xdr:to>
    <xdr:cxnSp macro="">
      <xdr:nvCxnSpPr>
        <xdr:cNvPr id="354" name="直線コネクタ 353"/>
        <xdr:cNvCxnSpPr/>
      </xdr:nvCxnSpPr>
      <xdr:spPr>
        <a:xfrm>
          <a:off x="8750300" y="10053638"/>
          <a:ext cx="889000" cy="4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5" name="フローチャート: 判断 354"/>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167453</xdr:rowOff>
    </xdr:from>
    <xdr:ext cx="534377" cy="259045"/>
    <xdr:sp macro="" textlink="">
      <xdr:nvSpPr>
        <xdr:cNvPr id="356" name="テキスト ボックス 355"/>
        <xdr:cNvSpPr txBox="1"/>
      </xdr:nvSpPr>
      <xdr:spPr>
        <a:xfrm>
          <a:off x="9372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109538</xdr:rowOff>
    </xdr:from>
    <xdr:to>
      <xdr:col>45</xdr:col>
      <xdr:colOff>177800</xdr:colOff>
      <xdr:row>58</xdr:row>
      <xdr:rowOff>136068</xdr:rowOff>
    </xdr:to>
    <xdr:cxnSp macro="">
      <xdr:nvCxnSpPr>
        <xdr:cNvPr id="357" name="直線コネクタ 356"/>
        <xdr:cNvCxnSpPr/>
      </xdr:nvCxnSpPr>
      <xdr:spPr>
        <a:xfrm flipV="1">
          <a:off x="7861300" y="10053638"/>
          <a:ext cx="889000" cy="2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58" name="フローチャート: 判断 357"/>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6075</xdr:rowOff>
    </xdr:from>
    <xdr:ext cx="534377" cy="259045"/>
    <xdr:sp macro="" textlink="">
      <xdr:nvSpPr>
        <xdr:cNvPr id="359" name="テキスト ボックス 358"/>
        <xdr:cNvSpPr txBox="1"/>
      </xdr:nvSpPr>
      <xdr:spPr>
        <a:xfrm>
          <a:off x="8483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136068</xdr:rowOff>
    </xdr:from>
    <xdr:to>
      <xdr:col>41</xdr:col>
      <xdr:colOff>50800</xdr:colOff>
      <xdr:row>58</xdr:row>
      <xdr:rowOff>138138</xdr:rowOff>
    </xdr:to>
    <xdr:cxnSp macro="">
      <xdr:nvCxnSpPr>
        <xdr:cNvPr id="360" name="直線コネクタ 359"/>
        <xdr:cNvCxnSpPr/>
      </xdr:nvCxnSpPr>
      <xdr:spPr>
        <a:xfrm flipV="1">
          <a:off x="6972300" y="10080168"/>
          <a:ext cx="889000" cy="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1" name="フローチャート: 判断 360"/>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35869</xdr:rowOff>
    </xdr:from>
    <xdr:ext cx="534377" cy="259045"/>
    <xdr:sp macro="" textlink="">
      <xdr:nvSpPr>
        <xdr:cNvPr id="362" name="テキスト ボックス 361"/>
        <xdr:cNvSpPr txBox="1"/>
      </xdr:nvSpPr>
      <xdr:spPr>
        <a:xfrm>
          <a:off x="7594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3" name="フローチャート: 判断 362"/>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44213</xdr:rowOff>
    </xdr:from>
    <xdr:ext cx="534377" cy="259045"/>
    <xdr:sp macro="" textlink="">
      <xdr:nvSpPr>
        <xdr:cNvPr id="364" name="テキスト ボックス 363"/>
        <xdr:cNvSpPr txBox="1"/>
      </xdr:nvSpPr>
      <xdr:spPr>
        <a:xfrm>
          <a:off x="6705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106045</xdr:rowOff>
    </xdr:from>
    <xdr:to>
      <xdr:col>55</xdr:col>
      <xdr:colOff>50800</xdr:colOff>
      <xdr:row>59</xdr:row>
      <xdr:rowOff>36195</xdr:rowOff>
    </xdr:to>
    <xdr:sp macro="" textlink="">
      <xdr:nvSpPr>
        <xdr:cNvPr id="370" name="楕円 369"/>
        <xdr:cNvSpPr/>
      </xdr:nvSpPr>
      <xdr:spPr>
        <a:xfrm>
          <a:off x="10426700" y="1005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20972</xdr:rowOff>
    </xdr:from>
    <xdr:ext cx="469744" cy="259045"/>
    <xdr:sp macro="" textlink="">
      <xdr:nvSpPr>
        <xdr:cNvPr id="371" name="農林水産業費該当値テキスト"/>
        <xdr:cNvSpPr txBox="1"/>
      </xdr:nvSpPr>
      <xdr:spPr>
        <a:xfrm>
          <a:off x="10528300" y="996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101753</xdr:rowOff>
    </xdr:from>
    <xdr:to>
      <xdr:col>50</xdr:col>
      <xdr:colOff>165100</xdr:colOff>
      <xdr:row>59</xdr:row>
      <xdr:rowOff>31903</xdr:rowOff>
    </xdr:to>
    <xdr:sp macro="" textlink="">
      <xdr:nvSpPr>
        <xdr:cNvPr id="372" name="楕円 371"/>
        <xdr:cNvSpPr/>
      </xdr:nvSpPr>
      <xdr:spPr>
        <a:xfrm>
          <a:off x="9588500" y="1004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23030</xdr:rowOff>
    </xdr:from>
    <xdr:ext cx="469744" cy="259045"/>
    <xdr:sp macro="" textlink="">
      <xdr:nvSpPr>
        <xdr:cNvPr id="373" name="テキスト ボックス 372"/>
        <xdr:cNvSpPr txBox="1"/>
      </xdr:nvSpPr>
      <xdr:spPr>
        <a:xfrm>
          <a:off x="9404428" y="10138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58738</xdr:rowOff>
    </xdr:from>
    <xdr:to>
      <xdr:col>46</xdr:col>
      <xdr:colOff>38100</xdr:colOff>
      <xdr:row>58</xdr:row>
      <xdr:rowOff>160338</xdr:rowOff>
    </xdr:to>
    <xdr:sp macro="" textlink="">
      <xdr:nvSpPr>
        <xdr:cNvPr id="374" name="楕円 373"/>
        <xdr:cNvSpPr/>
      </xdr:nvSpPr>
      <xdr:spPr>
        <a:xfrm>
          <a:off x="8699500" y="1000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151465</xdr:rowOff>
    </xdr:from>
    <xdr:ext cx="469744" cy="259045"/>
    <xdr:sp macro="" textlink="">
      <xdr:nvSpPr>
        <xdr:cNvPr id="375" name="テキスト ボックス 374"/>
        <xdr:cNvSpPr txBox="1"/>
      </xdr:nvSpPr>
      <xdr:spPr>
        <a:xfrm>
          <a:off x="8515428" y="10095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85268</xdr:rowOff>
    </xdr:from>
    <xdr:to>
      <xdr:col>41</xdr:col>
      <xdr:colOff>101600</xdr:colOff>
      <xdr:row>59</xdr:row>
      <xdr:rowOff>15418</xdr:rowOff>
    </xdr:to>
    <xdr:sp macro="" textlink="">
      <xdr:nvSpPr>
        <xdr:cNvPr id="376" name="楕円 375"/>
        <xdr:cNvSpPr/>
      </xdr:nvSpPr>
      <xdr:spPr>
        <a:xfrm>
          <a:off x="7810500" y="1002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6545</xdr:rowOff>
    </xdr:from>
    <xdr:ext cx="469744" cy="259045"/>
    <xdr:sp macro="" textlink="">
      <xdr:nvSpPr>
        <xdr:cNvPr id="377" name="テキスト ボックス 376"/>
        <xdr:cNvSpPr txBox="1"/>
      </xdr:nvSpPr>
      <xdr:spPr>
        <a:xfrm>
          <a:off x="7626428" y="10122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87338</xdr:rowOff>
    </xdr:from>
    <xdr:to>
      <xdr:col>36</xdr:col>
      <xdr:colOff>165100</xdr:colOff>
      <xdr:row>59</xdr:row>
      <xdr:rowOff>17488</xdr:rowOff>
    </xdr:to>
    <xdr:sp macro="" textlink="">
      <xdr:nvSpPr>
        <xdr:cNvPr id="378" name="楕円 377"/>
        <xdr:cNvSpPr/>
      </xdr:nvSpPr>
      <xdr:spPr>
        <a:xfrm>
          <a:off x="6921500" y="1003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8615</xdr:rowOff>
    </xdr:from>
    <xdr:ext cx="469744" cy="259045"/>
    <xdr:sp macro="" textlink="">
      <xdr:nvSpPr>
        <xdr:cNvPr id="379" name="テキスト ボックス 378"/>
        <xdr:cNvSpPr txBox="1"/>
      </xdr:nvSpPr>
      <xdr:spPr>
        <a:xfrm>
          <a:off x="6737428" y="10124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3" name="直線コネクタ 402"/>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4" name="商工費最小値テキスト"/>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5" name="直線コネクタ 404"/>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06" name="商工費最大値テキスト"/>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07" name="直線コネクタ 406"/>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11379</xdr:rowOff>
    </xdr:from>
    <xdr:to>
      <xdr:col>55</xdr:col>
      <xdr:colOff>0</xdr:colOff>
      <xdr:row>79</xdr:row>
      <xdr:rowOff>14770</xdr:rowOff>
    </xdr:to>
    <xdr:cxnSp macro="">
      <xdr:nvCxnSpPr>
        <xdr:cNvPr id="408" name="直線コネクタ 407"/>
        <xdr:cNvCxnSpPr/>
      </xdr:nvCxnSpPr>
      <xdr:spPr>
        <a:xfrm flipV="1">
          <a:off x="9639300" y="13555929"/>
          <a:ext cx="8382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22973</xdr:rowOff>
    </xdr:from>
    <xdr:ext cx="534377" cy="259045"/>
    <xdr:sp macro="" textlink="">
      <xdr:nvSpPr>
        <xdr:cNvPr id="409" name="商工費平均値テキスト"/>
        <xdr:cNvSpPr txBox="1"/>
      </xdr:nvSpPr>
      <xdr:spPr>
        <a:xfrm>
          <a:off x="10528300" y="13224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0" name="フローチャート: 判断 409"/>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14770</xdr:rowOff>
    </xdr:from>
    <xdr:to>
      <xdr:col>50</xdr:col>
      <xdr:colOff>114300</xdr:colOff>
      <xdr:row>79</xdr:row>
      <xdr:rowOff>14832</xdr:rowOff>
    </xdr:to>
    <xdr:cxnSp macro="">
      <xdr:nvCxnSpPr>
        <xdr:cNvPr id="411" name="直線コネクタ 410"/>
        <xdr:cNvCxnSpPr/>
      </xdr:nvCxnSpPr>
      <xdr:spPr>
        <a:xfrm flipV="1">
          <a:off x="8750300" y="13559320"/>
          <a:ext cx="889000" cy="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2" name="フローチャート: 判断 411"/>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137433</xdr:rowOff>
    </xdr:from>
    <xdr:ext cx="534377" cy="259045"/>
    <xdr:sp macro="" textlink="">
      <xdr:nvSpPr>
        <xdr:cNvPr id="413" name="テキスト ボックス 412"/>
        <xdr:cNvSpPr txBox="1"/>
      </xdr:nvSpPr>
      <xdr:spPr>
        <a:xfrm>
          <a:off x="9372111" y="1316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14832</xdr:rowOff>
    </xdr:from>
    <xdr:to>
      <xdr:col>45</xdr:col>
      <xdr:colOff>177800</xdr:colOff>
      <xdr:row>79</xdr:row>
      <xdr:rowOff>18345</xdr:rowOff>
    </xdr:to>
    <xdr:cxnSp macro="">
      <xdr:nvCxnSpPr>
        <xdr:cNvPr id="414" name="直線コネクタ 413"/>
        <xdr:cNvCxnSpPr/>
      </xdr:nvCxnSpPr>
      <xdr:spPr>
        <a:xfrm flipV="1">
          <a:off x="7861300" y="13559382"/>
          <a:ext cx="889000" cy="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5" name="フローチャート: 判断 414"/>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139628</xdr:rowOff>
    </xdr:from>
    <xdr:ext cx="534377" cy="259045"/>
    <xdr:sp macro="" textlink="">
      <xdr:nvSpPr>
        <xdr:cNvPr id="416" name="テキスト ボックス 415"/>
        <xdr:cNvSpPr txBox="1"/>
      </xdr:nvSpPr>
      <xdr:spPr>
        <a:xfrm>
          <a:off x="8483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14999</xdr:rowOff>
    </xdr:from>
    <xdr:to>
      <xdr:col>41</xdr:col>
      <xdr:colOff>50800</xdr:colOff>
      <xdr:row>79</xdr:row>
      <xdr:rowOff>18345</xdr:rowOff>
    </xdr:to>
    <xdr:cxnSp macro="">
      <xdr:nvCxnSpPr>
        <xdr:cNvPr id="417" name="直線コネクタ 416"/>
        <xdr:cNvCxnSpPr/>
      </xdr:nvCxnSpPr>
      <xdr:spPr>
        <a:xfrm>
          <a:off x="6972300" y="13559549"/>
          <a:ext cx="889000" cy="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18" name="フローチャート: 判断 417"/>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151257</xdr:rowOff>
    </xdr:from>
    <xdr:ext cx="534377" cy="259045"/>
    <xdr:sp macro="" textlink="">
      <xdr:nvSpPr>
        <xdr:cNvPr id="419" name="テキスト ボックス 418"/>
        <xdr:cNvSpPr txBox="1"/>
      </xdr:nvSpPr>
      <xdr:spPr>
        <a:xfrm>
          <a:off x="7594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0" name="フローチャート: 判断 419"/>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142966</xdr:rowOff>
    </xdr:from>
    <xdr:ext cx="534377" cy="259045"/>
    <xdr:sp macro="" textlink="">
      <xdr:nvSpPr>
        <xdr:cNvPr id="421" name="テキスト ボックス 420"/>
        <xdr:cNvSpPr txBox="1"/>
      </xdr:nvSpPr>
      <xdr:spPr>
        <a:xfrm>
          <a:off x="6705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132029</xdr:rowOff>
    </xdr:from>
    <xdr:to>
      <xdr:col>55</xdr:col>
      <xdr:colOff>50800</xdr:colOff>
      <xdr:row>79</xdr:row>
      <xdr:rowOff>62179</xdr:rowOff>
    </xdr:to>
    <xdr:sp macro="" textlink="">
      <xdr:nvSpPr>
        <xdr:cNvPr id="427" name="楕円 426"/>
        <xdr:cNvSpPr/>
      </xdr:nvSpPr>
      <xdr:spPr>
        <a:xfrm>
          <a:off x="10426700" y="1350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46956</xdr:rowOff>
    </xdr:from>
    <xdr:ext cx="469744" cy="259045"/>
    <xdr:sp macro="" textlink="">
      <xdr:nvSpPr>
        <xdr:cNvPr id="428" name="商工費該当値テキスト"/>
        <xdr:cNvSpPr txBox="1"/>
      </xdr:nvSpPr>
      <xdr:spPr>
        <a:xfrm>
          <a:off x="10528300" y="1342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135420</xdr:rowOff>
    </xdr:from>
    <xdr:to>
      <xdr:col>50</xdr:col>
      <xdr:colOff>165100</xdr:colOff>
      <xdr:row>79</xdr:row>
      <xdr:rowOff>65570</xdr:rowOff>
    </xdr:to>
    <xdr:sp macro="" textlink="">
      <xdr:nvSpPr>
        <xdr:cNvPr id="429" name="楕円 428"/>
        <xdr:cNvSpPr/>
      </xdr:nvSpPr>
      <xdr:spPr>
        <a:xfrm>
          <a:off x="9588500" y="1350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56697</xdr:rowOff>
    </xdr:from>
    <xdr:ext cx="469744" cy="259045"/>
    <xdr:sp macro="" textlink="">
      <xdr:nvSpPr>
        <xdr:cNvPr id="430" name="テキスト ボックス 429"/>
        <xdr:cNvSpPr txBox="1"/>
      </xdr:nvSpPr>
      <xdr:spPr>
        <a:xfrm>
          <a:off x="9404428" y="1360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135482</xdr:rowOff>
    </xdr:from>
    <xdr:to>
      <xdr:col>46</xdr:col>
      <xdr:colOff>38100</xdr:colOff>
      <xdr:row>79</xdr:row>
      <xdr:rowOff>65632</xdr:rowOff>
    </xdr:to>
    <xdr:sp macro="" textlink="">
      <xdr:nvSpPr>
        <xdr:cNvPr id="431" name="楕円 430"/>
        <xdr:cNvSpPr/>
      </xdr:nvSpPr>
      <xdr:spPr>
        <a:xfrm>
          <a:off x="8699500" y="1350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56759</xdr:rowOff>
    </xdr:from>
    <xdr:ext cx="469744" cy="259045"/>
    <xdr:sp macro="" textlink="">
      <xdr:nvSpPr>
        <xdr:cNvPr id="432" name="テキスト ボックス 431"/>
        <xdr:cNvSpPr txBox="1"/>
      </xdr:nvSpPr>
      <xdr:spPr>
        <a:xfrm>
          <a:off x="8515428" y="1360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138995</xdr:rowOff>
    </xdr:from>
    <xdr:to>
      <xdr:col>41</xdr:col>
      <xdr:colOff>101600</xdr:colOff>
      <xdr:row>79</xdr:row>
      <xdr:rowOff>69145</xdr:rowOff>
    </xdr:to>
    <xdr:sp macro="" textlink="">
      <xdr:nvSpPr>
        <xdr:cNvPr id="433" name="楕円 432"/>
        <xdr:cNvSpPr/>
      </xdr:nvSpPr>
      <xdr:spPr>
        <a:xfrm>
          <a:off x="7810500" y="1351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60272</xdr:rowOff>
    </xdr:from>
    <xdr:ext cx="469744" cy="259045"/>
    <xdr:sp macro="" textlink="">
      <xdr:nvSpPr>
        <xdr:cNvPr id="434" name="テキスト ボックス 433"/>
        <xdr:cNvSpPr txBox="1"/>
      </xdr:nvSpPr>
      <xdr:spPr>
        <a:xfrm>
          <a:off x="7626428" y="1360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135649</xdr:rowOff>
    </xdr:from>
    <xdr:to>
      <xdr:col>36</xdr:col>
      <xdr:colOff>165100</xdr:colOff>
      <xdr:row>79</xdr:row>
      <xdr:rowOff>65799</xdr:rowOff>
    </xdr:to>
    <xdr:sp macro="" textlink="">
      <xdr:nvSpPr>
        <xdr:cNvPr id="435" name="楕円 434"/>
        <xdr:cNvSpPr/>
      </xdr:nvSpPr>
      <xdr:spPr>
        <a:xfrm>
          <a:off x="6921500" y="1350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56926</xdr:rowOff>
    </xdr:from>
    <xdr:ext cx="469744" cy="259045"/>
    <xdr:sp macro="" textlink="">
      <xdr:nvSpPr>
        <xdr:cNvPr id="436" name="テキスト ボックス 435"/>
        <xdr:cNvSpPr txBox="1"/>
      </xdr:nvSpPr>
      <xdr:spPr>
        <a:xfrm>
          <a:off x="6737428" y="13601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4" name="直線コネクタ 463"/>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5" name="土木費最小値テキスト"/>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66" name="直線コネクタ 465"/>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67" name="土木費最大値テキスト"/>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68" name="直線コネクタ 467"/>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82159</xdr:rowOff>
    </xdr:from>
    <xdr:to>
      <xdr:col>55</xdr:col>
      <xdr:colOff>0</xdr:colOff>
      <xdr:row>98</xdr:row>
      <xdr:rowOff>124794</xdr:rowOff>
    </xdr:to>
    <xdr:cxnSp macro="">
      <xdr:nvCxnSpPr>
        <xdr:cNvPr id="469" name="直線コネクタ 468"/>
        <xdr:cNvCxnSpPr/>
      </xdr:nvCxnSpPr>
      <xdr:spPr>
        <a:xfrm>
          <a:off x="9639300" y="16884259"/>
          <a:ext cx="838200" cy="4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108090</xdr:rowOff>
    </xdr:from>
    <xdr:ext cx="534377" cy="259045"/>
    <xdr:sp macro="" textlink="">
      <xdr:nvSpPr>
        <xdr:cNvPr id="470" name="土木費平均値テキスト"/>
        <xdr:cNvSpPr txBox="1"/>
      </xdr:nvSpPr>
      <xdr:spPr>
        <a:xfrm>
          <a:off x="10528300" y="163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1" name="フローチャート: 判断 470"/>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41078</xdr:rowOff>
    </xdr:from>
    <xdr:to>
      <xdr:col>50</xdr:col>
      <xdr:colOff>114300</xdr:colOff>
      <xdr:row>98</xdr:row>
      <xdr:rowOff>82159</xdr:rowOff>
    </xdr:to>
    <xdr:cxnSp macro="">
      <xdr:nvCxnSpPr>
        <xdr:cNvPr id="472" name="直線コネクタ 471"/>
        <xdr:cNvCxnSpPr/>
      </xdr:nvCxnSpPr>
      <xdr:spPr>
        <a:xfrm>
          <a:off x="8750300" y="16843178"/>
          <a:ext cx="889000" cy="4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3" name="フローチャート: 判断 472"/>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22299</xdr:rowOff>
    </xdr:from>
    <xdr:ext cx="534377" cy="259045"/>
    <xdr:sp macro="" textlink="">
      <xdr:nvSpPr>
        <xdr:cNvPr id="474" name="テキスト ボックス 473"/>
        <xdr:cNvSpPr txBox="1"/>
      </xdr:nvSpPr>
      <xdr:spPr>
        <a:xfrm>
          <a:off x="9372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28572</xdr:rowOff>
    </xdr:from>
    <xdr:to>
      <xdr:col>45</xdr:col>
      <xdr:colOff>177800</xdr:colOff>
      <xdr:row>98</xdr:row>
      <xdr:rowOff>41078</xdr:rowOff>
    </xdr:to>
    <xdr:cxnSp macro="">
      <xdr:nvCxnSpPr>
        <xdr:cNvPr id="475" name="直線コネクタ 474"/>
        <xdr:cNvCxnSpPr/>
      </xdr:nvCxnSpPr>
      <xdr:spPr>
        <a:xfrm>
          <a:off x="7861300" y="16830672"/>
          <a:ext cx="889000" cy="1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76" name="フローチャート: 判断 475"/>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17946</xdr:rowOff>
    </xdr:from>
    <xdr:ext cx="534377" cy="259045"/>
    <xdr:sp macro="" textlink="">
      <xdr:nvSpPr>
        <xdr:cNvPr id="477" name="テキスト ボックス 476"/>
        <xdr:cNvSpPr txBox="1"/>
      </xdr:nvSpPr>
      <xdr:spPr>
        <a:xfrm>
          <a:off x="8483111" y="163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28572</xdr:rowOff>
    </xdr:from>
    <xdr:to>
      <xdr:col>41</xdr:col>
      <xdr:colOff>50800</xdr:colOff>
      <xdr:row>98</xdr:row>
      <xdr:rowOff>45831</xdr:rowOff>
    </xdr:to>
    <xdr:cxnSp macro="">
      <xdr:nvCxnSpPr>
        <xdr:cNvPr id="478" name="直線コネクタ 477"/>
        <xdr:cNvCxnSpPr/>
      </xdr:nvCxnSpPr>
      <xdr:spPr>
        <a:xfrm flipV="1">
          <a:off x="6972300" y="16830672"/>
          <a:ext cx="8890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79" name="フローチャート: 判断 478"/>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39778</xdr:rowOff>
    </xdr:from>
    <xdr:ext cx="534377" cy="259045"/>
    <xdr:sp macro="" textlink="">
      <xdr:nvSpPr>
        <xdr:cNvPr id="480" name="テキスト ボックス 479"/>
        <xdr:cNvSpPr txBox="1"/>
      </xdr:nvSpPr>
      <xdr:spPr>
        <a:xfrm>
          <a:off x="7594111" y="1632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1" name="フローチャート: 判断 480"/>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55112</xdr:rowOff>
    </xdr:from>
    <xdr:ext cx="534377" cy="259045"/>
    <xdr:sp macro="" textlink="">
      <xdr:nvSpPr>
        <xdr:cNvPr id="482" name="テキスト ボックス 481"/>
        <xdr:cNvSpPr txBox="1"/>
      </xdr:nvSpPr>
      <xdr:spPr>
        <a:xfrm>
          <a:off x="6705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73994</xdr:rowOff>
    </xdr:from>
    <xdr:to>
      <xdr:col>55</xdr:col>
      <xdr:colOff>50800</xdr:colOff>
      <xdr:row>99</xdr:row>
      <xdr:rowOff>4144</xdr:rowOff>
    </xdr:to>
    <xdr:sp macro="" textlink="">
      <xdr:nvSpPr>
        <xdr:cNvPr id="488" name="楕円 487"/>
        <xdr:cNvSpPr/>
      </xdr:nvSpPr>
      <xdr:spPr>
        <a:xfrm>
          <a:off x="10426700" y="1687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160371</xdr:rowOff>
    </xdr:from>
    <xdr:ext cx="534377" cy="259045"/>
    <xdr:sp macro="" textlink="">
      <xdr:nvSpPr>
        <xdr:cNvPr id="489" name="土木費該当値テキスト"/>
        <xdr:cNvSpPr txBox="1"/>
      </xdr:nvSpPr>
      <xdr:spPr>
        <a:xfrm>
          <a:off x="10528300" y="1679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31359</xdr:rowOff>
    </xdr:from>
    <xdr:to>
      <xdr:col>50</xdr:col>
      <xdr:colOff>165100</xdr:colOff>
      <xdr:row>98</xdr:row>
      <xdr:rowOff>132959</xdr:rowOff>
    </xdr:to>
    <xdr:sp macro="" textlink="">
      <xdr:nvSpPr>
        <xdr:cNvPr id="490" name="楕円 489"/>
        <xdr:cNvSpPr/>
      </xdr:nvSpPr>
      <xdr:spPr>
        <a:xfrm>
          <a:off x="9588500" y="1683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124086</xdr:rowOff>
    </xdr:from>
    <xdr:ext cx="534377" cy="259045"/>
    <xdr:sp macro="" textlink="">
      <xdr:nvSpPr>
        <xdr:cNvPr id="491" name="テキスト ボックス 490"/>
        <xdr:cNvSpPr txBox="1"/>
      </xdr:nvSpPr>
      <xdr:spPr>
        <a:xfrm>
          <a:off x="9372111" y="1692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161728</xdr:rowOff>
    </xdr:from>
    <xdr:to>
      <xdr:col>46</xdr:col>
      <xdr:colOff>38100</xdr:colOff>
      <xdr:row>98</xdr:row>
      <xdr:rowOff>91878</xdr:rowOff>
    </xdr:to>
    <xdr:sp macro="" textlink="">
      <xdr:nvSpPr>
        <xdr:cNvPr id="492" name="楕円 491"/>
        <xdr:cNvSpPr/>
      </xdr:nvSpPr>
      <xdr:spPr>
        <a:xfrm>
          <a:off x="8699500" y="1679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83005</xdr:rowOff>
    </xdr:from>
    <xdr:ext cx="534377" cy="259045"/>
    <xdr:sp macro="" textlink="">
      <xdr:nvSpPr>
        <xdr:cNvPr id="493" name="テキスト ボックス 492"/>
        <xdr:cNvSpPr txBox="1"/>
      </xdr:nvSpPr>
      <xdr:spPr>
        <a:xfrm>
          <a:off x="8483111" y="1688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149222</xdr:rowOff>
    </xdr:from>
    <xdr:to>
      <xdr:col>41</xdr:col>
      <xdr:colOff>101600</xdr:colOff>
      <xdr:row>98</xdr:row>
      <xdr:rowOff>79372</xdr:rowOff>
    </xdr:to>
    <xdr:sp macro="" textlink="">
      <xdr:nvSpPr>
        <xdr:cNvPr id="494" name="楕円 493"/>
        <xdr:cNvSpPr/>
      </xdr:nvSpPr>
      <xdr:spPr>
        <a:xfrm>
          <a:off x="7810500" y="1677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70499</xdr:rowOff>
    </xdr:from>
    <xdr:ext cx="534377" cy="259045"/>
    <xdr:sp macro="" textlink="">
      <xdr:nvSpPr>
        <xdr:cNvPr id="495" name="テキスト ボックス 494"/>
        <xdr:cNvSpPr txBox="1"/>
      </xdr:nvSpPr>
      <xdr:spPr>
        <a:xfrm>
          <a:off x="7594111" y="1687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166481</xdr:rowOff>
    </xdr:from>
    <xdr:to>
      <xdr:col>36</xdr:col>
      <xdr:colOff>165100</xdr:colOff>
      <xdr:row>98</xdr:row>
      <xdr:rowOff>96631</xdr:rowOff>
    </xdr:to>
    <xdr:sp macro="" textlink="">
      <xdr:nvSpPr>
        <xdr:cNvPr id="496" name="楕円 495"/>
        <xdr:cNvSpPr/>
      </xdr:nvSpPr>
      <xdr:spPr>
        <a:xfrm>
          <a:off x="6921500" y="1679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87758</xdr:rowOff>
    </xdr:from>
    <xdr:ext cx="534377" cy="259045"/>
    <xdr:sp macro="" textlink="">
      <xdr:nvSpPr>
        <xdr:cNvPr id="497" name="テキスト ボックス 496"/>
        <xdr:cNvSpPr txBox="1"/>
      </xdr:nvSpPr>
      <xdr:spPr>
        <a:xfrm>
          <a:off x="6705111" y="1688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1" name="直線コネクタ 520"/>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2" name="消防費最小値テキスト"/>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3" name="直線コネクタ 522"/>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4" name="消防費最大値テキスト"/>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5" name="直線コネクタ 524"/>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85941</xdr:rowOff>
    </xdr:from>
    <xdr:to>
      <xdr:col>85</xdr:col>
      <xdr:colOff>127000</xdr:colOff>
      <xdr:row>37</xdr:row>
      <xdr:rowOff>118440</xdr:rowOff>
    </xdr:to>
    <xdr:cxnSp macro="">
      <xdr:nvCxnSpPr>
        <xdr:cNvPr id="526" name="直線コネクタ 525"/>
        <xdr:cNvCxnSpPr/>
      </xdr:nvCxnSpPr>
      <xdr:spPr>
        <a:xfrm flipV="1">
          <a:off x="15481300" y="6429591"/>
          <a:ext cx="838200" cy="3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56265</xdr:rowOff>
    </xdr:from>
    <xdr:ext cx="534377" cy="259045"/>
    <xdr:sp macro="" textlink="">
      <xdr:nvSpPr>
        <xdr:cNvPr id="527" name="消防費平均値テキスト"/>
        <xdr:cNvSpPr txBox="1"/>
      </xdr:nvSpPr>
      <xdr:spPr>
        <a:xfrm>
          <a:off x="16370300" y="6057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28" name="フローチャート: 判断 527"/>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93066</xdr:rowOff>
    </xdr:from>
    <xdr:to>
      <xdr:col>81</xdr:col>
      <xdr:colOff>50800</xdr:colOff>
      <xdr:row>37</xdr:row>
      <xdr:rowOff>118440</xdr:rowOff>
    </xdr:to>
    <xdr:cxnSp macro="">
      <xdr:nvCxnSpPr>
        <xdr:cNvPr id="529" name="直線コネクタ 528"/>
        <xdr:cNvCxnSpPr/>
      </xdr:nvCxnSpPr>
      <xdr:spPr>
        <a:xfrm>
          <a:off x="14592300" y="6436716"/>
          <a:ext cx="889000" cy="2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0" name="フローチャート: 判断 529"/>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155401</xdr:rowOff>
    </xdr:from>
    <xdr:ext cx="534377" cy="259045"/>
    <xdr:sp macro="" textlink="">
      <xdr:nvSpPr>
        <xdr:cNvPr id="531" name="テキスト ボックス 530"/>
        <xdr:cNvSpPr txBox="1"/>
      </xdr:nvSpPr>
      <xdr:spPr>
        <a:xfrm>
          <a:off x="15214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93066</xdr:rowOff>
    </xdr:from>
    <xdr:to>
      <xdr:col>76</xdr:col>
      <xdr:colOff>114300</xdr:colOff>
      <xdr:row>37</xdr:row>
      <xdr:rowOff>102876</xdr:rowOff>
    </xdr:to>
    <xdr:cxnSp macro="">
      <xdr:nvCxnSpPr>
        <xdr:cNvPr id="532" name="直線コネクタ 531"/>
        <xdr:cNvCxnSpPr/>
      </xdr:nvCxnSpPr>
      <xdr:spPr>
        <a:xfrm flipV="1">
          <a:off x="13703300" y="6436716"/>
          <a:ext cx="889000" cy="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3" name="フローチャート: 判断 532"/>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171213</xdr:rowOff>
    </xdr:from>
    <xdr:ext cx="534377" cy="259045"/>
    <xdr:sp macro="" textlink="">
      <xdr:nvSpPr>
        <xdr:cNvPr id="534" name="テキスト ボックス 533"/>
        <xdr:cNvSpPr txBox="1"/>
      </xdr:nvSpPr>
      <xdr:spPr>
        <a:xfrm>
          <a:off x="14325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90875</xdr:rowOff>
    </xdr:from>
    <xdr:to>
      <xdr:col>71</xdr:col>
      <xdr:colOff>177800</xdr:colOff>
      <xdr:row>37</xdr:row>
      <xdr:rowOff>102876</xdr:rowOff>
    </xdr:to>
    <xdr:cxnSp macro="">
      <xdr:nvCxnSpPr>
        <xdr:cNvPr id="535" name="直線コネクタ 534"/>
        <xdr:cNvCxnSpPr/>
      </xdr:nvCxnSpPr>
      <xdr:spPr>
        <a:xfrm>
          <a:off x="12814300" y="6434525"/>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36" name="フローチャート: 判断 535"/>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168013</xdr:rowOff>
    </xdr:from>
    <xdr:ext cx="534377" cy="259045"/>
    <xdr:sp macro="" textlink="">
      <xdr:nvSpPr>
        <xdr:cNvPr id="537" name="テキスト ボックス 536"/>
        <xdr:cNvSpPr txBox="1"/>
      </xdr:nvSpPr>
      <xdr:spPr>
        <a:xfrm>
          <a:off x="13436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38" name="フローチャート: 判断 537"/>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158221</xdr:rowOff>
    </xdr:from>
    <xdr:ext cx="534377" cy="259045"/>
    <xdr:sp macro="" textlink="">
      <xdr:nvSpPr>
        <xdr:cNvPr id="539" name="テキスト ボックス 538"/>
        <xdr:cNvSpPr txBox="1"/>
      </xdr:nvSpPr>
      <xdr:spPr>
        <a:xfrm>
          <a:off x="12547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35141</xdr:rowOff>
    </xdr:from>
    <xdr:to>
      <xdr:col>85</xdr:col>
      <xdr:colOff>177800</xdr:colOff>
      <xdr:row>37</xdr:row>
      <xdr:rowOff>136741</xdr:rowOff>
    </xdr:to>
    <xdr:sp macro="" textlink="">
      <xdr:nvSpPr>
        <xdr:cNvPr id="545" name="楕円 544"/>
        <xdr:cNvSpPr/>
      </xdr:nvSpPr>
      <xdr:spPr>
        <a:xfrm>
          <a:off x="16268700" y="637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121518</xdr:rowOff>
    </xdr:from>
    <xdr:ext cx="534377" cy="259045"/>
    <xdr:sp macro="" textlink="">
      <xdr:nvSpPr>
        <xdr:cNvPr id="546" name="消防費該当値テキスト"/>
        <xdr:cNvSpPr txBox="1"/>
      </xdr:nvSpPr>
      <xdr:spPr>
        <a:xfrm>
          <a:off x="16370300" y="629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67640</xdr:rowOff>
    </xdr:from>
    <xdr:to>
      <xdr:col>81</xdr:col>
      <xdr:colOff>101600</xdr:colOff>
      <xdr:row>37</xdr:row>
      <xdr:rowOff>169240</xdr:rowOff>
    </xdr:to>
    <xdr:sp macro="" textlink="">
      <xdr:nvSpPr>
        <xdr:cNvPr id="547" name="楕円 546"/>
        <xdr:cNvSpPr/>
      </xdr:nvSpPr>
      <xdr:spPr>
        <a:xfrm>
          <a:off x="15430500" y="64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160367</xdr:rowOff>
    </xdr:from>
    <xdr:ext cx="534377" cy="259045"/>
    <xdr:sp macro="" textlink="">
      <xdr:nvSpPr>
        <xdr:cNvPr id="548" name="テキスト ボックス 547"/>
        <xdr:cNvSpPr txBox="1"/>
      </xdr:nvSpPr>
      <xdr:spPr>
        <a:xfrm>
          <a:off x="15214111" y="650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42266</xdr:rowOff>
    </xdr:from>
    <xdr:to>
      <xdr:col>76</xdr:col>
      <xdr:colOff>165100</xdr:colOff>
      <xdr:row>37</xdr:row>
      <xdr:rowOff>143866</xdr:rowOff>
    </xdr:to>
    <xdr:sp macro="" textlink="">
      <xdr:nvSpPr>
        <xdr:cNvPr id="549" name="楕円 548"/>
        <xdr:cNvSpPr/>
      </xdr:nvSpPr>
      <xdr:spPr>
        <a:xfrm>
          <a:off x="14541500" y="638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134993</xdr:rowOff>
    </xdr:from>
    <xdr:ext cx="534377" cy="259045"/>
    <xdr:sp macro="" textlink="">
      <xdr:nvSpPr>
        <xdr:cNvPr id="550" name="テキスト ボックス 549"/>
        <xdr:cNvSpPr txBox="1"/>
      </xdr:nvSpPr>
      <xdr:spPr>
        <a:xfrm>
          <a:off x="14325111" y="647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52076</xdr:rowOff>
    </xdr:from>
    <xdr:to>
      <xdr:col>72</xdr:col>
      <xdr:colOff>38100</xdr:colOff>
      <xdr:row>37</xdr:row>
      <xdr:rowOff>153676</xdr:rowOff>
    </xdr:to>
    <xdr:sp macro="" textlink="">
      <xdr:nvSpPr>
        <xdr:cNvPr id="551" name="楕円 550"/>
        <xdr:cNvSpPr/>
      </xdr:nvSpPr>
      <xdr:spPr>
        <a:xfrm>
          <a:off x="13652500" y="639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144804</xdr:rowOff>
    </xdr:from>
    <xdr:ext cx="534377" cy="259045"/>
    <xdr:sp macro="" textlink="">
      <xdr:nvSpPr>
        <xdr:cNvPr id="552" name="テキスト ボックス 551"/>
        <xdr:cNvSpPr txBox="1"/>
      </xdr:nvSpPr>
      <xdr:spPr>
        <a:xfrm>
          <a:off x="13436111" y="648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40075</xdr:rowOff>
    </xdr:from>
    <xdr:to>
      <xdr:col>67</xdr:col>
      <xdr:colOff>101600</xdr:colOff>
      <xdr:row>37</xdr:row>
      <xdr:rowOff>141675</xdr:rowOff>
    </xdr:to>
    <xdr:sp macro="" textlink="">
      <xdr:nvSpPr>
        <xdr:cNvPr id="553" name="楕円 552"/>
        <xdr:cNvSpPr/>
      </xdr:nvSpPr>
      <xdr:spPr>
        <a:xfrm>
          <a:off x="12763500" y="638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132802</xdr:rowOff>
    </xdr:from>
    <xdr:ext cx="534377" cy="259045"/>
    <xdr:sp macro="" textlink="">
      <xdr:nvSpPr>
        <xdr:cNvPr id="554" name="テキスト ボックス 553"/>
        <xdr:cNvSpPr txBox="1"/>
      </xdr:nvSpPr>
      <xdr:spPr>
        <a:xfrm>
          <a:off x="12547111" y="647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6" name="テキスト ボックス 56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0" name="テキスト ボックス 569"/>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78" name="直線コネクタ 577"/>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79" name="教育費最小値テキスト"/>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0" name="直線コネクタ 579"/>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1" name="教育費最大値テキスト"/>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2" name="直線コネクタ 581"/>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117762</xdr:rowOff>
    </xdr:from>
    <xdr:to>
      <xdr:col>85</xdr:col>
      <xdr:colOff>127000</xdr:colOff>
      <xdr:row>58</xdr:row>
      <xdr:rowOff>3706</xdr:rowOff>
    </xdr:to>
    <xdr:cxnSp macro="">
      <xdr:nvCxnSpPr>
        <xdr:cNvPr id="583" name="直線コネクタ 582"/>
        <xdr:cNvCxnSpPr/>
      </xdr:nvCxnSpPr>
      <xdr:spPr>
        <a:xfrm flipV="1">
          <a:off x="15481300" y="9890412"/>
          <a:ext cx="838200" cy="5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23072</xdr:rowOff>
    </xdr:from>
    <xdr:ext cx="534377" cy="259045"/>
    <xdr:sp macro="" textlink="">
      <xdr:nvSpPr>
        <xdr:cNvPr id="584" name="教育費平均値テキスト"/>
        <xdr:cNvSpPr txBox="1"/>
      </xdr:nvSpPr>
      <xdr:spPr>
        <a:xfrm>
          <a:off x="16370300" y="945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5" name="フローチャート: 判断 584"/>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3706</xdr:rowOff>
    </xdr:from>
    <xdr:to>
      <xdr:col>81</xdr:col>
      <xdr:colOff>50800</xdr:colOff>
      <xdr:row>58</xdr:row>
      <xdr:rowOff>12225</xdr:rowOff>
    </xdr:to>
    <xdr:cxnSp macro="">
      <xdr:nvCxnSpPr>
        <xdr:cNvPr id="586" name="直線コネクタ 585"/>
        <xdr:cNvCxnSpPr/>
      </xdr:nvCxnSpPr>
      <xdr:spPr>
        <a:xfrm flipV="1">
          <a:off x="14592300" y="9947806"/>
          <a:ext cx="889000" cy="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87" name="フローチャート: 判断 586"/>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170077</xdr:rowOff>
    </xdr:from>
    <xdr:ext cx="534377" cy="259045"/>
    <xdr:sp macro="" textlink="">
      <xdr:nvSpPr>
        <xdr:cNvPr id="588" name="テキスト ボックス 587"/>
        <xdr:cNvSpPr txBox="1"/>
      </xdr:nvSpPr>
      <xdr:spPr>
        <a:xfrm>
          <a:off x="15214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119522</xdr:rowOff>
    </xdr:from>
    <xdr:to>
      <xdr:col>76</xdr:col>
      <xdr:colOff>114300</xdr:colOff>
      <xdr:row>58</xdr:row>
      <xdr:rowOff>12225</xdr:rowOff>
    </xdr:to>
    <xdr:cxnSp macro="">
      <xdr:nvCxnSpPr>
        <xdr:cNvPr id="589" name="直線コネクタ 588"/>
        <xdr:cNvCxnSpPr/>
      </xdr:nvCxnSpPr>
      <xdr:spPr>
        <a:xfrm>
          <a:off x="13703300" y="9892172"/>
          <a:ext cx="889000" cy="6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0" name="フローチャート: 判断 589"/>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165529</xdr:rowOff>
    </xdr:from>
    <xdr:ext cx="534377" cy="259045"/>
    <xdr:sp macro="" textlink="">
      <xdr:nvSpPr>
        <xdr:cNvPr id="591" name="テキスト ボックス 590"/>
        <xdr:cNvSpPr txBox="1"/>
      </xdr:nvSpPr>
      <xdr:spPr>
        <a:xfrm>
          <a:off x="14325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119522</xdr:rowOff>
    </xdr:from>
    <xdr:to>
      <xdr:col>71</xdr:col>
      <xdr:colOff>177800</xdr:colOff>
      <xdr:row>57</xdr:row>
      <xdr:rowOff>153591</xdr:rowOff>
    </xdr:to>
    <xdr:cxnSp macro="">
      <xdr:nvCxnSpPr>
        <xdr:cNvPr id="592" name="直線コネクタ 591"/>
        <xdr:cNvCxnSpPr/>
      </xdr:nvCxnSpPr>
      <xdr:spPr>
        <a:xfrm flipV="1">
          <a:off x="12814300" y="9892172"/>
          <a:ext cx="889000" cy="3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3" name="フローチャート: 判断 592"/>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169140</xdr:rowOff>
    </xdr:from>
    <xdr:ext cx="534377" cy="259045"/>
    <xdr:sp macro="" textlink="">
      <xdr:nvSpPr>
        <xdr:cNvPr id="594" name="テキスト ボックス 593"/>
        <xdr:cNvSpPr txBox="1"/>
      </xdr:nvSpPr>
      <xdr:spPr>
        <a:xfrm>
          <a:off x="13436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5" name="フローチャート: 判断 594"/>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167419</xdr:rowOff>
    </xdr:from>
    <xdr:ext cx="534377" cy="259045"/>
    <xdr:sp macro="" textlink="">
      <xdr:nvSpPr>
        <xdr:cNvPr id="596" name="テキスト ボックス 595"/>
        <xdr:cNvSpPr txBox="1"/>
      </xdr:nvSpPr>
      <xdr:spPr>
        <a:xfrm>
          <a:off x="12547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66962</xdr:rowOff>
    </xdr:from>
    <xdr:to>
      <xdr:col>85</xdr:col>
      <xdr:colOff>177800</xdr:colOff>
      <xdr:row>57</xdr:row>
      <xdr:rowOff>168562</xdr:rowOff>
    </xdr:to>
    <xdr:sp macro="" textlink="">
      <xdr:nvSpPr>
        <xdr:cNvPr id="602" name="楕円 601"/>
        <xdr:cNvSpPr/>
      </xdr:nvSpPr>
      <xdr:spPr>
        <a:xfrm>
          <a:off x="16268700" y="983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153339</xdr:rowOff>
    </xdr:from>
    <xdr:ext cx="534377" cy="259045"/>
    <xdr:sp macro="" textlink="">
      <xdr:nvSpPr>
        <xdr:cNvPr id="603" name="教育費該当値テキスト"/>
        <xdr:cNvSpPr txBox="1"/>
      </xdr:nvSpPr>
      <xdr:spPr>
        <a:xfrm>
          <a:off x="16370300" y="975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124356</xdr:rowOff>
    </xdr:from>
    <xdr:to>
      <xdr:col>81</xdr:col>
      <xdr:colOff>101600</xdr:colOff>
      <xdr:row>58</xdr:row>
      <xdr:rowOff>54506</xdr:rowOff>
    </xdr:to>
    <xdr:sp macro="" textlink="">
      <xdr:nvSpPr>
        <xdr:cNvPr id="604" name="楕円 603"/>
        <xdr:cNvSpPr/>
      </xdr:nvSpPr>
      <xdr:spPr>
        <a:xfrm>
          <a:off x="15430500" y="989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45633</xdr:rowOff>
    </xdr:from>
    <xdr:ext cx="534377" cy="259045"/>
    <xdr:sp macro="" textlink="">
      <xdr:nvSpPr>
        <xdr:cNvPr id="605" name="テキスト ボックス 604"/>
        <xdr:cNvSpPr txBox="1"/>
      </xdr:nvSpPr>
      <xdr:spPr>
        <a:xfrm>
          <a:off x="15214111" y="998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132875</xdr:rowOff>
    </xdr:from>
    <xdr:to>
      <xdr:col>76</xdr:col>
      <xdr:colOff>165100</xdr:colOff>
      <xdr:row>58</xdr:row>
      <xdr:rowOff>63025</xdr:rowOff>
    </xdr:to>
    <xdr:sp macro="" textlink="">
      <xdr:nvSpPr>
        <xdr:cNvPr id="606" name="楕円 605"/>
        <xdr:cNvSpPr/>
      </xdr:nvSpPr>
      <xdr:spPr>
        <a:xfrm>
          <a:off x="14541500" y="990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54152</xdr:rowOff>
    </xdr:from>
    <xdr:ext cx="534377" cy="259045"/>
    <xdr:sp macro="" textlink="">
      <xdr:nvSpPr>
        <xdr:cNvPr id="607" name="テキスト ボックス 606"/>
        <xdr:cNvSpPr txBox="1"/>
      </xdr:nvSpPr>
      <xdr:spPr>
        <a:xfrm>
          <a:off x="14325111" y="999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68722</xdr:rowOff>
    </xdr:from>
    <xdr:to>
      <xdr:col>72</xdr:col>
      <xdr:colOff>38100</xdr:colOff>
      <xdr:row>57</xdr:row>
      <xdr:rowOff>170322</xdr:rowOff>
    </xdr:to>
    <xdr:sp macro="" textlink="">
      <xdr:nvSpPr>
        <xdr:cNvPr id="608" name="楕円 607"/>
        <xdr:cNvSpPr/>
      </xdr:nvSpPr>
      <xdr:spPr>
        <a:xfrm>
          <a:off x="13652500" y="984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161449</xdr:rowOff>
    </xdr:from>
    <xdr:ext cx="534377" cy="259045"/>
    <xdr:sp macro="" textlink="">
      <xdr:nvSpPr>
        <xdr:cNvPr id="609" name="テキスト ボックス 608"/>
        <xdr:cNvSpPr txBox="1"/>
      </xdr:nvSpPr>
      <xdr:spPr>
        <a:xfrm>
          <a:off x="13436111" y="993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102791</xdr:rowOff>
    </xdr:from>
    <xdr:to>
      <xdr:col>67</xdr:col>
      <xdr:colOff>101600</xdr:colOff>
      <xdr:row>58</xdr:row>
      <xdr:rowOff>32941</xdr:rowOff>
    </xdr:to>
    <xdr:sp macro="" textlink="">
      <xdr:nvSpPr>
        <xdr:cNvPr id="610" name="楕円 609"/>
        <xdr:cNvSpPr/>
      </xdr:nvSpPr>
      <xdr:spPr>
        <a:xfrm>
          <a:off x="12763500" y="987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24068</xdr:rowOff>
    </xdr:from>
    <xdr:ext cx="534377" cy="259045"/>
    <xdr:sp macro="" textlink="">
      <xdr:nvSpPr>
        <xdr:cNvPr id="611" name="テキスト ボックス 610"/>
        <xdr:cNvSpPr txBox="1"/>
      </xdr:nvSpPr>
      <xdr:spPr>
        <a:xfrm>
          <a:off x="12547111" y="996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5" name="テキスト ボックス 62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7" name="テキスト ボックス 62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9" name="テキスト ボックス 62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1" name="テキスト ボックス 63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3" name="テキスト ボックス 63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5" name="テキスト ボックス 63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37" name="直線コネクタ 636"/>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9" name="直線コネクタ 63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0" name="災害復旧費最大値テキスト"/>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1" name="直線コネクタ 640"/>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58319</xdr:rowOff>
    </xdr:from>
    <xdr:to>
      <xdr:col>85</xdr:col>
      <xdr:colOff>127000</xdr:colOff>
      <xdr:row>79</xdr:row>
      <xdr:rowOff>97180</xdr:rowOff>
    </xdr:to>
    <xdr:cxnSp macro="">
      <xdr:nvCxnSpPr>
        <xdr:cNvPr id="642" name="直線コネクタ 641"/>
        <xdr:cNvCxnSpPr/>
      </xdr:nvCxnSpPr>
      <xdr:spPr>
        <a:xfrm flipV="1">
          <a:off x="15481300" y="13602869"/>
          <a:ext cx="8382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77210</xdr:rowOff>
    </xdr:from>
    <xdr:ext cx="534377" cy="259045"/>
    <xdr:sp macro="" textlink="">
      <xdr:nvSpPr>
        <xdr:cNvPr id="643" name="災害復旧費平均値テキスト"/>
        <xdr:cNvSpPr txBox="1"/>
      </xdr:nvSpPr>
      <xdr:spPr>
        <a:xfrm>
          <a:off x="16370300" y="13278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4" name="フローチャート: 判断 643"/>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94748</xdr:rowOff>
    </xdr:from>
    <xdr:to>
      <xdr:col>81</xdr:col>
      <xdr:colOff>50800</xdr:colOff>
      <xdr:row>79</xdr:row>
      <xdr:rowOff>97180</xdr:rowOff>
    </xdr:to>
    <xdr:cxnSp macro="">
      <xdr:nvCxnSpPr>
        <xdr:cNvPr id="645" name="直線コネクタ 644"/>
        <xdr:cNvCxnSpPr/>
      </xdr:nvCxnSpPr>
      <xdr:spPr>
        <a:xfrm>
          <a:off x="14592300" y="13639298"/>
          <a:ext cx="889000" cy="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46" name="フローチャート: 判断 645"/>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17453</xdr:rowOff>
    </xdr:from>
    <xdr:ext cx="469744" cy="259045"/>
    <xdr:sp macro="" textlink="">
      <xdr:nvSpPr>
        <xdr:cNvPr id="647" name="テキスト ボックス 646"/>
        <xdr:cNvSpPr txBox="1"/>
      </xdr:nvSpPr>
      <xdr:spPr>
        <a:xfrm>
          <a:off x="15246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94748</xdr:rowOff>
    </xdr:from>
    <xdr:to>
      <xdr:col>76</xdr:col>
      <xdr:colOff>114300</xdr:colOff>
      <xdr:row>79</xdr:row>
      <xdr:rowOff>95776</xdr:rowOff>
    </xdr:to>
    <xdr:cxnSp macro="">
      <xdr:nvCxnSpPr>
        <xdr:cNvPr id="648" name="直線コネクタ 647"/>
        <xdr:cNvCxnSpPr/>
      </xdr:nvCxnSpPr>
      <xdr:spPr>
        <a:xfrm flipV="1">
          <a:off x="13703300" y="13639298"/>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49" name="フローチャート: 判断 648"/>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79092</xdr:rowOff>
    </xdr:from>
    <xdr:ext cx="469744" cy="259045"/>
    <xdr:sp macro="" textlink="">
      <xdr:nvSpPr>
        <xdr:cNvPr id="650" name="テキスト ボックス 649"/>
        <xdr:cNvSpPr txBox="1"/>
      </xdr:nvSpPr>
      <xdr:spPr>
        <a:xfrm>
          <a:off x="14357428" y="1328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95776</xdr:rowOff>
    </xdr:from>
    <xdr:to>
      <xdr:col>71</xdr:col>
      <xdr:colOff>177800</xdr:colOff>
      <xdr:row>79</xdr:row>
      <xdr:rowOff>98879</xdr:rowOff>
    </xdr:to>
    <xdr:cxnSp macro="">
      <xdr:nvCxnSpPr>
        <xdr:cNvPr id="651" name="直線コネクタ 650"/>
        <xdr:cNvCxnSpPr/>
      </xdr:nvCxnSpPr>
      <xdr:spPr>
        <a:xfrm flipV="1">
          <a:off x="12814300" y="13640326"/>
          <a:ext cx="889000" cy="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2" name="フローチャート: 判断 651"/>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97658</xdr:rowOff>
    </xdr:from>
    <xdr:ext cx="469744" cy="259045"/>
    <xdr:sp macro="" textlink="">
      <xdr:nvSpPr>
        <xdr:cNvPr id="653" name="テキスト ボックス 652"/>
        <xdr:cNvSpPr txBox="1"/>
      </xdr:nvSpPr>
      <xdr:spPr>
        <a:xfrm>
          <a:off x="13468428" y="1329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4" name="フローチャート: 判断 653"/>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85101</xdr:rowOff>
    </xdr:from>
    <xdr:ext cx="469744" cy="259045"/>
    <xdr:sp macro="" textlink="">
      <xdr:nvSpPr>
        <xdr:cNvPr id="655" name="テキスト ボックス 654"/>
        <xdr:cNvSpPr txBox="1"/>
      </xdr:nvSpPr>
      <xdr:spPr>
        <a:xfrm>
          <a:off x="12579428" y="1328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7519</xdr:rowOff>
    </xdr:from>
    <xdr:to>
      <xdr:col>85</xdr:col>
      <xdr:colOff>177800</xdr:colOff>
      <xdr:row>79</xdr:row>
      <xdr:rowOff>109119</xdr:rowOff>
    </xdr:to>
    <xdr:sp macro="" textlink="">
      <xdr:nvSpPr>
        <xdr:cNvPr id="661" name="楕円 660"/>
        <xdr:cNvSpPr/>
      </xdr:nvSpPr>
      <xdr:spPr>
        <a:xfrm>
          <a:off x="16268700" y="1355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93896</xdr:rowOff>
    </xdr:from>
    <xdr:ext cx="469744" cy="259045"/>
    <xdr:sp macro="" textlink="">
      <xdr:nvSpPr>
        <xdr:cNvPr id="662" name="災害復旧費該当値テキスト"/>
        <xdr:cNvSpPr txBox="1"/>
      </xdr:nvSpPr>
      <xdr:spPr>
        <a:xfrm>
          <a:off x="16370300" y="1346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46380</xdr:rowOff>
    </xdr:from>
    <xdr:to>
      <xdr:col>81</xdr:col>
      <xdr:colOff>101600</xdr:colOff>
      <xdr:row>79</xdr:row>
      <xdr:rowOff>147980</xdr:rowOff>
    </xdr:to>
    <xdr:sp macro="" textlink="">
      <xdr:nvSpPr>
        <xdr:cNvPr id="663" name="楕円 662"/>
        <xdr:cNvSpPr/>
      </xdr:nvSpPr>
      <xdr:spPr>
        <a:xfrm>
          <a:off x="15430500" y="1359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139107</xdr:rowOff>
    </xdr:from>
    <xdr:ext cx="378565" cy="259045"/>
    <xdr:sp macro="" textlink="">
      <xdr:nvSpPr>
        <xdr:cNvPr id="664" name="テキスト ボックス 663"/>
        <xdr:cNvSpPr txBox="1"/>
      </xdr:nvSpPr>
      <xdr:spPr>
        <a:xfrm>
          <a:off x="15292017" y="13683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43948</xdr:rowOff>
    </xdr:from>
    <xdr:to>
      <xdr:col>76</xdr:col>
      <xdr:colOff>165100</xdr:colOff>
      <xdr:row>79</xdr:row>
      <xdr:rowOff>145548</xdr:rowOff>
    </xdr:to>
    <xdr:sp macro="" textlink="">
      <xdr:nvSpPr>
        <xdr:cNvPr id="665" name="楕円 664"/>
        <xdr:cNvSpPr/>
      </xdr:nvSpPr>
      <xdr:spPr>
        <a:xfrm>
          <a:off x="14541500" y="1358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136675</xdr:rowOff>
    </xdr:from>
    <xdr:ext cx="378565" cy="259045"/>
    <xdr:sp macro="" textlink="">
      <xdr:nvSpPr>
        <xdr:cNvPr id="666" name="テキスト ボックス 665"/>
        <xdr:cNvSpPr txBox="1"/>
      </xdr:nvSpPr>
      <xdr:spPr>
        <a:xfrm>
          <a:off x="14403017" y="13681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44976</xdr:rowOff>
    </xdr:from>
    <xdr:to>
      <xdr:col>72</xdr:col>
      <xdr:colOff>38100</xdr:colOff>
      <xdr:row>79</xdr:row>
      <xdr:rowOff>146576</xdr:rowOff>
    </xdr:to>
    <xdr:sp macro="" textlink="">
      <xdr:nvSpPr>
        <xdr:cNvPr id="667" name="楕円 666"/>
        <xdr:cNvSpPr/>
      </xdr:nvSpPr>
      <xdr:spPr>
        <a:xfrm>
          <a:off x="13652500" y="1358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137703</xdr:rowOff>
    </xdr:from>
    <xdr:ext cx="378565" cy="259045"/>
    <xdr:sp macro="" textlink="">
      <xdr:nvSpPr>
        <xdr:cNvPr id="668" name="テキスト ボックス 667"/>
        <xdr:cNvSpPr txBox="1"/>
      </xdr:nvSpPr>
      <xdr:spPr>
        <a:xfrm>
          <a:off x="13514017" y="13682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9" name="楕円 668"/>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0" name="テキスト ボックス 669"/>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1" name="直線コネクタ 68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2" name="テキスト ボックス 68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3" name="直線コネクタ 68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4" name="テキスト ボックス 683"/>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5" name="直線コネクタ 68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6" name="テキスト ボックス 685"/>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7" name="直線コネクタ 68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8" name="テキスト ボックス 687"/>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9" name="直線コネクタ 68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0" name="テキスト ボックス 68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1" name="直線コネクタ 69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2" name="テキスト ボックス 69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696" name="直線コネクタ 695"/>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697" name="公債費最小値テキスト"/>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698" name="直線コネクタ 697"/>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699" name="公債費最大値テキスト"/>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0" name="直線コネクタ 699"/>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158113</xdr:rowOff>
    </xdr:from>
    <xdr:to>
      <xdr:col>85</xdr:col>
      <xdr:colOff>127000</xdr:colOff>
      <xdr:row>98</xdr:row>
      <xdr:rowOff>161150</xdr:rowOff>
    </xdr:to>
    <xdr:cxnSp macro="">
      <xdr:nvCxnSpPr>
        <xdr:cNvPr id="701" name="直線コネクタ 700"/>
        <xdr:cNvCxnSpPr/>
      </xdr:nvCxnSpPr>
      <xdr:spPr>
        <a:xfrm flipV="1">
          <a:off x="15481300" y="16960213"/>
          <a:ext cx="8382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16487</xdr:rowOff>
    </xdr:from>
    <xdr:ext cx="534377" cy="259045"/>
    <xdr:sp macro="" textlink="">
      <xdr:nvSpPr>
        <xdr:cNvPr id="702" name="公債費平均値テキスト"/>
        <xdr:cNvSpPr txBox="1"/>
      </xdr:nvSpPr>
      <xdr:spPr>
        <a:xfrm>
          <a:off x="16370300" y="16647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3" name="フローチャート: 判断 702"/>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161150</xdr:rowOff>
    </xdr:from>
    <xdr:to>
      <xdr:col>81</xdr:col>
      <xdr:colOff>50800</xdr:colOff>
      <xdr:row>98</xdr:row>
      <xdr:rowOff>167687</xdr:rowOff>
    </xdr:to>
    <xdr:cxnSp macro="">
      <xdr:nvCxnSpPr>
        <xdr:cNvPr id="704" name="直線コネクタ 703"/>
        <xdr:cNvCxnSpPr/>
      </xdr:nvCxnSpPr>
      <xdr:spPr>
        <a:xfrm flipV="1">
          <a:off x="14592300" y="16963250"/>
          <a:ext cx="889000" cy="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5" name="フローチャート: 判断 704"/>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109579</xdr:rowOff>
    </xdr:from>
    <xdr:ext cx="534377" cy="259045"/>
    <xdr:sp macro="" textlink="">
      <xdr:nvSpPr>
        <xdr:cNvPr id="706" name="テキスト ボックス 705"/>
        <xdr:cNvSpPr txBox="1"/>
      </xdr:nvSpPr>
      <xdr:spPr>
        <a:xfrm>
          <a:off x="15214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167687</xdr:rowOff>
    </xdr:from>
    <xdr:to>
      <xdr:col>76</xdr:col>
      <xdr:colOff>114300</xdr:colOff>
      <xdr:row>99</xdr:row>
      <xdr:rowOff>12305</xdr:rowOff>
    </xdr:to>
    <xdr:cxnSp macro="">
      <xdr:nvCxnSpPr>
        <xdr:cNvPr id="707" name="直線コネクタ 706"/>
        <xdr:cNvCxnSpPr/>
      </xdr:nvCxnSpPr>
      <xdr:spPr>
        <a:xfrm flipV="1">
          <a:off x="13703300" y="16969787"/>
          <a:ext cx="889000" cy="1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08" name="フローチャート: 判断 707"/>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108817</xdr:rowOff>
    </xdr:from>
    <xdr:ext cx="534377" cy="259045"/>
    <xdr:sp macro="" textlink="">
      <xdr:nvSpPr>
        <xdr:cNvPr id="709" name="テキスト ボックス 708"/>
        <xdr:cNvSpPr txBox="1"/>
      </xdr:nvSpPr>
      <xdr:spPr>
        <a:xfrm>
          <a:off x="14325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12305</xdr:rowOff>
    </xdr:from>
    <xdr:to>
      <xdr:col>71</xdr:col>
      <xdr:colOff>177800</xdr:colOff>
      <xdr:row>99</xdr:row>
      <xdr:rowOff>16687</xdr:rowOff>
    </xdr:to>
    <xdr:cxnSp macro="">
      <xdr:nvCxnSpPr>
        <xdr:cNvPr id="710" name="直線コネクタ 709"/>
        <xdr:cNvCxnSpPr/>
      </xdr:nvCxnSpPr>
      <xdr:spPr>
        <a:xfrm flipV="1">
          <a:off x="12814300" y="16985855"/>
          <a:ext cx="889000" cy="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1" name="フローチャート: 判断 710"/>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106123</xdr:rowOff>
    </xdr:from>
    <xdr:ext cx="534377" cy="259045"/>
    <xdr:sp macro="" textlink="">
      <xdr:nvSpPr>
        <xdr:cNvPr id="712" name="テキスト ボックス 711"/>
        <xdr:cNvSpPr txBox="1"/>
      </xdr:nvSpPr>
      <xdr:spPr>
        <a:xfrm>
          <a:off x="13436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3" name="フローチャート: 判断 712"/>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106906</xdr:rowOff>
    </xdr:from>
    <xdr:ext cx="534377" cy="259045"/>
    <xdr:sp macro="" textlink="">
      <xdr:nvSpPr>
        <xdr:cNvPr id="714" name="テキスト ボックス 713"/>
        <xdr:cNvSpPr txBox="1"/>
      </xdr:nvSpPr>
      <xdr:spPr>
        <a:xfrm>
          <a:off x="12547111" y="1656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107313</xdr:rowOff>
    </xdr:from>
    <xdr:to>
      <xdr:col>85</xdr:col>
      <xdr:colOff>177800</xdr:colOff>
      <xdr:row>99</xdr:row>
      <xdr:rowOff>37463</xdr:rowOff>
    </xdr:to>
    <xdr:sp macro="" textlink="">
      <xdr:nvSpPr>
        <xdr:cNvPr id="720" name="楕円 719"/>
        <xdr:cNvSpPr/>
      </xdr:nvSpPr>
      <xdr:spPr>
        <a:xfrm>
          <a:off x="16268700" y="1690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22240</xdr:rowOff>
    </xdr:from>
    <xdr:ext cx="534377" cy="259045"/>
    <xdr:sp macro="" textlink="">
      <xdr:nvSpPr>
        <xdr:cNvPr id="721" name="公債費該当値テキスト"/>
        <xdr:cNvSpPr txBox="1"/>
      </xdr:nvSpPr>
      <xdr:spPr>
        <a:xfrm>
          <a:off x="16370300" y="1682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110350</xdr:rowOff>
    </xdr:from>
    <xdr:to>
      <xdr:col>81</xdr:col>
      <xdr:colOff>101600</xdr:colOff>
      <xdr:row>99</xdr:row>
      <xdr:rowOff>40500</xdr:rowOff>
    </xdr:to>
    <xdr:sp macro="" textlink="">
      <xdr:nvSpPr>
        <xdr:cNvPr id="722" name="楕円 721"/>
        <xdr:cNvSpPr/>
      </xdr:nvSpPr>
      <xdr:spPr>
        <a:xfrm>
          <a:off x="15430500" y="169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31627</xdr:rowOff>
    </xdr:from>
    <xdr:ext cx="534377" cy="259045"/>
    <xdr:sp macro="" textlink="">
      <xdr:nvSpPr>
        <xdr:cNvPr id="723" name="テキスト ボックス 722"/>
        <xdr:cNvSpPr txBox="1"/>
      </xdr:nvSpPr>
      <xdr:spPr>
        <a:xfrm>
          <a:off x="15214111" y="1700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116887</xdr:rowOff>
    </xdr:from>
    <xdr:to>
      <xdr:col>76</xdr:col>
      <xdr:colOff>165100</xdr:colOff>
      <xdr:row>99</xdr:row>
      <xdr:rowOff>47037</xdr:rowOff>
    </xdr:to>
    <xdr:sp macro="" textlink="">
      <xdr:nvSpPr>
        <xdr:cNvPr id="724" name="楕円 723"/>
        <xdr:cNvSpPr/>
      </xdr:nvSpPr>
      <xdr:spPr>
        <a:xfrm>
          <a:off x="14541500" y="169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38164</xdr:rowOff>
    </xdr:from>
    <xdr:ext cx="534377" cy="259045"/>
    <xdr:sp macro="" textlink="">
      <xdr:nvSpPr>
        <xdr:cNvPr id="725" name="テキスト ボックス 724"/>
        <xdr:cNvSpPr txBox="1"/>
      </xdr:nvSpPr>
      <xdr:spPr>
        <a:xfrm>
          <a:off x="14325111" y="1701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132955</xdr:rowOff>
    </xdr:from>
    <xdr:to>
      <xdr:col>72</xdr:col>
      <xdr:colOff>38100</xdr:colOff>
      <xdr:row>99</xdr:row>
      <xdr:rowOff>63105</xdr:rowOff>
    </xdr:to>
    <xdr:sp macro="" textlink="">
      <xdr:nvSpPr>
        <xdr:cNvPr id="726" name="楕円 725"/>
        <xdr:cNvSpPr/>
      </xdr:nvSpPr>
      <xdr:spPr>
        <a:xfrm>
          <a:off x="13652500" y="1693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54232</xdr:rowOff>
    </xdr:from>
    <xdr:ext cx="534377" cy="259045"/>
    <xdr:sp macro="" textlink="">
      <xdr:nvSpPr>
        <xdr:cNvPr id="727" name="テキスト ボックス 726"/>
        <xdr:cNvSpPr txBox="1"/>
      </xdr:nvSpPr>
      <xdr:spPr>
        <a:xfrm>
          <a:off x="13436111" y="1702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137337</xdr:rowOff>
    </xdr:from>
    <xdr:to>
      <xdr:col>67</xdr:col>
      <xdr:colOff>101600</xdr:colOff>
      <xdr:row>99</xdr:row>
      <xdr:rowOff>67487</xdr:rowOff>
    </xdr:to>
    <xdr:sp macro="" textlink="">
      <xdr:nvSpPr>
        <xdr:cNvPr id="728" name="楕円 727"/>
        <xdr:cNvSpPr/>
      </xdr:nvSpPr>
      <xdr:spPr>
        <a:xfrm>
          <a:off x="12763500" y="1693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58614</xdr:rowOff>
    </xdr:from>
    <xdr:ext cx="534377" cy="259045"/>
    <xdr:sp macro="" textlink="">
      <xdr:nvSpPr>
        <xdr:cNvPr id="729" name="テキスト ボックス 728"/>
        <xdr:cNvSpPr txBox="1"/>
      </xdr:nvSpPr>
      <xdr:spPr>
        <a:xfrm>
          <a:off x="12547111" y="1703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1" name="テキスト ボックス 75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3" name="直線コネクタ 752"/>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4"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56" name="諸支出金最大値テキスト"/>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57" name="直線コネクタ 756"/>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59" name="諸支出金平均値テキスト"/>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0" name="フローチャート: 判断 759"/>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2" name="フローチャート: 判断 761"/>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3" name="テキスト ボックス 762"/>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5" name="フローチャート: 判断 764"/>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66" name="テキスト ボックス 765"/>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68" name="フローチャート: 判断 767"/>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69" name="テキスト ボックス 768"/>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0" name="フローチャート: 判断 769"/>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84726</xdr:rowOff>
    </xdr:from>
    <xdr:ext cx="378565" cy="259045"/>
    <xdr:sp macro="" textlink="">
      <xdr:nvSpPr>
        <xdr:cNvPr id="771" name="テキスト ボックス 770"/>
        <xdr:cNvSpPr txBox="1"/>
      </xdr:nvSpPr>
      <xdr:spPr>
        <a:xfrm>
          <a:off x="18467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78" name="諸支出金該当値テキスト"/>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7" name="直線コネクタ 79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8" name="テキスト ボックス 79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9" name="直線コネクタ 79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0" name="テキスト ボックス 799"/>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2" name="テキスト ボックス 801"/>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3" name="直線コネクタ 80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4" name="テキスト ボックス 803"/>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5" name="直線コネクタ 80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6" name="テキスト ボックス 80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8" name="テキスト ボックス 80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0" name="直線コネクタ 809"/>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1" name="前年度繰上充用金最小値テキスト"/>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2" name="直線コネクタ 81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3" name="前年度繰上充用金最大値テキスト"/>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4" name="直線コネクタ 813"/>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5" name="直線コネクタ 81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16" name="前年度繰上充用金平均値テキスト"/>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17" name="フローチャート: 判断 816"/>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8" name="直線コネクタ 81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19" name="フローチャート: 判断 818"/>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0" name="テキスト ボックス 819"/>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1" name="直線コネクタ 82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2" name="フローチャート: 判断 821"/>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3" name="テキスト ボックス 822"/>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4" name="直線コネクタ 82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5" name="フローチャート: 判断 824"/>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26" name="テキスト ボックス 825"/>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27" name="フローチャート: 判断 826"/>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28" name="テキスト ボックス 827"/>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4" name="楕円 83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5" name="前年度繰上充用金該当値テキスト"/>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6" name="楕円 83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37" name="テキスト ボックス 836"/>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8" name="楕円 83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9" name="テキスト ボックス 838"/>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0" name="楕円 83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1" name="テキスト ボックス 84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2" name="楕円 84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3" name="テキスト ボックス 84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主な構成項目である民生費については、住民一人当たり</a:t>
          </a:r>
          <a:r>
            <a:rPr kumimoji="1" lang="en-US" altLang="ja-JP" sz="1300">
              <a:latin typeface="ＭＳ Ｐゴシック" panose="020B0600070205080204" pitchFamily="50" charset="-128"/>
              <a:ea typeface="ＭＳ Ｐゴシック" panose="020B0600070205080204" pitchFamily="50" charset="-128"/>
            </a:rPr>
            <a:t>119,293</a:t>
          </a:r>
          <a:r>
            <a:rPr kumimoji="1" lang="ja-JP" altLang="en-US" sz="1300">
              <a:latin typeface="ＭＳ Ｐゴシック" panose="020B0600070205080204" pitchFamily="50" charset="-128"/>
              <a:ea typeface="ＭＳ Ｐゴシック" panose="020B0600070205080204" pitchFamily="50" charset="-128"/>
            </a:rPr>
            <a:t>円となっている。平成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年度以降、低下傾向にあったが、令和元年度においては、社会福祉に係る補助金の減などはあるものの、</a:t>
          </a:r>
        </a:p>
        <a:p>
          <a:r>
            <a:rPr kumimoji="1" lang="ja-JP" altLang="en-US" sz="1300">
              <a:latin typeface="ＭＳ Ｐゴシック" panose="020B0600070205080204" pitchFamily="50" charset="-128"/>
              <a:ea typeface="ＭＳ Ｐゴシック" panose="020B0600070205080204" pitchFamily="50" charset="-128"/>
            </a:rPr>
            <a:t>障害者福祉や児童福祉に係る扶助費の増などにより、前年比</a:t>
          </a:r>
          <a:r>
            <a:rPr kumimoji="1" lang="en-US" altLang="ja-JP" sz="1300">
              <a:latin typeface="ＭＳ Ｐゴシック" panose="020B0600070205080204" pitchFamily="50" charset="-128"/>
              <a:ea typeface="ＭＳ Ｐゴシック" panose="020B0600070205080204" pitchFamily="50" charset="-128"/>
            </a:rPr>
            <a:t>2,809</a:t>
          </a:r>
          <a:r>
            <a:rPr kumimoji="1" lang="ja-JP" altLang="en-US" sz="1300">
              <a:latin typeface="ＭＳ Ｐゴシック" panose="020B0600070205080204" pitchFamily="50" charset="-128"/>
              <a:ea typeface="ＭＳ Ｐゴシック" panose="020B0600070205080204" pitchFamily="50" charset="-128"/>
            </a:rPr>
            <a:t>円の増となっている。</a:t>
          </a:r>
        </a:p>
        <a:p>
          <a:r>
            <a:rPr kumimoji="1" lang="ja-JP" altLang="en-US" sz="1300">
              <a:latin typeface="ＭＳ Ｐゴシック" panose="020B0600070205080204" pitchFamily="50" charset="-128"/>
              <a:ea typeface="ＭＳ Ｐゴシック" panose="020B0600070205080204" pitchFamily="50" charset="-128"/>
            </a:rPr>
            <a:t>　今後においても、少子高齢化対策や障害者福祉に係る需要の高止まりが見込まれることから、給付水準や市単独事業の見直し等の検討により適正水準を維持できるよう努める。</a:t>
          </a:r>
        </a:p>
        <a:p>
          <a:r>
            <a:rPr kumimoji="1" lang="ja-JP" altLang="en-US" sz="1300">
              <a:latin typeface="ＭＳ Ｐゴシック" panose="020B0600070205080204" pitchFamily="50" charset="-128"/>
              <a:ea typeface="ＭＳ Ｐゴシック" panose="020B0600070205080204" pitchFamily="50" charset="-128"/>
            </a:rPr>
            <a:t>　また、公債費については、住民一人当たり</a:t>
          </a:r>
          <a:r>
            <a:rPr kumimoji="1" lang="en-US" altLang="ja-JP" sz="1300">
              <a:latin typeface="ＭＳ Ｐゴシック" panose="020B0600070205080204" pitchFamily="50" charset="-128"/>
              <a:ea typeface="ＭＳ Ｐゴシック" panose="020B0600070205080204" pitchFamily="50" charset="-128"/>
            </a:rPr>
            <a:t>34,362</a:t>
          </a:r>
          <a:r>
            <a:rPr kumimoji="1" lang="ja-JP" altLang="en-US" sz="1300">
              <a:latin typeface="ＭＳ Ｐゴシック" panose="020B0600070205080204" pitchFamily="50" charset="-128"/>
              <a:ea typeface="ＭＳ Ｐゴシック" panose="020B0600070205080204" pitchFamily="50" charset="-128"/>
            </a:rPr>
            <a:t>円となっており、近年上昇傾向にあるところ、令和元年度においても元金償還が開始となる市債が多かったことから、前年比</a:t>
          </a:r>
          <a:r>
            <a:rPr kumimoji="1" lang="en-US" altLang="ja-JP" sz="1300">
              <a:latin typeface="ＭＳ Ｐゴシック" panose="020B0600070205080204" pitchFamily="50" charset="-128"/>
              <a:ea typeface="ＭＳ Ｐゴシック" panose="020B0600070205080204" pitchFamily="50" charset="-128"/>
            </a:rPr>
            <a:t>930</a:t>
          </a:r>
          <a:r>
            <a:rPr kumimoji="1" lang="ja-JP" altLang="en-US" sz="1300">
              <a:latin typeface="ＭＳ Ｐゴシック" panose="020B0600070205080204" pitchFamily="50" charset="-128"/>
              <a:ea typeface="ＭＳ Ｐゴシック" panose="020B0600070205080204" pitchFamily="50" charset="-128"/>
            </a:rPr>
            <a:t>円の増となっている。</a:t>
          </a:r>
        </a:p>
        <a:p>
          <a:r>
            <a:rPr kumimoji="1" lang="ja-JP" altLang="en-US" sz="1300">
              <a:latin typeface="ＭＳ Ｐゴシック" panose="020B0600070205080204" pitchFamily="50" charset="-128"/>
              <a:ea typeface="ＭＳ Ｐゴシック" panose="020B0600070205080204" pitchFamily="50" charset="-128"/>
            </a:rPr>
            <a:t>　今後も大口の償還が続くことにより、公債費の高止まりが見込まれることから、今後も新規起債に当たっては、事業効果の精査は元より、起債総額を制限することにより新規発行の抑制を図る。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令和元年度において、財政調整基金残高については、</a:t>
          </a:r>
          <a:r>
            <a:rPr kumimoji="1" lang="en-US" altLang="ja-JP" sz="1400">
              <a:latin typeface="ＭＳ ゴシック" pitchFamily="49" charset="-128"/>
              <a:ea typeface="ＭＳ ゴシック" pitchFamily="49" charset="-128"/>
            </a:rPr>
            <a:t>584,835</a:t>
          </a:r>
          <a:r>
            <a:rPr kumimoji="1" lang="ja-JP" altLang="en-US" sz="1400">
              <a:latin typeface="ＭＳ ゴシック" pitchFamily="49" charset="-128"/>
              <a:ea typeface="ＭＳ ゴシック" pitchFamily="49" charset="-128"/>
            </a:rPr>
            <a:t>千円減少し、標準財政規模に占める割合でも</a:t>
          </a:r>
          <a:r>
            <a:rPr kumimoji="1" lang="en-US" altLang="ja-JP" sz="1400">
              <a:latin typeface="ＭＳ ゴシック" pitchFamily="49" charset="-128"/>
              <a:ea typeface="ＭＳ ゴシック" pitchFamily="49" charset="-128"/>
            </a:rPr>
            <a:t>6.37</a:t>
          </a:r>
          <a:r>
            <a:rPr kumimoji="1" lang="ja-JP" altLang="en-US" sz="1400">
              <a:latin typeface="ＭＳ ゴシック" pitchFamily="49" charset="-128"/>
              <a:ea typeface="ＭＳ ゴシック" pitchFamily="49" charset="-128"/>
            </a:rPr>
            <a:t>ポイントの低下となっている。今後、災害などに備えるため、適正な基金残高の確保を図る。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また、実質収支額については、前年比</a:t>
          </a:r>
          <a:r>
            <a:rPr kumimoji="1" lang="en-US" altLang="ja-JP" sz="1400">
              <a:latin typeface="ＭＳ ゴシック" pitchFamily="49" charset="-128"/>
              <a:ea typeface="ＭＳ ゴシック" pitchFamily="49" charset="-128"/>
            </a:rPr>
            <a:t>287,834</a:t>
          </a:r>
          <a:r>
            <a:rPr kumimoji="1" lang="ja-JP" altLang="en-US" sz="1400">
              <a:latin typeface="ＭＳ ゴシック" pitchFamily="49" charset="-128"/>
              <a:ea typeface="ＭＳ ゴシック" pitchFamily="49" charset="-128"/>
            </a:rPr>
            <a:t>千円の増、同割合では</a:t>
          </a:r>
          <a:r>
            <a:rPr kumimoji="1" lang="en-US" altLang="ja-JP" sz="1400">
              <a:latin typeface="ＭＳ ゴシック" pitchFamily="49" charset="-128"/>
              <a:ea typeface="ＭＳ ゴシック" pitchFamily="49" charset="-128"/>
            </a:rPr>
            <a:t>3.06</a:t>
          </a:r>
          <a:r>
            <a:rPr kumimoji="1" lang="ja-JP" altLang="en-US" sz="1400">
              <a:latin typeface="ＭＳ ゴシック" pitchFamily="49" charset="-128"/>
              <a:ea typeface="ＭＳ ゴシック" pitchFamily="49" charset="-128"/>
            </a:rPr>
            <a:t>ポイントの上昇となっているが、予算を</a:t>
          </a:r>
          <a:r>
            <a:rPr kumimoji="1" lang="ja-JP" altLang="en-US" sz="1400">
              <a:solidFill>
                <a:sysClr val="windowText" lastClr="000000"/>
              </a:solidFill>
              <a:latin typeface="ＭＳ ゴシック" pitchFamily="49" charset="-128"/>
              <a:ea typeface="ＭＳ ゴシック" pitchFamily="49" charset="-128"/>
            </a:rPr>
            <a:t>上回る個人・法人市民税の増収などが要因である。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千葉県富里市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令和元年度決算は、いずれの会計も赤字は無く、全て黒字決算で推移している。</a:t>
          </a:r>
        </a:p>
        <a:p>
          <a:r>
            <a:rPr kumimoji="1" lang="ja-JP" altLang="en-US" sz="1400">
              <a:latin typeface="ＭＳ ゴシック" pitchFamily="49" charset="-128"/>
              <a:ea typeface="ＭＳ ゴシック" pitchFamily="49" charset="-128"/>
            </a:rPr>
            <a:t>　各特別会計にあっては、財政状況及び事業全体の見直しを実施することで一般会計からの法定内繰入を縮減するような運営に努めている。</a:t>
          </a:r>
        </a:p>
        <a:p>
          <a:r>
            <a:rPr kumimoji="1" lang="ja-JP" altLang="en-US" sz="1400">
              <a:latin typeface="ＭＳ ゴシック" pitchFamily="49" charset="-128"/>
              <a:ea typeface="ＭＳ ゴシック" pitchFamily="49" charset="-128"/>
            </a:rPr>
            <a:t>　今後も特別会計独立採算の原則に立った適正な運営をすることを目指し、普通会計の負担を減らしていくことが重要である。</a:t>
          </a:r>
        </a:p>
        <a:p>
          <a:r>
            <a:rPr kumimoji="1" lang="ja-JP" altLang="en-US" sz="1400">
              <a:latin typeface="ＭＳ ゴシック" pitchFamily="49" charset="-128"/>
              <a:ea typeface="ＭＳ ゴシック" pitchFamily="49" charset="-128"/>
            </a:rPr>
            <a:t>　また、各会計ともに適量、適切な事業実施に努め、毎年のプライマリーバランスの黒字化を維持し、更なる財政の健全化を図っていく。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16751700</v>
      </c>
      <c r="BO4" s="462"/>
      <c r="BP4" s="462"/>
      <c r="BQ4" s="462"/>
      <c r="BR4" s="462"/>
      <c r="BS4" s="462"/>
      <c r="BT4" s="462"/>
      <c r="BU4" s="463"/>
      <c r="BV4" s="461">
        <v>15452368</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10.1</v>
      </c>
      <c r="CU4" s="646"/>
      <c r="CV4" s="646"/>
      <c r="CW4" s="646"/>
      <c r="CX4" s="646"/>
      <c r="CY4" s="646"/>
      <c r="CZ4" s="646"/>
      <c r="DA4" s="647"/>
      <c r="DB4" s="645">
        <v>7</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15169905</v>
      </c>
      <c r="BO5" s="467"/>
      <c r="BP5" s="467"/>
      <c r="BQ5" s="467"/>
      <c r="BR5" s="467"/>
      <c r="BS5" s="467"/>
      <c r="BT5" s="467"/>
      <c r="BU5" s="468"/>
      <c r="BV5" s="466">
        <v>14462577</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96.4</v>
      </c>
      <c r="CU5" s="437"/>
      <c r="CV5" s="437"/>
      <c r="CW5" s="437"/>
      <c r="CX5" s="437"/>
      <c r="CY5" s="437"/>
      <c r="CZ5" s="437"/>
      <c r="DA5" s="438"/>
      <c r="DB5" s="436">
        <v>95.2</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1581795</v>
      </c>
      <c r="BO6" s="467"/>
      <c r="BP6" s="467"/>
      <c r="BQ6" s="467"/>
      <c r="BR6" s="467"/>
      <c r="BS6" s="467"/>
      <c r="BT6" s="467"/>
      <c r="BU6" s="468"/>
      <c r="BV6" s="466">
        <v>989791</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102.4</v>
      </c>
      <c r="CU6" s="620"/>
      <c r="CV6" s="620"/>
      <c r="CW6" s="620"/>
      <c r="CX6" s="620"/>
      <c r="CY6" s="620"/>
      <c r="CZ6" s="620"/>
      <c r="DA6" s="621"/>
      <c r="DB6" s="619">
        <v>102.3</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648226</v>
      </c>
      <c r="BO7" s="467"/>
      <c r="BP7" s="467"/>
      <c r="BQ7" s="467"/>
      <c r="BR7" s="467"/>
      <c r="BS7" s="467"/>
      <c r="BT7" s="467"/>
      <c r="BU7" s="468"/>
      <c r="BV7" s="466">
        <v>344056</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9275526</v>
      </c>
      <c r="CU7" s="467"/>
      <c r="CV7" s="467"/>
      <c r="CW7" s="467"/>
      <c r="CX7" s="467"/>
      <c r="CY7" s="467"/>
      <c r="CZ7" s="467"/>
      <c r="DA7" s="468"/>
      <c r="DB7" s="466">
        <v>9224860</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102</v>
      </c>
      <c r="AV8" s="524"/>
      <c r="AW8" s="524"/>
      <c r="AX8" s="524"/>
      <c r="AY8" s="446" t="s">
        <v>110</v>
      </c>
      <c r="AZ8" s="447"/>
      <c r="BA8" s="447"/>
      <c r="BB8" s="447"/>
      <c r="BC8" s="447"/>
      <c r="BD8" s="447"/>
      <c r="BE8" s="447"/>
      <c r="BF8" s="447"/>
      <c r="BG8" s="447"/>
      <c r="BH8" s="447"/>
      <c r="BI8" s="447"/>
      <c r="BJ8" s="447"/>
      <c r="BK8" s="447"/>
      <c r="BL8" s="447"/>
      <c r="BM8" s="448"/>
      <c r="BN8" s="466">
        <v>933569</v>
      </c>
      <c r="BO8" s="467"/>
      <c r="BP8" s="467"/>
      <c r="BQ8" s="467"/>
      <c r="BR8" s="467"/>
      <c r="BS8" s="467"/>
      <c r="BT8" s="467"/>
      <c r="BU8" s="468"/>
      <c r="BV8" s="466">
        <v>645735</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0.8</v>
      </c>
      <c r="CU8" s="580"/>
      <c r="CV8" s="580"/>
      <c r="CW8" s="580"/>
      <c r="CX8" s="580"/>
      <c r="CY8" s="580"/>
      <c r="CZ8" s="580"/>
      <c r="DA8" s="581"/>
      <c r="DB8" s="579">
        <v>0.8</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49636</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102</v>
      </c>
      <c r="AV9" s="524"/>
      <c r="AW9" s="524"/>
      <c r="AX9" s="524"/>
      <c r="AY9" s="446" t="s">
        <v>116</v>
      </c>
      <c r="AZ9" s="447"/>
      <c r="BA9" s="447"/>
      <c r="BB9" s="447"/>
      <c r="BC9" s="447"/>
      <c r="BD9" s="447"/>
      <c r="BE9" s="447"/>
      <c r="BF9" s="447"/>
      <c r="BG9" s="447"/>
      <c r="BH9" s="447"/>
      <c r="BI9" s="447"/>
      <c r="BJ9" s="447"/>
      <c r="BK9" s="447"/>
      <c r="BL9" s="447"/>
      <c r="BM9" s="448"/>
      <c r="BN9" s="466">
        <v>287834</v>
      </c>
      <c r="BO9" s="467"/>
      <c r="BP9" s="467"/>
      <c r="BQ9" s="467"/>
      <c r="BR9" s="467"/>
      <c r="BS9" s="467"/>
      <c r="BT9" s="467"/>
      <c r="BU9" s="468"/>
      <c r="BV9" s="466">
        <v>-19435</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14</v>
      </c>
      <c r="CU9" s="437"/>
      <c r="CV9" s="437"/>
      <c r="CW9" s="437"/>
      <c r="CX9" s="437"/>
      <c r="CY9" s="437"/>
      <c r="CZ9" s="437"/>
      <c r="DA9" s="438"/>
      <c r="DB9" s="436">
        <v>14.9</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51087</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290555</v>
      </c>
      <c r="BO10" s="467"/>
      <c r="BP10" s="467"/>
      <c r="BQ10" s="467"/>
      <c r="BR10" s="467"/>
      <c r="BS10" s="467"/>
      <c r="BT10" s="467"/>
      <c r="BU10" s="468"/>
      <c r="BV10" s="466">
        <v>350648</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126</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50245</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94</v>
      </c>
      <c r="AV12" s="524"/>
      <c r="AW12" s="524"/>
      <c r="AX12" s="524"/>
      <c r="AY12" s="446" t="s">
        <v>135</v>
      </c>
      <c r="AZ12" s="447"/>
      <c r="BA12" s="447"/>
      <c r="BB12" s="447"/>
      <c r="BC12" s="447"/>
      <c r="BD12" s="447"/>
      <c r="BE12" s="447"/>
      <c r="BF12" s="447"/>
      <c r="BG12" s="447"/>
      <c r="BH12" s="447"/>
      <c r="BI12" s="447"/>
      <c r="BJ12" s="447"/>
      <c r="BK12" s="447"/>
      <c r="BL12" s="447"/>
      <c r="BM12" s="448"/>
      <c r="BN12" s="466">
        <v>875390</v>
      </c>
      <c r="BO12" s="467"/>
      <c r="BP12" s="467"/>
      <c r="BQ12" s="467"/>
      <c r="BR12" s="467"/>
      <c r="BS12" s="467"/>
      <c r="BT12" s="467"/>
      <c r="BU12" s="468"/>
      <c r="BV12" s="466">
        <v>281151</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137</v>
      </c>
      <c r="CU12" s="580"/>
      <c r="CV12" s="580"/>
      <c r="CW12" s="580"/>
      <c r="CX12" s="580"/>
      <c r="CY12" s="580"/>
      <c r="CZ12" s="580"/>
      <c r="DA12" s="581"/>
      <c r="DB12" s="579" t="s">
        <v>138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139</v>
      </c>
      <c r="N13" s="567"/>
      <c r="O13" s="567"/>
      <c r="P13" s="567"/>
      <c r="Q13" s="568"/>
      <c r="R13" s="569">
        <v>47426</v>
      </c>
      <c r="S13" s="570"/>
      <c r="T13" s="570"/>
      <c r="U13" s="570"/>
      <c r="V13" s="571"/>
      <c r="W13" s="557" t="s">
        <v>140</v>
      </c>
      <c r="X13" s="479"/>
      <c r="Y13" s="479"/>
      <c r="Z13" s="479"/>
      <c r="AA13" s="479"/>
      <c r="AB13" s="480"/>
      <c r="AC13" s="442">
        <v>2131</v>
      </c>
      <c r="AD13" s="443"/>
      <c r="AE13" s="443"/>
      <c r="AF13" s="443"/>
      <c r="AG13" s="444"/>
      <c r="AH13" s="442">
        <v>2195</v>
      </c>
      <c r="AI13" s="443"/>
      <c r="AJ13" s="443"/>
      <c r="AK13" s="443"/>
      <c r="AL13" s="445"/>
      <c r="AM13" s="535" t="s">
        <v>141</v>
      </c>
      <c r="AN13" s="440"/>
      <c r="AO13" s="440"/>
      <c r="AP13" s="440"/>
      <c r="AQ13" s="440"/>
      <c r="AR13" s="440"/>
      <c r="AS13" s="440"/>
      <c r="AT13" s="441"/>
      <c r="AU13" s="523" t="s">
        <v>142</v>
      </c>
      <c r="AV13" s="524"/>
      <c r="AW13" s="524"/>
      <c r="AX13" s="524"/>
      <c r="AY13" s="446" t="s">
        <v>143</v>
      </c>
      <c r="AZ13" s="447"/>
      <c r="BA13" s="447"/>
      <c r="BB13" s="447"/>
      <c r="BC13" s="447"/>
      <c r="BD13" s="447"/>
      <c r="BE13" s="447"/>
      <c r="BF13" s="447"/>
      <c r="BG13" s="447"/>
      <c r="BH13" s="447"/>
      <c r="BI13" s="447"/>
      <c r="BJ13" s="447"/>
      <c r="BK13" s="447"/>
      <c r="BL13" s="447"/>
      <c r="BM13" s="448"/>
      <c r="BN13" s="466">
        <v>-297001</v>
      </c>
      <c r="BO13" s="467"/>
      <c r="BP13" s="467"/>
      <c r="BQ13" s="467"/>
      <c r="BR13" s="467"/>
      <c r="BS13" s="467"/>
      <c r="BT13" s="467"/>
      <c r="BU13" s="468"/>
      <c r="BV13" s="466">
        <v>50062</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7.8</v>
      </c>
      <c r="CU13" s="437"/>
      <c r="CV13" s="437"/>
      <c r="CW13" s="437"/>
      <c r="CX13" s="437"/>
      <c r="CY13" s="437"/>
      <c r="CZ13" s="437"/>
      <c r="DA13" s="438"/>
      <c r="DB13" s="436">
        <v>6.9</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145</v>
      </c>
      <c r="M14" s="603"/>
      <c r="N14" s="603"/>
      <c r="O14" s="603"/>
      <c r="P14" s="603"/>
      <c r="Q14" s="604"/>
      <c r="R14" s="569">
        <v>50201</v>
      </c>
      <c r="S14" s="570"/>
      <c r="T14" s="570"/>
      <c r="U14" s="570"/>
      <c r="V14" s="571"/>
      <c r="W14" s="572"/>
      <c r="X14" s="482"/>
      <c r="Y14" s="482"/>
      <c r="Z14" s="482"/>
      <c r="AA14" s="482"/>
      <c r="AB14" s="483"/>
      <c r="AC14" s="562">
        <v>9</v>
      </c>
      <c r="AD14" s="563"/>
      <c r="AE14" s="563"/>
      <c r="AF14" s="563"/>
      <c r="AG14" s="564"/>
      <c r="AH14" s="562">
        <v>8.9</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v>50.4</v>
      </c>
      <c r="CU14" s="574"/>
      <c r="CV14" s="574"/>
      <c r="CW14" s="574"/>
      <c r="CX14" s="574"/>
      <c r="CY14" s="574"/>
      <c r="CZ14" s="574"/>
      <c r="DA14" s="575"/>
      <c r="DB14" s="573">
        <v>52.2</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147</v>
      </c>
      <c r="N15" s="567"/>
      <c r="O15" s="567"/>
      <c r="P15" s="567"/>
      <c r="Q15" s="568"/>
      <c r="R15" s="569">
        <v>47811</v>
      </c>
      <c r="S15" s="570"/>
      <c r="T15" s="570"/>
      <c r="U15" s="570"/>
      <c r="V15" s="571"/>
      <c r="W15" s="557" t="s">
        <v>148</v>
      </c>
      <c r="X15" s="479"/>
      <c r="Y15" s="479"/>
      <c r="Z15" s="479"/>
      <c r="AA15" s="479"/>
      <c r="AB15" s="480"/>
      <c r="AC15" s="442">
        <v>4771</v>
      </c>
      <c r="AD15" s="443"/>
      <c r="AE15" s="443"/>
      <c r="AF15" s="443"/>
      <c r="AG15" s="444"/>
      <c r="AH15" s="442">
        <v>4934</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5786018</v>
      </c>
      <c r="BO15" s="462"/>
      <c r="BP15" s="462"/>
      <c r="BQ15" s="462"/>
      <c r="BR15" s="462"/>
      <c r="BS15" s="462"/>
      <c r="BT15" s="462"/>
      <c r="BU15" s="463"/>
      <c r="BV15" s="461">
        <v>5637561</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20.100000000000001</v>
      </c>
      <c r="AD16" s="563"/>
      <c r="AE16" s="563"/>
      <c r="AF16" s="563"/>
      <c r="AG16" s="564"/>
      <c r="AH16" s="562">
        <v>20</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7165125</v>
      </c>
      <c r="BO16" s="467"/>
      <c r="BP16" s="467"/>
      <c r="BQ16" s="467"/>
      <c r="BR16" s="467"/>
      <c r="BS16" s="467"/>
      <c r="BT16" s="467"/>
      <c r="BU16" s="468"/>
      <c r="BV16" s="466">
        <v>7015026</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154</v>
      </c>
      <c r="N17" s="552"/>
      <c r="O17" s="552"/>
      <c r="P17" s="552"/>
      <c r="Q17" s="553"/>
      <c r="R17" s="554" t="s">
        <v>155</v>
      </c>
      <c r="S17" s="555"/>
      <c r="T17" s="555"/>
      <c r="U17" s="555"/>
      <c r="V17" s="556"/>
      <c r="W17" s="557" t="s">
        <v>156</v>
      </c>
      <c r="X17" s="479"/>
      <c r="Y17" s="479"/>
      <c r="Z17" s="479"/>
      <c r="AA17" s="479"/>
      <c r="AB17" s="480"/>
      <c r="AC17" s="442">
        <v>16832</v>
      </c>
      <c r="AD17" s="443"/>
      <c r="AE17" s="443"/>
      <c r="AF17" s="443"/>
      <c r="AG17" s="444"/>
      <c r="AH17" s="442">
        <v>17576</v>
      </c>
      <c r="AI17" s="443"/>
      <c r="AJ17" s="443"/>
      <c r="AK17" s="443"/>
      <c r="AL17" s="445"/>
      <c r="AM17" s="535"/>
      <c r="AN17" s="440"/>
      <c r="AO17" s="440"/>
      <c r="AP17" s="440"/>
      <c r="AQ17" s="440"/>
      <c r="AR17" s="440"/>
      <c r="AS17" s="440"/>
      <c r="AT17" s="441"/>
      <c r="AU17" s="523"/>
      <c r="AV17" s="524"/>
      <c r="AW17" s="524"/>
      <c r="AX17" s="524"/>
      <c r="AY17" s="446" t="s">
        <v>157</v>
      </c>
      <c r="AZ17" s="447"/>
      <c r="BA17" s="447"/>
      <c r="BB17" s="447"/>
      <c r="BC17" s="447"/>
      <c r="BD17" s="447"/>
      <c r="BE17" s="447"/>
      <c r="BF17" s="447"/>
      <c r="BG17" s="447"/>
      <c r="BH17" s="447"/>
      <c r="BI17" s="447"/>
      <c r="BJ17" s="447"/>
      <c r="BK17" s="447"/>
      <c r="BL17" s="447"/>
      <c r="BM17" s="448"/>
      <c r="BN17" s="466">
        <v>7350278</v>
      </c>
      <c r="BO17" s="467"/>
      <c r="BP17" s="467"/>
      <c r="BQ17" s="467"/>
      <c r="BR17" s="467"/>
      <c r="BS17" s="467"/>
      <c r="BT17" s="467"/>
      <c r="BU17" s="468"/>
      <c r="BV17" s="466">
        <v>7171552</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158</v>
      </c>
      <c r="C18" s="529"/>
      <c r="D18" s="529"/>
      <c r="E18" s="530"/>
      <c r="F18" s="530"/>
      <c r="G18" s="530"/>
      <c r="H18" s="530"/>
      <c r="I18" s="530"/>
      <c r="J18" s="530"/>
      <c r="K18" s="530"/>
      <c r="L18" s="531">
        <v>53.88</v>
      </c>
      <c r="M18" s="531"/>
      <c r="N18" s="531"/>
      <c r="O18" s="531"/>
      <c r="P18" s="531"/>
      <c r="Q18" s="531"/>
      <c r="R18" s="532"/>
      <c r="S18" s="532"/>
      <c r="T18" s="532"/>
      <c r="U18" s="532"/>
      <c r="V18" s="533"/>
      <c r="W18" s="547"/>
      <c r="X18" s="548"/>
      <c r="Y18" s="548"/>
      <c r="Z18" s="548"/>
      <c r="AA18" s="548"/>
      <c r="AB18" s="558"/>
      <c r="AC18" s="430">
        <v>70.900000000000006</v>
      </c>
      <c r="AD18" s="431"/>
      <c r="AE18" s="431"/>
      <c r="AF18" s="431"/>
      <c r="AG18" s="534"/>
      <c r="AH18" s="430">
        <v>71.099999999999994</v>
      </c>
      <c r="AI18" s="431"/>
      <c r="AJ18" s="431"/>
      <c r="AK18" s="431"/>
      <c r="AL18" s="432"/>
      <c r="AM18" s="535"/>
      <c r="AN18" s="440"/>
      <c r="AO18" s="440"/>
      <c r="AP18" s="440"/>
      <c r="AQ18" s="440"/>
      <c r="AR18" s="440"/>
      <c r="AS18" s="440"/>
      <c r="AT18" s="441"/>
      <c r="AU18" s="523"/>
      <c r="AV18" s="524"/>
      <c r="AW18" s="524"/>
      <c r="AX18" s="524"/>
      <c r="AY18" s="446" t="s">
        <v>159</v>
      </c>
      <c r="AZ18" s="447"/>
      <c r="BA18" s="447"/>
      <c r="BB18" s="447"/>
      <c r="BC18" s="447"/>
      <c r="BD18" s="447"/>
      <c r="BE18" s="447"/>
      <c r="BF18" s="447"/>
      <c r="BG18" s="447"/>
      <c r="BH18" s="447"/>
      <c r="BI18" s="447"/>
      <c r="BJ18" s="447"/>
      <c r="BK18" s="447"/>
      <c r="BL18" s="447"/>
      <c r="BM18" s="448"/>
      <c r="BN18" s="466">
        <v>9272960</v>
      </c>
      <c r="BO18" s="467"/>
      <c r="BP18" s="467"/>
      <c r="BQ18" s="467"/>
      <c r="BR18" s="467"/>
      <c r="BS18" s="467"/>
      <c r="BT18" s="467"/>
      <c r="BU18" s="468"/>
      <c r="BV18" s="466">
        <v>9144995</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160</v>
      </c>
      <c r="C19" s="529"/>
      <c r="D19" s="529"/>
      <c r="E19" s="530"/>
      <c r="F19" s="530"/>
      <c r="G19" s="530"/>
      <c r="H19" s="530"/>
      <c r="I19" s="530"/>
      <c r="J19" s="530"/>
      <c r="K19" s="530"/>
      <c r="L19" s="536">
        <v>921</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161</v>
      </c>
      <c r="AZ19" s="447"/>
      <c r="BA19" s="447"/>
      <c r="BB19" s="447"/>
      <c r="BC19" s="447"/>
      <c r="BD19" s="447"/>
      <c r="BE19" s="447"/>
      <c r="BF19" s="447"/>
      <c r="BG19" s="447"/>
      <c r="BH19" s="447"/>
      <c r="BI19" s="447"/>
      <c r="BJ19" s="447"/>
      <c r="BK19" s="447"/>
      <c r="BL19" s="447"/>
      <c r="BM19" s="448"/>
      <c r="BN19" s="466">
        <v>12322324</v>
      </c>
      <c r="BO19" s="467"/>
      <c r="BP19" s="467"/>
      <c r="BQ19" s="467"/>
      <c r="BR19" s="467"/>
      <c r="BS19" s="467"/>
      <c r="BT19" s="467"/>
      <c r="BU19" s="468"/>
      <c r="BV19" s="466">
        <v>11267634</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162</v>
      </c>
      <c r="C20" s="529"/>
      <c r="D20" s="529"/>
      <c r="E20" s="530"/>
      <c r="F20" s="530"/>
      <c r="G20" s="530"/>
      <c r="H20" s="530"/>
      <c r="I20" s="530"/>
      <c r="J20" s="530"/>
      <c r="K20" s="530"/>
      <c r="L20" s="536">
        <v>20057</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163</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164</v>
      </c>
      <c r="C22" s="496"/>
      <c r="D22" s="497"/>
      <c r="E22" s="504" t="s">
        <v>1</v>
      </c>
      <c r="F22" s="479"/>
      <c r="G22" s="479"/>
      <c r="H22" s="479"/>
      <c r="I22" s="479"/>
      <c r="J22" s="479"/>
      <c r="K22" s="480"/>
      <c r="L22" s="504" t="s">
        <v>165</v>
      </c>
      <c r="M22" s="479"/>
      <c r="N22" s="479"/>
      <c r="O22" s="479"/>
      <c r="P22" s="480"/>
      <c r="Q22" s="489" t="s">
        <v>166</v>
      </c>
      <c r="R22" s="490"/>
      <c r="S22" s="490"/>
      <c r="T22" s="490"/>
      <c r="U22" s="490"/>
      <c r="V22" s="505"/>
      <c r="W22" s="507" t="s">
        <v>167</v>
      </c>
      <c r="X22" s="496"/>
      <c r="Y22" s="497"/>
      <c r="Z22" s="504" t="s">
        <v>1</v>
      </c>
      <c r="AA22" s="479"/>
      <c r="AB22" s="479"/>
      <c r="AC22" s="479"/>
      <c r="AD22" s="479"/>
      <c r="AE22" s="479"/>
      <c r="AF22" s="479"/>
      <c r="AG22" s="480"/>
      <c r="AH22" s="478" t="s">
        <v>168</v>
      </c>
      <c r="AI22" s="479"/>
      <c r="AJ22" s="479"/>
      <c r="AK22" s="479"/>
      <c r="AL22" s="480"/>
      <c r="AM22" s="478" t="s">
        <v>169</v>
      </c>
      <c r="AN22" s="484"/>
      <c r="AO22" s="484"/>
      <c r="AP22" s="484"/>
      <c r="AQ22" s="484"/>
      <c r="AR22" s="485"/>
      <c r="AS22" s="489" t="s">
        <v>166</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170</v>
      </c>
      <c r="AZ23" s="459"/>
      <c r="BA23" s="459"/>
      <c r="BB23" s="459"/>
      <c r="BC23" s="459"/>
      <c r="BD23" s="459"/>
      <c r="BE23" s="459"/>
      <c r="BF23" s="459"/>
      <c r="BG23" s="459"/>
      <c r="BH23" s="459"/>
      <c r="BI23" s="459"/>
      <c r="BJ23" s="459"/>
      <c r="BK23" s="459"/>
      <c r="BL23" s="459"/>
      <c r="BM23" s="460"/>
      <c r="BN23" s="466">
        <v>15434208</v>
      </c>
      <c r="BO23" s="467"/>
      <c r="BP23" s="467"/>
      <c r="BQ23" s="467"/>
      <c r="BR23" s="467"/>
      <c r="BS23" s="467"/>
      <c r="BT23" s="467"/>
      <c r="BU23" s="468"/>
      <c r="BV23" s="466">
        <v>16271489</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171</v>
      </c>
      <c r="F24" s="440"/>
      <c r="G24" s="440"/>
      <c r="H24" s="440"/>
      <c r="I24" s="440"/>
      <c r="J24" s="440"/>
      <c r="K24" s="441"/>
      <c r="L24" s="442">
        <v>1</v>
      </c>
      <c r="M24" s="443"/>
      <c r="N24" s="443"/>
      <c r="O24" s="443"/>
      <c r="P24" s="444"/>
      <c r="Q24" s="442">
        <v>7470</v>
      </c>
      <c r="R24" s="443"/>
      <c r="S24" s="443"/>
      <c r="T24" s="443"/>
      <c r="U24" s="443"/>
      <c r="V24" s="444"/>
      <c r="W24" s="508"/>
      <c r="X24" s="499"/>
      <c r="Y24" s="500"/>
      <c r="Z24" s="439" t="s">
        <v>172</v>
      </c>
      <c r="AA24" s="440"/>
      <c r="AB24" s="440"/>
      <c r="AC24" s="440"/>
      <c r="AD24" s="440"/>
      <c r="AE24" s="440"/>
      <c r="AF24" s="440"/>
      <c r="AG24" s="441"/>
      <c r="AH24" s="442">
        <v>382</v>
      </c>
      <c r="AI24" s="443"/>
      <c r="AJ24" s="443"/>
      <c r="AK24" s="443"/>
      <c r="AL24" s="444"/>
      <c r="AM24" s="442">
        <v>1225456</v>
      </c>
      <c r="AN24" s="443"/>
      <c r="AO24" s="443"/>
      <c r="AP24" s="443"/>
      <c r="AQ24" s="443"/>
      <c r="AR24" s="444"/>
      <c r="AS24" s="442">
        <v>3208</v>
      </c>
      <c r="AT24" s="443"/>
      <c r="AU24" s="443"/>
      <c r="AV24" s="443"/>
      <c r="AW24" s="443"/>
      <c r="AX24" s="445"/>
      <c r="AY24" s="433" t="s">
        <v>173</v>
      </c>
      <c r="AZ24" s="434"/>
      <c r="BA24" s="434"/>
      <c r="BB24" s="434"/>
      <c r="BC24" s="434"/>
      <c r="BD24" s="434"/>
      <c r="BE24" s="434"/>
      <c r="BF24" s="434"/>
      <c r="BG24" s="434"/>
      <c r="BH24" s="434"/>
      <c r="BI24" s="434"/>
      <c r="BJ24" s="434"/>
      <c r="BK24" s="434"/>
      <c r="BL24" s="434"/>
      <c r="BM24" s="435"/>
      <c r="BN24" s="466">
        <v>10496014</v>
      </c>
      <c r="BO24" s="467"/>
      <c r="BP24" s="467"/>
      <c r="BQ24" s="467"/>
      <c r="BR24" s="467"/>
      <c r="BS24" s="467"/>
      <c r="BT24" s="467"/>
      <c r="BU24" s="468"/>
      <c r="BV24" s="466">
        <v>10848009</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174</v>
      </c>
      <c r="F25" s="440"/>
      <c r="G25" s="440"/>
      <c r="H25" s="440"/>
      <c r="I25" s="440"/>
      <c r="J25" s="440"/>
      <c r="K25" s="441"/>
      <c r="L25" s="442">
        <v>1</v>
      </c>
      <c r="M25" s="443"/>
      <c r="N25" s="443"/>
      <c r="O25" s="443"/>
      <c r="P25" s="444"/>
      <c r="Q25" s="442">
        <v>6900</v>
      </c>
      <c r="R25" s="443"/>
      <c r="S25" s="443"/>
      <c r="T25" s="443"/>
      <c r="U25" s="443"/>
      <c r="V25" s="444"/>
      <c r="W25" s="508"/>
      <c r="X25" s="499"/>
      <c r="Y25" s="500"/>
      <c r="Z25" s="439" t="s">
        <v>175</v>
      </c>
      <c r="AA25" s="440"/>
      <c r="AB25" s="440"/>
      <c r="AC25" s="440"/>
      <c r="AD25" s="440"/>
      <c r="AE25" s="440"/>
      <c r="AF25" s="440"/>
      <c r="AG25" s="441"/>
      <c r="AH25" s="442">
        <v>78</v>
      </c>
      <c r="AI25" s="443"/>
      <c r="AJ25" s="443"/>
      <c r="AK25" s="443"/>
      <c r="AL25" s="444"/>
      <c r="AM25" s="442">
        <v>238680</v>
      </c>
      <c r="AN25" s="443"/>
      <c r="AO25" s="443"/>
      <c r="AP25" s="443"/>
      <c r="AQ25" s="443"/>
      <c r="AR25" s="444"/>
      <c r="AS25" s="442">
        <v>3060</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v>1776222</v>
      </c>
      <c r="BO25" s="462"/>
      <c r="BP25" s="462"/>
      <c r="BQ25" s="462"/>
      <c r="BR25" s="462"/>
      <c r="BS25" s="462"/>
      <c r="BT25" s="462"/>
      <c r="BU25" s="463"/>
      <c r="BV25" s="461">
        <v>1488549</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177</v>
      </c>
      <c r="F26" s="440"/>
      <c r="G26" s="440"/>
      <c r="H26" s="440"/>
      <c r="I26" s="440"/>
      <c r="J26" s="440"/>
      <c r="K26" s="441"/>
      <c r="L26" s="442">
        <v>1</v>
      </c>
      <c r="M26" s="443"/>
      <c r="N26" s="443"/>
      <c r="O26" s="443"/>
      <c r="P26" s="444"/>
      <c r="Q26" s="442">
        <v>6500</v>
      </c>
      <c r="R26" s="443"/>
      <c r="S26" s="443"/>
      <c r="T26" s="443"/>
      <c r="U26" s="443"/>
      <c r="V26" s="444"/>
      <c r="W26" s="508"/>
      <c r="X26" s="499"/>
      <c r="Y26" s="500"/>
      <c r="Z26" s="439" t="s">
        <v>178</v>
      </c>
      <c r="AA26" s="521"/>
      <c r="AB26" s="521"/>
      <c r="AC26" s="521"/>
      <c r="AD26" s="521"/>
      <c r="AE26" s="521"/>
      <c r="AF26" s="521"/>
      <c r="AG26" s="522"/>
      <c r="AH26" s="442">
        <v>5</v>
      </c>
      <c r="AI26" s="443"/>
      <c r="AJ26" s="443"/>
      <c r="AK26" s="443"/>
      <c r="AL26" s="444"/>
      <c r="AM26" s="442">
        <v>15130</v>
      </c>
      <c r="AN26" s="443"/>
      <c r="AO26" s="443"/>
      <c r="AP26" s="443"/>
      <c r="AQ26" s="443"/>
      <c r="AR26" s="444"/>
      <c r="AS26" s="442">
        <v>3026</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t="s">
        <v>138</v>
      </c>
      <c r="BO26" s="467"/>
      <c r="BP26" s="467"/>
      <c r="BQ26" s="467"/>
      <c r="BR26" s="467"/>
      <c r="BS26" s="467"/>
      <c r="BT26" s="467"/>
      <c r="BU26" s="468"/>
      <c r="BV26" s="466" t="s">
        <v>138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180</v>
      </c>
      <c r="F27" s="440"/>
      <c r="G27" s="440"/>
      <c r="H27" s="440"/>
      <c r="I27" s="440"/>
      <c r="J27" s="440"/>
      <c r="K27" s="441"/>
      <c r="L27" s="442">
        <v>1</v>
      </c>
      <c r="M27" s="443"/>
      <c r="N27" s="443"/>
      <c r="O27" s="443"/>
      <c r="P27" s="444"/>
      <c r="Q27" s="442">
        <v>3900</v>
      </c>
      <c r="R27" s="443"/>
      <c r="S27" s="443"/>
      <c r="T27" s="443"/>
      <c r="U27" s="443"/>
      <c r="V27" s="444"/>
      <c r="W27" s="508"/>
      <c r="X27" s="499"/>
      <c r="Y27" s="500"/>
      <c r="Z27" s="439" t="s">
        <v>181</v>
      </c>
      <c r="AA27" s="440"/>
      <c r="AB27" s="440"/>
      <c r="AC27" s="440"/>
      <c r="AD27" s="440"/>
      <c r="AE27" s="440"/>
      <c r="AF27" s="440"/>
      <c r="AG27" s="441"/>
      <c r="AH27" s="442">
        <v>15</v>
      </c>
      <c r="AI27" s="443"/>
      <c r="AJ27" s="443"/>
      <c r="AK27" s="443"/>
      <c r="AL27" s="444"/>
      <c r="AM27" s="442">
        <v>53865</v>
      </c>
      <c r="AN27" s="443"/>
      <c r="AO27" s="443"/>
      <c r="AP27" s="443"/>
      <c r="AQ27" s="443"/>
      <c r="AR27" s="444"/>
      <c r="AS27" s="442">
        <v>3591</v>
      </c>
      <c r="AT27" s="443"/>
      <c r="AU27" s="443"/>
      <c r="AV27" s="443"/>
      <c r="AW27" s="443"/>
      <c r="AX27" s="445"/>
      <c r="AY27" s="472" t="s">
        <v>182</v>
      </c>
      <c r="AZ27" s="473"/>
      <c r="BA27" s="473"/>
      <c r="BB27" s="473"/>
      <c r="BC27" s="473"/>
      <c r="BD27" s="473"/>
      <c r="BE27" s="473"/>
      <c r="BF27" s="473"/>
      <c r="BG27" s="473"/>
      <c r="BH27" s="473"/>
      <c r="BI27" s="473"/>
      <c r="BJ27" s="473"/>
      <c r="BK27" s="473"/>
      <c r="BL27" s="473"/>
      <c r="BM27" s="474"/>
      <c r="BN27" s="469" t="s">
        <v>138</v>
      </c>
      <c r="BO27" s="470"/>
      <c r="BP27" s="470"/>
      <c r="BQ27" s="470"/>
      <c r="BR27" s="470"/>
      <c r="BS27" s="470"/>
      <c r="BT27" s="470"/>
      <c r="BU27" s="471"/>
      <c r="BV27" s="469" t="s">
        <v>138</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183</v>
      </c>
      <c r="F28" s="440"/>
      <c r="G28" s="440"/>
      <c r="H28" s="440"/>
      <c r="I28" s="440"/>
      <c r="J28" s="440"/>
      <c r="K28" s="441"/>
      <c r="L28" s="442">
        <v>1</v>
      </c>
      <c r="M28" s="443"/>
      <c r="N28" s="443"/>
      <c r="O28" s="443"/>
      <c r="P28" s="444"/>
      <c r="Q28" s="442">
        <v>3200</v>
      </c>
      <c r="R28" s="443"/>
      <c r="S28" s="443"/>
      <c r="T28" s="443"/>
      <c r="U28" s="443"/>
      <c r="V28" s="444"/>
      <c r="W28" s="508"/>
      <c r="X28" s="499"/>
      <c r="Y28" s="500"/>
      <c r="Z28" s="439" t="s">
        <v>184</v>
      </c>
      <c r="AA28" s="440"/>
      <c r="AB28" s="440"/>
      <c r="AC28" s="440"/>
      <c r="AD28" s="440"/>
      <c r="AE28" s="440"/>
      <c r="AF28" s="440"/>
      <c r="AG28" s="441"/>
      <c r="AH28" s="442" t="s">
        <v>138</v>
      </c>
      <c r="AI28" s="443"/>
      <c r="AJ28" s="443"/>
      <c r="AK28" s="443"/>
      <c r="AL28" s="444"/>
      <c r="AM28" s="442" t="s">
        <v>138</v>
      </c>
      <c r="AN28" s="443"/>
      <c r="AO28" s="443"/>
      <c r="AP28" s="443"/>
      <c r="AQ28" s="443"/>
      <c r="AR28" s="444"/>
      <c r="AS28" s="442" t="s">
        <v>138</v>
      </c>
      <c r="AT28" s="443"/>
      <c r="AU28" s="443"/>
      <c r="AV28" s="443"/>
      <c r="AW28" s="443"/>
      <c r="AX28" s="445"/>
      <c r="AY28" s="449" t="s">
        <v>185</v>
      </c>
      <c r="AZ28" s="450"/>
      <c r="BA28" s="450"/>
      <c r="BB28" s="451"/>
      <c r="BC28" s="458" t="s">
        <v>48</v>
      </c>
      <c r="BD28" s="459"/>
      <c r="BE28" s="459"/>
      <c r="BF28" s="459"/>
      <c r="BG28" s="459"/>
      <c r="BH28" s="459"/>
      <c r="BI28" s="459"/>
      <c r="BJ28" s="459"/>
      <c r="BK28" s="459"/>
      <c r="BL28" s="459"/>
      <c r="BM28" s="460"/>
      <c r="BN28" s="461">
        <v>552115</v>
      </c>
      <c r="BO28" s="462"/>
      <c r="BP28" s="462"/>
      <c r="BQ28" s="462"/>
      <c r="BR28" s="462"/>
      <c r="BS28" s="462"/>
      <c r="BT28" s="462"/>
      <c r="BU28" s="463"/>
      <c r="BV28" s="461">
        <v>1136950</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186</v>
      </c>
      <c r="F29" s="440"/>
      <c r="G29" s="440"/>
      <c r="H29" s="440"/>
      <c r="I29" s="440"/>
      <c r="J29" s="440"/>
      <c r="K29" s="441"/>
      <c r="L29" s="442">
        <v>16</v>
      </c>
      <c r="M29" s="443"/>
      <c r="N29" s="443"/>
      <c r="O29" s="443"/>
      <c r="P29" s="444"/>
      <c r="Q29" s="442">
        <v>3000</v>
      </c>
      <c r="R29" s="443"/>
      <c r="S29" s="443"/>
      <c r="T29" s="443"/>
      <c r="U29" s="443"/>
      <c r="V29" s="444"/>
      <c r="W29" s="509"/>
      <c r="X29" s="510"/>
      <c r="Y29" s="511"/>
      <c r="Z29" s="439" t="s">
        <v>187</v>
      </c>
      <c r="AA29" s="440"/>
      <c r="AB29" s="440"/>
      <c r="AC29" s="440"/>
      <c r="AD29" s="440"/>
      <c r="AE29" s="440"/>
      <c r="AF29" s="440"/>
      <c r="AG29" s="441"/>
      <c r="AH29" s="442">
        <v>397</v>
      </c>
      <c r="AI29" s="443"/>
      <c r="AJ29" s="443"/>
      <c r="AK29" s="443"/>
      <c r="AL29" s="444"/>
      <c r="AM29" s="442">
        <v>1279321</v>
      </c>
      <c r="AN29" s="443"/>
      <c r="AO29" s="443"/>
      <c r="AP29" s="443"/>
      <c r="AQ29" s="443"/>
      <c r="AR29" s="444"/>
      <c r="AS29" s="442">
        <v>3222</v>
      </c>
      <c r="AT29" s="443"/>
      <c r="AU29" s="443"/>
      <c r="AV29" s="443"/>
      <c r="AW29" s="443"/>
      <c r="AX29" s="445"/>
      <c r="AY29" s="452"/>
      <c r="AZ29" s="453"/>
      <c r="BA29" s="453"/>
      <c r="BB29" s="454"/>
      <c r="BC29" s="446" t="s">
        <v>188</v>
      </c>
      <c r="BD29" s="447"/>
      <c r="BE29" s="447"/>
      <c r="BF29" s="447"/>
      <c r="BG29" s="447"/>
      <c r="BH29" s="447"/>
      <c r="BI29" s="447"/>
      <c r="BJ29" s="447"/>
      <c r="BK29" s="447"/>
      <c r="BL29" s="447"/>
      <c r="BM29" s="448"/>
      <c r="BN29" s="466">
        <v>454086</v>
      </c>
      <c r="BO29" s="467"/>
      <c r="BP29" s="467"/>
      <c r="BQ29" s="467"/>
      <c r="BR29" s="467"/>
      <c r="BS29" s="467"/>
      <c r="BT29" s="467"/>
      <c r="BU29" s="468"/>
      <c r="BV29" s="466">
        <v>353971</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189</v>
      </c>
      <c r="X30" s="519"/>
      <c r="Y30" s="519"/>
      <c r="Z30" s="519"/>
      <c r="AA30" s="519"/>
      <c r="AB30" s="519"/>
      <c r="AC30" s="519"/>
      <c r="AD30" s="519"/>
      <c r="AE30" s="519"/>
      <c r="AF30" s="519"/>
      <c r="AG30" s="520"/>
      <c r="AH30" s="430">
        <v>98.8</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192007</v>
      </c>
      <c r="BO30" s="470"/>
      <c r="BP30" s="470"/>
      <c r="BQ30" s="470"/>
      <c r="BR30" s="470"/>
      <c r="BS30" s="470"/>
      <c r="BT30" s="470"/>
      <c r="BU30" s="471"/>
      <c r="BV30" s="469">
        <v>209484</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196</v>
      </c>
      <c r="D33" s="429"/>
      <c r="E33" s="428" t="s">
        <v>197</v>
      </c>
      <c r="F33" s="428"/>
      <c r="G33" s="428"/>
      <c r="H33" s="428"/>
      <c r="I33" s="428"/>
      <c r="J33" s="428"/>
      <c r="K33" s="428"/>
      <c r="L33" s="428"/>
      <c r="M33" s="428"/>
      <c r="N33" s="428"/>
      <c r="O33" s="428"/>
      <c r="P33" s="428"/>
      <c r="Q33" s="428"/>
      <c r="R33" s="428"/>
      <c r="S33" s="428"/>
      <c r="T33" s="216"/>
      <c r="U33" s="429" t="s">
        <v>196</v>
      </c>
      <c r="V33" s="429"/>
      <c r="W33" s="428" t="s">
        <v>197</v>
      </c>
      <c r="X33" s="428"/>
      <c r="Y33" s="428"/>
      <c r="Z33" s="428"/>
      <c r="AA33" s="428"/>
      <c r="AB33" s="428"/>
      <c r="AC33" s="428"/>
      <c r="AD33" s="428"/>
      <c r="AE33" s="428"/>
      <c r="AF33" s="428"/>
      <c r="AG33" s="428"/>
      <c r="AH33" s="428"/>
      <c r="AI33" s="428"/>
      <c r="AJ33" s="428"/>
      <c r="AK33" s="428"/>
      <c r="AL33" s="216"/>
      <c r="AM33" s="429" t="s">
        <v>196</v>
      </c>
      <c r="AN33" s="429"/>
      <c r="AO33" s="428" t="s">
        <v>197</v>
      </c>
      <c r="AP33" s="428"/>
      <c r="AQ33" s="428"/>
      <c r="AR33" s="428"/>
      <c r="AS33" s="428"/>
      <c r="AT33" s="428"/>
      <c r="AU33" s="428"/>
      <c r="AV33" s="428"/>
      <c r="AW33" s="428"/>
      <c r="AX33" s="428"/>
      <c r="AY33" s="428"/>
      <c r="AZ33" s="428"/>
      <c r="BA33" s="428"/>
      <c r="BB33" s="428"/>
      <c r="BC33" s="428"/>
      <c r="BD33" s="217"/>
      <c r="BE33" s="428" t="s">
        <v>198</v>
      </c>
      <c r="BF33" s="428"/>
      <c r="BG33" s="428" t="s">
        <v>199</v>
      </c>
      <c r="BH33" s="428"/>
      <c r="BI33" s="428"/>
      <c r="BJ33" s="428"/>
      <c r="BK33" s="428"/>
      <c r="BL33" s="428"/>
      <c r="BM33" s="428"/>
      <c r="BN33" s="428"/>
      <c r="BO33" s="428"/>
      <c r="BP33" s="428"/>
      <c r="BQ33" s="428"/>
      <c r="BR33" s="428"/>
      <c r="BS33" s="428"/>
      <c r="BT33" s="428"/>
      <c r="BU33" s="428"/>
      <c r="BV33" s="217"/>
      <c r="BW33" s="429" t="s">
        <v>198</v>
      </c>
      <c r="BX33" s="429"/>
      <c r="BY33" s="428" t="s">
        <v>200</v>
      </c>
      <c r="BZ33" s="428"/>
      <c r="CA33" s="428"/>
      <c r="CB33" s="428"/>
      <c r="CC33" s="428"/>
      <c r="CD33" s="428"/>
      <c r="CE33" s="428"/>
      <c r="CF33" s="428"/>
      <c r="CG33" s="428"/>
      <c r="CH33" s="428"/>
      <c r="CI33" s="428"/>
      <c r="CJ33" s="428"/>
      <c r="CK33" s="428"/>
      <c r="CL33" s="428"/>
      <c r="CM33" s="428"/>
      <c r="CN33" s="216"/>
      <c r="CO33" s="429" t="s">
        <v>196</v>
      </c>
      <c r="CP33" s="429"/>
      <c r="CQ33" s="428" t="s">
        <v>201</v>
      </c>
      <c r="CR33" s="428"/>
      <c r="CS33" s="428"/>
      <c r="CT33" s="428"/>
      <c r="CU33" s="428"/>
      <c r="CV33" s="428"/>
      <c r="CW33" s="428"/>
      <c r="CX33" s="428"/>
      <c r="CY33" s="428"/>
      <c r="CZ33" s="428"/>
      <c r="DA33" s="428"/>
      <c r="DB33" s="428"/>
      <c r="DC33" s="428"/>
      <c r="DD33" s="428"/>
      <c r="DE33" s="428"/>
      <c r="DF33" s="216"/>
      <c r="DG33" s="427" t="s">
        <v>202</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7</v>
      </c>
      <c r="BX34" s="425"/>
      <c r="BY34" s="424" t="str">
        <f>IF('各会計、関係団体の財政状況及び健全化判断比率'!B68="","",'各会計、関係団体の財政状況及び健全化判断比率'!B68)</f>
        <v>千葉県市町村総合事務組合（一般会計）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f t="shared" ref="AM35:AM43" si="0">IF(AO35="","",AM34+1)</f>
        <v>6</v>
      </c>
      <c r="AN35" s="425"/>
      <c r="AO35" s="424" t="str">
        <f>IF('各会計、関係団体の財政状況及び健全化判断比率'!B32="","",'各会計、関係団体の財政状況及び健全化判断比率'!B32)</f>
        <v>下水道事業会計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8</v>
      </c>
      <c r="BX35" s="425"/>
      <c r="BY35" s="424" t="str">
        <f>IF('各会計、関係団体の財政状況及び健全化判断比率'!B69="","",'各会計、関係団体の財政状況及び健全化判断比率'!B69)</f>
        <v>千葉県市町村総合事務組合（千葉県自治会館管理運営特別会計）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9</v>
      </c>
      <c r="BX36" s="425"/>
      <c r="BY36" s="424" t="str">
        <f>IF('各会計、関係団体の財政状況及び健全化判断比率'!B70="","",'各会計、関係団体の財政状況及び健全化判断比率'!B70)</f>
        <v>千葉県市町村総合事務組合（千葉県自治研修センター特別会計）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10</v>
      </c>
      <c r="BX37" s="425"/>
      <c r="BY37" s="424" t="str">
        <f>IF('各会計、関係団体の財政状況及び健全化判断比率'!B71="","",'各会計、関係団体の財政状況及び健全化判断比率'!B71)</f>
        <v>千葉県市町村総合事務組合（千葉県市町村交通災害共済特別会計）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11</v>
      </c>
      <c r="BX38" s="425"/>
      <c r="BY38" s="424" t="str">
        <f>IF('各会計、関係団体の財政状況及び健全化判断比率'!B72="","",'各会計、関係団体の財政状況及び健全化判断比率'!B72)</f>
        <v>印旛衛生施設管理組合（一般会計）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12</v>
      </c>
      <c r="BX39" s="425"/>
      <c r="BY39" s="424" t="str">
        <f>IF('各会計、関係団体の財政状況及び健全化判断比率'!B73="","",'各会計、関係団体の財政状況及び健全化判断比率'!B73)</f>
        <v>印旛郡市広域市町村圏事務組合（一般会計）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13</v>
      </c>
      <c r="BX40" s="425"/>
      <c r="BY40" s="424" t="str">
        <f>IF('各会計、関係団体の財政状況及び健全化判断比率'!B74="","",'各会計、関係団体の財政状況及び健全化判断比率'!B74)</f>
        <v>印旛郡市広域市町村圏事務組合（水道用水供給事業会計）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14</v>
      </c>
      <c r="BX41" s="425"/>
      <c r="BY41" s="424" t="str">
        <f>IF('各会計、関係団体の財政状況及び健全化判断比率'!B75="","",'各会計、関係団体の財政状況及び健全化判断比率'!B75)</f>
        <v>千葉県後期高齢者医療広域連合（一般会計）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15</v>
      </c>
      <c r="BX42" s="425"/>
      <c r="BY42" s="424" t="str">
        <f>IF('各会計、関係団体の財政状況及び健全化判断比率'!B76="","",'各会計、関係団体の財政状況及び健全化判断比率'!B76)</f>
        <v>千葉県後期高齢者医療広域連合（後期高齢者医療特別会計）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iCX9XYJl7SFU16hieVtyMvFDbNwoVUlABxTXBSEzdJ8P96hU+uxAHgfY8nAMc7xkzrXQbdNetP546mSvA3L8A==" saltValue="PyuaZMpi87Hr5LBxRJd07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48" t="s">
        <v>572</v>
      </c>
      <c r="D34" s="1248"/>
      <c r="E34" s="1249"/>
      <c r="F34" s="32">
        <v>7.85</v>
      </c>
      <c r="G34" s="33">
        <v>6.89</v>
      </c>
      <c r="H34" s="33">
        <v>7.26</v>
      </c>
      <c r="I34" s="33">
        <v>6.99</v>
      </c>
      <c r="J34" s="34">
        <v>10.06</v>
      </c>
      <c r="K34" s="22"/>
      <c r="L34" s="22"/>
      <c r="M34" s="22"/>
      <c r="N34" s="22"/>
      <c r="O34" s="22"/>
      <c r="P34" s="22"/>
    </row>
    <row r="35" spans="1:16" ht="39" customHeight="1" x14ac:dyDescent="0.15">
      <c r="A35" s="22"/>
      <c r="B35" s="35"/>
      <c r="C35" s="1242" t="s">
        <v>573</v>
      </c>
      <c r="D35" s="1243"/>
      <c r="E35" s="1244"/>
      <c r="F35" s="36">
        <v>8.15</v>
      </c>
      <c r="G35" s="37">
        <v>8.66</v>
      </c>
      <c r="H35" s="37">
        <v>9.48</v>
      </c>
      <c r="I35" s="37">
        <v>9.58</v>
      </c>
      <c r="J35" s="38">
        <v>9.89</v>
      </c>
      <c r="K35" s="22"/>
      <c r="L35" s="22"/>
      <c r="M35" s="22"/>
      <c r="N35" s="22"/>
      <c r="O35" s="22"/>
      <c r="P35" s="22"/>
    </row>
    <row r="36" spans="1:16" ht="39" customHeight="1" x14ac:dyDescent="0.15">
      <c r="A36" s="22"/>
      <c r="B36" s="35"/>
      <c r="C36" s="1242" t="s">
        <v>574</v>
      </c>
      <c r="D36" s="1243"/>
      <c r="E36" s="1244"/>
      <c r="F36" s="36">
        <v>1.0900000000000001</v>
      </c>
      <c r="G36" s="37">
        <v>3.23</v>
      </c>
      <c r="H36" s="37">
        <v>3.79</v>
      </c>
      <c r="I36" s="37">
        <v>1.85</v>
      </c>
      <c r="J36" s="38">
        <v>2.06</v>
      </c>
      <c r="K36" s="22"/>
      <c r="L36" s="22"/>
      <c r="M36" s="22"/>
      <c r="N36" s="22"/>
      <c r="O36" s="22"/>
      <c r="P36" s="22"/>
    </row>
    <row r="37" spans="1:16" ht="39" customHeight="1" x14ac:dyDescent="0.15">
      <c r="A37" s="22"/>
      <c r="B37" s="35"/>
      <c r="C37" s="1242" t="s">
        <v>575</v>
      </c>
      <c r="D37" s="1243"/>
      <c r="E37" s="1244"/>
      <c r="F37" s="36" t="s">
        <v>523</v>
      </c>
      <c r="G37" s="37" t="s">
        <v>523</v>
      </c>
      <c r="H37" s="37" t="s">
        <v>523</v>
      </c>
      <c r="I37" s="37" t="s">
        <v>523</v>
      </c>
      <c r="J37" s="38">
        <v>0.61</v>
      </c>
      <c r="K37" s="22"/>
      <c r="L37" s="22"/>
      <c r="M37" s="22"/>
      <c r="N37" s="22"/>
      <c r="O37" s="22"/>
      <c r="P37" s="22"/>
    </row>
    <row r="38" spans="1:16" ht="39" customHeight="1" x14ac:dyDescent="0.15">
      <c r="A38" s="22"/>
      <c r="B38" s="35"/>
      <c r="C38" s="1242" t="s">
        <v>576</v>
      </c>
      <c r="D38" s="1243"/>
      <c r="E38" s="1244"/>
      <c r="F38" s="36">
        <v>2.35</v>
      </c>
      <c r="G38" s="37">
        <v>1.65</v>
      </c>
      <c r="H38" s="37">
        <v>1.73</v>
      </c>
      <c r="I38" s="37">
        <v>0.62</v>
      </c>
      <c r="J38" s="38">
        <v>0.41</v>
      </c>
      <c r="K38" s="22"/>
      <c r="L38" s="22"/>
      <c r="M38" s="22"/>
      <c r="N38" s="22"/>
      <c r="O38" s="22"/>
      <c r="P38" s="22"/>
    </row>
    <row r="39" spans="1:16" ht="39" customHeight="1" x14ac:dyDescent="0.15">
      <c r="A39" s="22"/>
      <c r="B39" s="35"/>
      <c r="C39" s="1242" t="s">
        <v>577</v>
      </c>
      <c r="D39" s="1243"/>
      <c r="E39" s="1244"/>
      <c r="F39" s="36">
        <v>0.03</v>
      </c>
      <c r="G39" s="37">
        <v>0.02</v>
      </c>
      <c r="H39" s="37">
        <v>0.14000000000000001</v>
      </c>
      <c r="I39" s="37">
        <v>0.02</v>
      </c>
      <c r="J39" s="38">
        <v>0.02</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578</v>
      </c>
      <c r="D42" s="1243"/>
      <c r="E42" s="1244"/>
      <c r="F42" s="36" t="s">
        <v>523</v>
      </c>
      <c r="G42" s="37" t="s">
        <v>523</v>
      </c>
      <c r="H42" s="37" t="s">
        <v>523</v>
      </c>
      <c r="I42" s="37" t="s">
        <v>523</v>
      </c>
      <c r="J42" s="38" t="s">
        <v>523</v>
      </c>
      <c r="K42" s="22"/>
      <c r="L42" s="22"/>
      <c r="M42" s="22"/>
      <c r="N42" s="22"/>
      <c r="O42" s="22"/>
      <c r="P42" s="22"/>
    </row>
    <row r="43" spans="1:16" ht="39" customHeight="1" thickBot="1" x14ac:dyDescent="0.2">
      <c r="A43" s="22"/>
      <c r="B43" s="40"/>
      <c r="C43" s="1245" t="s">
        <v>579</v>
      </c>
      <c r="D43" s="1246"/>
      <c r="E43" s="1247"/>
      <c r="F43" s="41">
        <v>0.41</v>
      </c>
      <c r="G43" s="42">
        <v>0.37</v>
      </c>
      <c r="H43" s="42">
        <v>0.28000000000000003</v>
      </c>
      <c r="I43" s="42">
        <v>0.48</v>
      </c>
      <c r="J43" s="43" t="s">
        <v>523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NE06p5go89mchVfZhszNikAUQARycWgmuDwYkYLNEH7cuTeiW0LmUh/BZ1uvTXOxU8H8e0e6tl+p47jOTdww==" saltValue="PvZZBX+oKdgbVDgdmXqhy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1257</v>
      </c>
      <c r="L45" s="60">
        <v>1329</v>
      </c>
      <c r="M45" s="60">
        <v>1580</v>
      </c>
      <c r="N45" s="60">
        <v>1678</v>
      </c>
      <c r="O45" s="61">
        <v>1727</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523</v>
      </c>
      <c r="L46" s="64" t="s">
        <v>523</v>
      </c>
      <c r="M46" s="64" t="s">
        <v>523</v>
      </c>
      <c r="N46" s="64" t="s">
        <v>523</v>
      </c>
      <c r="O46" s="65" t="s">
        <v>523</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523</v>
      </c>
      <c r="L47" s="64" t="s">
        <v>523</v>
      </c>
      <c r="M47" s="64" t="s">
        <v>523</v>
      </c>
      <c r="N47" s="64" t="s">
        <v>523</v>
      </c>
      <c r="O47" s="65" t="s">
        <v>523</v>
      </c>
      <c r="P47" s="48"/>
      <c r="Q47" s="48"/>
      <c r="R47" s="48"/>
      <c r="S47" s="48"/>
      <c r="T47" s="48"/>
      <c r="U47" s="48"/>
    </row>
    <row r="48" spans="1:21" ht="30.75" customHeight="1" x14ac:dyDescent="0.15">
      <c r="A48" s="48"/>
      <c r="B48" s="1270"/>
      <c r="C48" s="1271"/>
      <c r="D48" s="62"/>
      <c r="E48" s="1252" t="s">
        <v>15</v>
      </c>
      <c r="F48" s="1252"/>
      <c r="G48" s="1252"/>
      <c r="H48" s="1252"/>
      <c r="I48" s="1252"/>
      <c r="J48" s="1253"/>
      <c r="K48" s="63">
        <v>297</v>
      </c>
      <c r="L48" s="64">
        <v>290</v>
      </c>
      <c r="M48" s="64">
        <v>279</v>
      </c>
      <c r="N48" s="64">
        <v>197</v>
      </c>
      <c r="O48" s="65">
        <v>213</v>
      </c>
      <c r="P48" s="48"/>
      <c r="Q48" s="48"/>
      <c r="R48" s="48"/>
      <c r="S48" s="48"/>
      <c r="T48" s="48"/>
      <c r="U48" s="48"/>
    </row>
    <row r="49" spans="1:21" ht="30.75" customHeight="1" x14ac:dyDescent="0.15">
      <c r="A49" s="48"/>
      <c r="B49" s="1270"/>
      <c r="C49" s="1271"/>
      <c r="D49" s="62"/>
      <c r="E49" s="1252" t="s">
        <v>16</v>
      </c>
      <c r="F49" s="1252"/>
      <c r="G49" s="1252"/>
      <c r="H49" s="1252"/>
      <c r="I49" s="1252"/>
      <c r="J49" s="1253"/>
      <c r="K49" s="63">
        <v>66</v>
      </c>
      <c r="L49" s="64">
        <v>61</v>
      </c>
      <c r="M49" s="64">
        <v>14</v>
      </c>
      <c r="N49" s="64" t="s">
        <v>523</v>
      </c>
      <c r="O49" s="65">
        <v>0</v>
      </c>
      <c r="P49" s="48"/>
      <c r="Q49" s="48"/>
      <c r="R49" s="48"/>
      <c r="S49" s="48"/>
      <c r="T49" s="48"/>
      <c r="U49" s="48"/>
    </row>
    <row r="50" spans="1:21" ht="30.75" customHeight="1" x14ac:dyDescent="0.15">
      <c r="A50" s="48"/>
      <c r="B50" s="1270"/>
      <c r="C50" s="1271"/>
      <c r="D50" s="62"/>
      <c r="E50" s="1252" t="s">
        <v>17</v>
      </c>
      <c r="F50" s="1252"/>
      <c r="G50" s="1252"/>
      <c r="H50" s="1252"/>
      <c r="I50" s="1252"/>
      <c r="J50" s="1253"/>
      <c r="K50" s="63" t="s">
        <v>523</v>
      </c>
      <c r="L50" s="64" t="s">
        <v>523</v>
      </c>
      <c r="M50" s="64" t="s">
        <v>523</v>
      </c>
      <c r="N50" s="64" t="s">
        <v>523</v>
      </c>
      <c r="O50" s="65" t="s">
        <v>523</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523</v>
      </c>
      <c r="L51" s="64" t="s">
        <v>523</v>
      </c>
      <c r="M51" s="64" t="s">
        <v>523</v>
      </c>
      <c r="N51" s="64" t="s">
        <v>523</v>
      </c>
      <c r="O51" s="65" t="s">
        <v>523</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1216</v>
      </c>
      <c r="L52" s="64">
        <v>1240</v>
      </c>
      <c r="M52" s="64">
        <v>1251</v>
      </c>
      <c r="N52" s="64">
        <v>1240</v>
      </c>
      <c r="O52" s="65">
        <v>1276</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404</v>
      </c>
      <c r="L53" s="69">
        <v>440</v>
      </c>
      <c r="M53" s="69">
        <v>622</v>
      </c>
      <c r="N53" s="69">
        <v>635</v>
      </c>
      <c r="O53" s="70">
        <v>664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604</v>
      </c>
      <c r="L57" s="84" t="s">
        <v>606</v>
      </c>
      <c r="M57" s="84" t="s">
        <v>605</v>
      </c>
      <c r="N57" s="84" t="s">
        <v>605</v>
      </c>
      <c r="O57" s="85" t="s">
        <v>605</v>
      </c>
    </row>
    <row r="58" spans="1:21" ht="31.5" customHeight="1" thickBot="1" x14ac:dyDescent="0.2">
      <c r="B58" s="1260"/>
      <c r="C58" s="1261"/>
      <c r="D58" s="1265" t="s">
        <v>27</v>
      </c>
      <c r="E58" s="1266"/>
      <c r="F58" s="1266"/>
      <c r="G58" s="1266"/>
      <c r="H58" s="1266"/>
      <c r="I58" s="1266"/>
      <c r="J58" s="1267"/>
      <c r="K58" s="86" t="s">
        <v>605</v>
      </c>
      <c r="L58" s="87" t="s">
        <v>605</v>
      </c>
      <c r="M58" s="87" t="s">
        <v>605</v>
      </c>
      <c r="N58" s="87" t="s">
        <v>605</v>
      </c>
      <c r="O58" s="88" t="s">
        <v>605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EbuXUxgewDuAQ/SYcrzOmh5b1BtiIsyzOtj2YeaYeFVmuSQX5qXhBBglhC2AGhQ6zlUwyRQOMSRpl6kmZdjGg==" saltValue="3SKF28b9OnXUdGLsbIqyJ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564</v>
      </c>
      <c r="J40" s="100" t="s">
        <v>565</v>
      </c>
      <c r="K40" s="100" t="s">
        <v>566</v>
      </c>
      <c r="L40" s="100" t="s">
        <v>567</v>
      </c>
      <c r="M40" s="101" t="s">
        <v>568</v>
      </c>
    </row>
    <row r="41" spans="2:13" ht="27.75" customHeight="1" x14ac:dyDescent="0.15">
      <c r="B41" s="1288" t="s">
        <v>30</v>
      </c>
      <c r="C41" s="1289"/>
      <c r="D41" s="102"/>
      <c r="E41" s="1290" t="s">
        <v>31</v>
      </c>
      <c r="F41" s="1290"/>
      <c r="G41" s="1290"/>
      <c r="H41" s="1291"/>
      <c r="I41" s="103">
        <v>17164</v>
      </c>
      <c r="J41" s="104">
        <v>17452</v>
      </c>
      <c r="K41" s="104">
        <v>16889</v>
      </c>
      <c r="L41" s="104">
        <v>16271</v>
      </c>
      <c r="M41" s="105">
        <v>15434</v>
      </c>
    </row>
    <row r="42" spans="2:13" ht="27.75" customHeight="1" x14ac:dyDescent="0.15">
      <c r="B42" s="1278"/>
      <c r="C42" s="1279"/>
      <c r="D42" s="106"/>
      <c r="E42" s="1282" t="s">
        <v>32</v>
      </c>
      <c r="F42" s="1282"/>
      <c r="G42" s="1282"/>
      <c r="H42" s="1283"/>
      <c r="I42" s="107">
        <v>1186</v>
      </c>
      <c r="J42" s="108">
        <v>1186</v>
      </c>
      <c r="K42" s="108">
        <v>1186</v>
      </c>
      <c r="L42" s="108">
        <v>1186</v>
      </c>
      <c r="M42" s="109">
        <v>1186</v>
      </c>
    </row>
    <row r="43" spans="2:13" ht="27.75" customHeight="1" x14ac:dyDescent="0.15">
      <c r="B43" s="1278"/>
      <c r="C43" s="1279"/>
      <c r="D43" s="106"/>
      <c r="E43" s="1282" t="s">
        <v>33</v>
      </c>
      <c r="F43" s="1282"/>
      <c r="G43" s="1282"/>
      <c r="H43" s="1283"/>
      <c r="I43" s="107">
        <v>2576</v>
      </c>
      <c r="J43" s="108">
        <v>2450</v>
      </c>
      <c r="K43" s="108">
        <v>2353</v>
      </c>
      <c r="L43" s="108">
        <v>1991</v>
      </c>
      <c r="M43" s="109">
        <v>1681</v>
      </c>
    </row>
    <row r="44" spans="2:13" ht="27.75" customHeight="1" x14ac:dyDescent="0.15">
      <c r="B44" s="1278"/>
      <c r="C44" s="1279"/>
      <c r="D44" s="106"/>
      <c r="E44" s="1282" t="s">
        <v>34</v>
      </c>
      <c r="F44" s="1282"/>
      <c r="G44" s="1282"/>
      <c r="H44" s="1283"/>
      <c r="I44" s="107">
        <v>75</v>
      </c>
      <c r="J44" s="108">
        <v>15</v>
      </c>
      <c r="K44" s="108">
        <v>1</v>
      </c>
      <c r="L44" s="108">
        <v>0</v>
      </c>
      <c r="M44" s="109" t="s">
        <v>523</v>
      </c>
    </row>
    <row r="45" spans="2:13" ht="27.75" customHeight="1" x14ac:dyDescent="0.15">
      <c r="B45" s="1278"/>
      <c r="C45" s="1279"/>
      <c r="D45" s="106"/>
      <c r="E45" s="1282" t="s">
        <v>35</v>
      </c>
      <c r="F45" s="1282"/>
      <c r="G45" s="1282"/>
      <c r="H45" s="1283"/>
      <c r="I45" s="107">
        <v>1273</v>
      </c>
      <c r="J45" s="108">
        <v>1537</v>
      </c>
      <c r="K45" s="108">
        <v>1870</v>
      </c>
      <c r="L45" s="108">
        <v>1994</v>
      </c>
      <c r="M45" s="109">
        <v>2236</v>
      </c>
    </row>
    <row r="46" spans="2:13" ht="27.75" customHeight="1" x14ac:dyDescent="0.15">
      <c r="B46" s="1278"/>
      <c r="C46" s="1279"/>
      <c r="D46" s="110"/>
      <c r="E46" s="1282" t="s">
        <v>36</v>
      </c>
      <c r="F46" s="1282"/>
      <c r="G46" s="1282"/>
      <c r="H46" s="1283"/>
      <c r="I46" s="107" t="s">
        <v>523</v>
      </c>
      <c r="J46" s="108" t="s">
        <v>523</v>
      </c>
      <c r="K46" s="108" t="s">
        <v>523</v>
      </c>
      <c r="L46" s="108" t="s">
        <v>523</v>
      </c>
      <c r="M46" s="109" t="s">
        <v>523</v>
      </c>
    </row>
    <row r="47" spans="2:13" ht="27.75" customHeight="1" x14ac:dyDescent="0.15">
      <c r="B47" s="1278"/>
      <c r="C47" s="1279"/>
      <c r="D47" s="111"/>
      <c r="E47" s="1292" t="s">
        <v>37</v>
      </c>
      <c r="F47" s="1293"/>
      <c r="G47" s="1293"/>
      <c r="H47" s="1294"/>
      <c r="I47" s="107" t="s">
        <v>523</v>
      </c>
      <c r="J47" s="108" t="s">
        <v>523</v>
      </c>
      <c r="K47" s="108" t="s">
        <v>523</v>
      </c>
      <c r="L47" s="108" t="s">
        <v>523</v>
      </c>
      <c r="M47" s="109" t="s">
        <v>523</v>
      </c>
    </row>
    <row r="48" spans="2:13" ht="27.75" customHeight="1" x14ac:dyDescent="0.15">
      <c r="B48" s="1278"/>
      <c r="C48" s="1279"/>
      <c r="D48" s="106"/>
      <c r="E48" s="1282" t="s">
        <v>38</v>
      </c>
      <c r="F48" s="1282"/>
      <c r="G48" s="1282"/>
      <c r="H48" s="1283"/>
      <c r="I48" s="107" t="s">
        <v>523</v>
      </c>
      <c r="J48" s="108" t="s">
        <v>523</v>
      </c>
      <c r="K48" s="108" t="s">
        <v>523</v>
      </c>
      <c r="L48" s="108" t="s">
        <v>523</v>
      </c>
      <c r="M48" s="109" t="s">
        <v>523</v>
      </c>
    </row>
    <row r="49" spans="2:13" ht="27.75" customHeight="1" x14ac:dyDescent="0.15">
      <c r="B49" s="1280"/>
      <c r="C49" s="1281"/>
      <c r="D49" s="106"/>
      <c r="E49" s="1282" t="s">
        <v>39</v>
      </c>
      <c r="F49" s="1282"/>
      <c r="G49" s="1282"/>
      <c r="H49" s="1283"/>
      <c r="I49" s="107" t="s">
        <v>523</v>
      </c>
      <c r="J49" s="108" t="s">
        <v>523</v>
      </c>
      <c r="K49" s="108" t="s">
        <v>523</v>
      </c>
      <c r="L49" s="108" t="s">
        <v>523</v>
      </c>
      <c r="M49" s="109" t="s">
        <v>523</v>
      </c>
    </row>
    <row r="50" spans="2:13" ht="27.75" customHeight="1" x14ac:dyDescent="0.15">
      <c r="B50" s="1276" t="s">
        <v>40</v>
      </c>
      <c r="C50" s="1277"/>
      <c r="D50" s="112"/>
      <c r="E50" s="1282" t="s">
        <v>41</v>
      </c>
      <c r="F50" s="1282"/>
      <c r="G50" s="1282"/>
      <c r="H50" s="1283"/>
      <c r="I50" s="107">
        <v>2347</v>
      </c>
      <c r="J50" s="108">
        <v>2486</v>
      </c>
      <c r="K50" s="108">
        <v>2589</v>
      </c>
      <c r="L50" s="108">
        <v>3274</v>
      </c>
      <c r="M50" s="109">
        <v>3008</v>
      </c>
    </row>
    <row r="51" spans="2:13" ht="27.75" customHeight="1" x14ac:dyDescent="0.15">
      <c r="B51" s="1278"/>
      <c r="C51" s="1279"/>
      <c r="D51" s="106"/>
      <c r="E51" s="1282" t="s">
        <v>42</v>
      </c>
      <c r="F51" s="1282"/>
      <c r="G51" s="1282"/>
      <c r="H51" s="1283"/>
      <c r="I51" s="107">
        <v>2062</v>
      </c>
      <c r="J51" s="108">
        <v>1968</v>
      </c>
      <c r="K51" s="108">
        <v>1569</v>
      </c>
      <c r="L51" s="108">
        <v>1451</v>
      </c>
      <c r="M51" s="109">
        <v>1221</v>
      </c>
    </row>
    <row r="52" spans="2:13" ht="27.75" customHeight="1" x14ac:dyDescent="0.15">
      <c r="B52" s="1280"/>
      <c r="C52" s="1281"/>
      <c r="D52" s="106"/>
      <c r="E52" s="1282" t="s">
        <v>43</v>
      </c>
      <c r="F52" s="1282"/>
      <c r="G52" s="1282"/>
      <c r="H52" s="1283"/>
      <c r="I52" s="107">
        <v>12831</v>
      </c>
      <c r="J52" s="108">
        <v>12967</v>
      </c>
      <c r="K52" s="108">
        <v>12723</v>
      </c>
      <c r="L52" s="108">
        <v>12431</v>
      </c>
      <c r="M52" s="109">
        <v>12146</v>
      </c>
    </row>
    <row r="53" spans="2:13" ht="27.75" customHeight="1" thickBot="1" x14ac:dyDescent="0.2">
      <c r="B53" s="1284" t="s">
        <v>44</v>
      </c>
      <c r="C53" s="1285"/>
      <c r="D53" s="113"/>
      <c r="E53" s="1286" t="s">
        <v>45</v>
      </c>
      <c r="F53" s="1286"/>
      <c r="G53" s="1286"/>
      <c r="H53" s="1287"/>
      <c r="I53" s="114">
        <v>5035</v>
      </c>
      <c r="J53" s="115">
        <v>5218</v>
      </c>
      <c r="K53" s="115">
        <v>5417</v>
      </c>
      <c r="L53" s="115">
        <v>4286</v>
      </c>
      <c r="M53" s="116">
        <v>4163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1Mn9Fc+gLlMChn8pAyagDR+DK8BxdnnaNEYUMSPN2afS/ZUwzNVhXSkEgtTO8cPzBh5Tgqg+W9+ZnBGbDw+ow==" saltValue="myCxUJXC2v/VyqpOgrlsa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566</v>
      </c>
      <c r="G54" s="125" t="s">
        <v>567</v>
      </c>
      <c r="H54" s="126" t="s">
        <v>568</v>
      </c>
    </row>
    <row r="55" spans="2:8" ht="52.5" customHeight="1" x14ac:dyDescent="0.15">
      <c r="B55" s="127"/>
      <c r="C55" s="1303" t="s">
        <v>48</v>
      </c>
      <c r="D55" s="1303"/>
      <c r="E55" s="1304"/>
      <c r="F55" s="128">
        <v>1067</v>
      </c>
      <c r="G55" s="128">
        <v>1137</v>
      </c>
      <c r="H55" s="129">
        <v>552</v>
      </c>
    </row>
    <row r="56" spans="2:8" ht="52.5" customHeight="1" x14ac:dyDescent="0.15">
      <c r="B56" s="130"/>
      <c r="C56" s="1305" t="s">
        <v>49</v>
      </c>
      <c r="D56" s="1305"/>
      <c r="E56" s="1306"/>
      <c r="F56" s="131">
        <v>254</v>
      </c>
      <c r="G56" s="131">
        <v>354</v>
      </c>
      <c r="H56" s="132">
        <v>454</v>
      </c>
    </row>
    <row r="57" spans="2:8" ht="53.25" customHeight="1" x14ac:dyDescent="0.15">
      <c r="B57" s="130"/>
      <c r="C57" s="1307" t="s">
        <v>50</v>
      </c>
      <c r="D57" s="1307"/>
      <c r="E57" s="1308"/>
      <c r="F57" s="133">
        <v>195</v>
      </c>
      <c r="G57" s="133">
        <v>209</v>
      </c>
      <c r="H57" s="134">
        <v>192</v>
      </c>
    </row>
    <row r="58" spans="2:8" ht="45.75" customHeight="1" x14ac:dyDescent="0.15">
      <c r="B58" s="135"/>
      <c r="C58" s="1295" t="s">
        <v>610</v>
      </c>
      <c r="D58" s="1296"/>
      <c r="E58" s="1297"/>
      <c r="F58" s="136">
        <v>52</v>
      </c>
      <c r="G58" s="136">
        <v>53</v>
      </c>
      <c r="H58" s="137">
        <v>53</v>
      </c>
    </row>
    <row r="59" spans="2:8" ht="45.75" customHeight="1" x14ac:dyDescent="0.15">
      <c r="B59" s="135"/>
      <c r="C59" s="1295" t="s">
        <v>609</v>
      </c>
      <c r="D59" s="1296"/>
      <c r="E59" s="1297"/>
      <c r="F59" s="136">
        <v>58</v>
      </c>
      <c r="G59" s="136">
        <v>73</v>
      </c>
      <c r="H59" s="137">
        <v>40</v>
      </c>
    </row>
    <row r="60" spans="2:8" ht="45.75" customHeight="1" x14ac:dyDescent="0.15">
      <c r="B60" s="135"/>
      <c r="C60" s="1295" t="s">
        <v>611</v>
      </c>
      <c r="D60" s="1296"/>
      <c r="E60" s="1297"/>
      <c r="F60" s="136">
        <v>30</v>
      </c>
      <c r="G60" s="136">
        <v>32</v>
      </c>
      <c r="H60" s="137">
        <v>35</v>
      </c>
    </row>
    <row r="61" spans="2:8" ht="45.75" customHeight="1" x14ac:dyDescent="0.15">
      <c r="B61" s="135"/>
      <c r="C61" s="1295" t="s">
        <v>612</v>
      </c>
      <c r="D61" s="1296"/>
      <c r="E61" s="1297"/>
      <c r="F61" s="136">
        <v>19</v>
      </c>
      <c r="G61" s="136">
        <v>20</v>
      </c>
      <c r="H61" s="137">
        <v>21</v>
      </c>
    </row>
    <row r="62" spans="2:8" ht="45.75" customHeight="1" thickBot="1" x14ac:dyDescent="0.2">
      <c r="B62" s="138"/>
      <c r="C62" s="1298" t="s">
        <v>613</v>
      </c>
      <c r="D62" s="1299"/>
      <c r="E62" s="1300"/>
      <c r="F62" s="139">
        <v>16</v>
      </c>
      <c r="G62" s="139">
        <v>16</v>
      </c>
      <c r="H62" s="140">
        <v>16</v>
      </c>
    </row>
    <row r="63" spans="2:8" ht="52.5" customHeight="1" thickBot="1" x14ac:dyDescent="0.2">
      <c r="B63" s="141"/>
      <c r="C63" s="1301" t="s">
        <v>51</v>
      </c>
      <c r="D63" s="1301"/>
      <c r="E63" s="1302"/>
      <c r="F63" s="142">
        <v>1516</v>
      </c>
      <c r="G63" s="142">
        <v>1700</v>
      </c>
      <c r="H63" s="143">
        <v>1198</v>
      </c>
    </row>
    <row r="64" spans="2:8" ht="15" customHeight="1" x14ac:dyDescent="0.15"/>
  </sheetData>
  <sheetProtection algorithmName="SHA-512" hashValue="1zRgT6EuDvoV7S9IzNXcOOEfXNFGr96iS3UEk+rt6K5fDy3VGXqkhpUVqSlhHVtGP9yM+ypv15GuPrCuFH/D3Q==" saltValue="zOyLrwBcS7EkkEOf5Msj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615</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615</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617</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618</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619</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564</v>
      </c>
      <c r="BQ50" s="1322"/>
      <c r="BR50" s="1322"/>
      <c r="BS50" s="1322"/>
      <c r="BT50" s="1322"/>
      <c r="BU50" s="1322"/>
      <c r="BV50" s="1322"/>
      <c r="BW50" s="1322"/>
      <c r="BX50" s="1322" t="s">
        <v>565</v>
      </c>
      <c r="BY50" s="1322"/>
      <c r="BZ50" s="1322"/>
      <c r="CA50" s="1322"/>
      <c r="CB50" s="1322"/>
      <c r="CC50" s="1322"/>
      <c r="CD50" s="1322"/>
      <c r="CE50" s="1322"/>
      <c r="CF50" s="1322" t="s">
        <v>566</v>
      </c>
      <c r="CG50" s="1322"/>
      <c r="CH50" s="1322"/>
      <c r="CI50" s="1322"/>
      <c r="CJ50" s="1322"/>
      <c r="CK50" s="1322"/>
      <c r="CL50" s="1322"/>
      <c r="CM50" s="1322"/>
      <c r="CN50" s="1322" t="s">
        <v>567</v>
      </c>
      <c r="CO50" s="1322"/>
      <c r="CP50" s="1322"/>
      <c r="CQ50" s="1322"/>
      <c r="CR50" s="1322"/>
      <c r="CS50" s="1322"/>
      <c r="CT50" s="1322"/>
      <c r="CU50" s="1322"/>
      <c r="CV50" s="1322" t="s">
        <v>568</v>
      </c>
      <c r="CW50" s="1322"/>
      <c r="CX50" s="1322"/>
      <c r="CY50" s="1322"/>
      <c r="CZ50" s="1322"/>
      <c r="DA50" s="1322"/>
      <c r="DB50" s="1322"/>
      <c r="DC50" s="1322"/>
    </row>
    <row r="51" spans="1:109" ht="13.5" customHeight="1" x14ac:dyDescent="0.15">
      <c r="B51" s="395"/>
      <c r="G51" s="1328"/>
      <c r="H51" s="1328"/>
      <c r="I51" s="1326"/>
      <c r="J51" s="1326"/>
      <c r="K51" s="1324"/>
      <c r="L51" s="1324"/>
      <c r="M51" s="1324"/>
      <c r="N51" s="1324"/>
      <c r="AM51" s="404"/>
      <c r="AN51" s="1325" t="s">
        <v>620</v>
      </c>
      <c r="AO51" s="1325"/>
      <c r="AP51" s="1325"/>
      <c r="AQ51" s="1325"/>
      <c r="AR51" s="1325"/>
      <c r="AS51" s="1325"/>
      <c r="AT51" s="1325"/>
      <c r="AU51" s="1325"/>
      <c r="AV51" s="1325"/>
      <c r="AW51" s="1325"/>
      <c r="AX51" s="1325"/>
      <c r="AY51" s="1325"/>
      <c r="AZ51" s="1325"/>
      <c r="BA51" s="1325"/>
      <c r="BB51" s="1325" t="s">
        <v>621</v>
      </c>
      <c r="BC51" s="1325"/>
      <c r="BD51" s="1325"/>
      <c r="BE51" s="1325"/>
      <c r="BF51" s="1325"/>
      <c r="BG51" s="1325"/>
      <c r="BH51" s="1325"/>
      <c r="BI51" s="1325"/>
      <c r="BJ51" s="1325"/>
      <c r="BK51" s="1325"/>
      <c r="BL51" s="1325"/>
      <c r="BM51" s="1325"/>
      <c r="BN51" s="1325"/>
      <c r="BO51" s="1325"/>
      <c r="BP51" s="1323">
        <v>62.1</v>
      </c>
      <c r="BQ51" s="1323"/>
      <c r="BR51" s="1323"/>
      <c r="BS51" s="1323"/>
      <c r="BT51" s="1323"/>
      <c r="BU51" s="1323"/>
      <c r="BV51" s="1323"/>
      <c r="BW51" s="1323"/>
      <c r="BX51" s="1323">
        <v>65.400000000000006</v>
      </c>
      <c r="BY51" s="1323"/>
      <c r="BZ51" s="1323"/>
      <c r="CA51" s="1323"/>
      <c r="CB51" s="1323"/>
      <c r="CC51" s="1323"/>
      <c r="CD51" s="1323"/>
      <c r="CE51" s="1323"/>
      <c r="CF51" s="1323">
        <v>66.5</v>
      </c>
      <c r="CG51" s="1323"/>
      <c r="CH51" s="1323"/>
      <c r="CI51" s="1323"/>
      <c r="CJ51" s="1323"/>
      <c r="CK51" s="1323"/>
      <c r="CL51" s="1323"/>
      <c r="CM51" s="1323"/>
      <c r="CN51" s="1323">
        <v>52.2</v>
      </c>
      <c r="CO51" s="1323"/>
      <c r="CP51" s="1323"/>
      <c r="CQ51" s="1323"/>
      <c r="CR51" s="1323"/>
      <c r="CS51" s="1323"/>
      <c r="CT51" s="1323"/>
      <c r="CU51" s="1323"/>
      <c r="CV51" s="1323">
        <v>50.4</v>
      </c>
      <c r="CW51" s="1323"/>
      <c r="CX51" s="1323"/>
      <c r="CY51" s="1323"/>
      <c r="CZ51" s="1323"/>
      <c r="DA51" s="1323"/>
      <c r="DB51" s="1323"/>
      <c r="DC51" s="1323"/>
    </row>
    <row r="52" spans="1:109" x14ac:dyDescent="0.15">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622</v>
      </c>
      <c r="BC53" s="1325"/>
      <c r="BD53" s="1325"/>
      <c r="BE53" s="1325"/>
      <c r="BF53" s="1325"/>
      <c r="BG53" s="1325"/>
      <c r="BH53" s="1325"/>
      <c r="BI53" s="1325"/>
      <c r="BJ53" s="1325"/>
      <c r="BK53" s="1325"/>
      <c r="BL53" s="1325"/>
      <c r="BM53" s="1325"/>
      <c r="BN53" s="1325"/>
      <c r="BO53" s="1325"/>
      <c r="BP53" s="1323">
        <v>60.8</v>
      </c>
      <c r="BQ53" s="1323"/>
      <c r="BR53" s="1323"/>
      <c r="BS53" s="1323"/>
      <c r="BT53" s="1323"/>
      <c r="BU53" s="1323"/>
      <c r="BV53" s="1323"/>
      <c r="BW53" s="1323"/>
      <c r="BX53" s="1323">
        <v>62.6</v>
      </c>
      <c r="BY53" s="1323"/>
      <c r="BZ53" s="1323"/>
      <c r="CA53" s="1323"/>
      <c r="CB53" s="1323"/>
      <c r="CC53" s="1323"/>
      <c r="CD53" s="1323"/>
      <c r="CE53" s="1323"/>
      <c r="CF53" s="1323">
        <v>64.400000000000006</v>
      </c>
      <c r="CG53" s="1323"/>
      <c r="CH53" s="1323"/>
      <c r="CI53" s="1323"/>
      <c r="CJ53" s="1323"/>
      <c r="CK53" s="1323"/>
      <c r="CL53" s="1323"/>
      <c r="CM53" s="1323"/>
      <c r="CN53" s="1323">
        <v>65.599999999999994</v>
      </c>
      <c r="CO53" s="1323"/>
      <c r="CP53" s="1323"/>
      <c r="CQ53" s="1323"/>
      <c r="CR53" s="1323"/>
      <c r="CS53" s="1323"/>
      <c r="CT53" s="1323"/>
      <c r="CU53" s="1323"/>
      <c r="CV53" s="1323">
        <v>67.3</v>
      </c>
      <c r="CW53" s="1323"/>
      <c r="CX53" s="1323"/>
      <c r="CY53" s="1323"/>
      <c r="CZ53" s="1323"/>
      <c r="DA53" s="1323"/>
      <c r="DB53" s="1323"/>
      <c r="DC53" s="1323"/>
    </row>
    <row r="54" spans="1:109" x14ac:dyDescent="0.15">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624</v>
      </c>
      <c r="AO55" s="1322"/>
      <c r="AP55" s="1322"/>
      <c r="AQ55" s="1322"/>
      <c r="AR55" s="1322"/>
      <c r="AS55" s="1322"/>
      <c r="AT55" s="1322"/>
      <c r="AU55" s="1322"/>
      <c r="AV55" s="1322"/>
      <c r="AW55" s="1322"/>
      <c r="AX55" s="1322"/>
      <c r="AY55" s="1322"/>
      <c r="AZ55" s="1322"/>
      <c r="BA55" s="1322"/>
      <c r="BB55" s="1325" t="s">
        <v>625</v>
      </c>
      <c r="BC55" s="1325"/>
      <c r="BD55" s="1325"/>
      <c r="BE55" s="1325"/>
      <c r="BF55" s="1325"/>
      <c r="BG55" s="1325"/>
      <c r="BH55" s="1325"/>
      <c r="BI55" s="1325"/>
      <c r="BJ55" s="1325"/>
      <c r="BK55" s="1325"/>
      <c r="BL55" s="1325"/>
      <c r="BM55" s="1325"/>
      <c r="BN55" s="1325"/>
      <c r="BO55" s="1325"/>
      <c r="BP55" s="1323">
        <v>58.5</v>
      </c>
      <c r="BQ55" s="1323"/>
      <c r="BR55" s="1323"/>
      <c r="BS55" s="1323"/>
      <c r="BT55" s="1323"/>
      <c r="BU55" s="1323"/>
      <c r="BV55" s="1323"/>
      <c r="BW55" s="1323"/>
      <c r="BX55" s="1323">
        <v>54.6</v>
      </c>
      <c r="BY55" s="1323"/>
      <c r="BZ55" s="1323"/>
      <c r="CA55" s="1323"/>
      <c r="CB55" s="1323"/>
      <c r="CC55" s="1323"/>
      <c r="CD55" s="1323"/>
      <c r="CE55" s="1323"/>
      <c r="CF55" s="1323">
        <v>53.2</v>
      </c>
      <c r="CG55" s="1323"/>
      <c r="CH55" s="1323"/>
      <c r="CI55" s="1323"/>
      <c r="CJ55" s="1323"/>
      <c r="CK55" s="1323"/>
      <c r="CL55" s="1323"/>
      <c r="CM55" s="1323"/>
      <c r="CN55" s="1323">
        <v>47.9</v>
      </c>
      <c r="CO55" s="1323"/>
      <c r="CP55" s="1323"/>
      <c r="CQ55" s="1323"/>
      <c r="CR55" s="1323"/>
      <c r="CS55" s="1323"/>
      <c r="CT55" s="1323"/>
      <c r="CU55" s="1323"/>
      <c r="CV55" s="1323">
        <v>49</v>
      </c>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622</v>
      </c>
      <c r="BC57" s="1325"/>
      <c r="BD57" s="1325"/>
      <c r="BE57" s="1325"/>
      <c r="BF57" s="1325"/>
      <c r="BG57" s="1325"/>
      <c r="BH57" s="1325"/>
      <c r="BI57" s="1325"/>
      <c r="BJ57" s="1325"/>
      <c r="BK57" s="1325"/>
      <c r="BL57" s="1325"/>
      <c r="BM57" s="1325"/>
      <c r="BN57" s="1325"/>
      <c r="BO57" s="1325"/>
      <c r="BP57" s="1323">
        <v>52.9</v>
      </c>
      <c r="BQ57" s="1323"/>
      <c r="BR57" s="1323"/>
      <c r="BS57" s="1323"/>
      <c r="BT57" s="1323"/>
      <c r="BU57" s="1323"/>
      <c r="BV57" s="1323"/>
      <c r="BW57" s="1323"/>
      <c r="BX57" s="1323">
        <v>58.3</v>
      </c>
      <c r="BY57" s="1323"/>
      <c r="BZ57" s="1323"/>
      <c r="CA57" s="1323"/>
      <c r="CB57" s="1323"/>
      <c r="CC57" s="1323"/>
      <c r="CD57" s="1323"/>
      <c r="CE57" s="1323"/>
      <c r="CF57" s="1323">
        <v>59.6</v>
      </c>
      <c r="CG57" s="1323"/>
      <c r="CH57" s="1323"/>
      <c r="CI57" s="1323"/>
      <c r="CJ57" s="1323"/>
      <c r="CK57" s="1323"/>
      <c r="CL57" s="1323"/>
      <c r="CM57" s="1323"/>
      <c r="CN57" s="1323">
        <v>60.7</v>
      </c>
      <c r="CO57" s="1323"/>
      <c r="CP57" s="1323"/>
      <c r="CQ57" s="1323"/>
      <c r="CR57" s="1323"/>
      <c r="CS57" s="1323"/>
      <c r="CT57" s="1323"/>
      <c r="CU57" s="1323"/>
      <c r="CV57" s="1323">
        <v>62</v>
      </c>
      <c r="CW57" s="1323"/>
      <c r="CX57" s="1323"/>
      <c r="CY57" s="1323"/>
      <c r="CZ57" s="1323"/>
      <c r="DA57" s="1323"/>
      <c r="DB57" s="1323"/>
      <c r="DC57" s="1323"/>
      <c r="DD57" s="408"/>
      <c r="DE57" s="407"/>
    </row>
    <row r="58" spans="1:109" s="403" customFormat="1" x14ac:dyDescent="0.15">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626</v>
      </c>
    </row>
    <row r="64" spans="1:109" x14ac:dyDescent="0.15">
      <c r="B64" s="395"/>
      <c r="G64" s="402"/>
      <c r="I64" s="415"/>
      <c r="J64" s="415"/>
      <c r="K64" s="415"/>
      <c r="L64" s="415"/>
      <c r="M64" s="415"/>
      <c r="N64" s="416"/>
      <c r="AM64" s="402"/>
      <c r="AN64" s="402" t="s">
        <v>617</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9" t="s">
        <v>627</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619</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564</v>
      </c>
      <c r="BQ72" s="1322"/>
      <c r="BR72" s="1322"/>
      <c r="BS72" s="1322"/>
      <c r="BT72" s="1322"/>
      <c r="BU72" s="1322"/>
      <c r="BV72" s="1322"/>
      <c r="BW72" s="1322"/>
      <c r="BX72" s="1322" t="s">
        <v>565</v>
      </c>
      <c r="BY72" s="1322"/>
      <c r="BZ72" s="1322"/>
      <c r="CA72" s="1322"/>
      <c r="CB72" s="1322"/>
      <c r="CC72" s="1322"/>
      <c r="CD72" s="1322"/>
      <c r="CE72" s="1322"/>
      <c r="CF72" s="1322" t="s">
        <v>566</v>
      </c>
      <c r="CG72" s="1322"/>
      <c r="CH72" s="1322"/>
      <c r="CI72" s="1322"/>
      <c r="CJ72" s="1322"/>
      <c r="CK72" s="1322"/>
      <c r="CL72" s="1322"/>
      <c r="CM72" s="1322"/>
      <c r="CN72" s="1322" t="s">
        <v>567</v>
      </c>
      <c r="CO72" s="1322"/>
      <c r="CP72" s="1322"/>
      <c r="CQ72" s="1322"/>
      <c r="CR72" s="1322"/>
      <c r="CS72" s="1322"/>
      <c r="CT72" s="1322"/>
      <c r="CU72" s="1322"/>
      <c r="CV72" s="1322" t="s">
        <v>568</v>
      </c>
      <c r="CW72" s="1322"/>
      <c r="CX72" s="1322"/>
      <c r="CY72" s="1322"/>
      <c r="CZ72" s="1322"/>
      <c r="DA72" s="1322"/>
      <c r="DB72" s="1322"/>
      <c r="DC72" s="1322"/>
    </row>
    <row r="73" spans="2:107" x14ac:dyDescent="0.15">
      <c r="B73" s="395"/>
      <c r="G73" s="1328"/>
      <c r="H73" s="1328"/>
      <c r="I73" s="1328"/>
      <c r="J73" s="1328"/>
      <c r="K73" s="1329"/>
      <c r="L73" s="1329"/>
      <c r="M73" s="1329"/>
      <c r="N73" s="1329"/>
      <c r="AM73" s="404"/>
      <c r="AN73" s="1325" t="s">
        <v>620</v>
      </c>
      <c r="AO73" s="1325"/>
      <c r="AP73" s="1325"/>
      <c r="AQ73" s="1325"/>
      <c r="AR73" s="1325"/>
      <c r="AS73" s="1325"/>
      <c r="AT73" s="1325"/>
      <c r="AU73" s="1325"/>
      <c r="AV73" s="1325"/>
      <c r="AW73" s="1325"/>
      <c r="AX73" s="1325"/>
      <c r="AY73" s="1325"/>
      <c r="AZ73" s="1325"/>
      <c r="BA73" s="1325"/>
      <c r="BB73" s="1325" t="s">
        <v>621</v>
      </c>
      <c r="BC73" s="1325"/>
      <c r="BD73" s="1325"/>
      <c r="BE73" s="1325"/>
      <c r="BF73" s="1325"/>
      <c r="BG73" s="1325"/>
      <c r="BH73" s="1325"/>
      <c r="BI73" s="1325"/>
      <c r="BJ73" s="1325"/>
      <c r="BK73" s="1325"/>
      <c r="BL73" s="1325"/>
      <c r="BM73" s="1325"/>
      <c r="BN73" s="1325"/>
      <c r="BO73" s="1325"/>
      <c r="BP73" s="1323">
        <v>62.1</v>
      </c>
      <c r="BQ73" s="1323"/>
      <c r="BR73" s="1323"/>
      <c r="BS73" s="1323"/>
      <c r="BT73" s="1323"/>
      <c r="BU73" s="1323"/>
      <c r="BV73" s="1323"/>
      <c r="BW73" s="1323"/>
      <c r="BX73" s="1323">
        <v>65.400000000000006</v>
      </c>
      <c r="BY73" s="1323"/>
      <c r="BZ73" s="1323"/>
      <c r="CA73" s="1323"/>
      <c r="CB73" s="1323"/>
      <c r="CC73" s="1323"/>
      <c r="CD73" s="1323"/>
      <c r="CE73" s="1323"/>
      <c r="CF73" s="1323">
        <v>66.5</v>
      </c>
      <c r="CG73" s="1323"/>
      <c r="CH73" s="1323"/>
      <c r="CI73" s="1323"/>
      <c r="CJ73" s="1323"/>
      <c r="CK73" s="1323"/>
      <c r="CL73" s="1323"/>
      <c r="CM73" s="1323"/>
      <c r="CN73" s="1323">
        <v>52.2</v>
      </c>
      <c r="CO73" s="1323"/>
      <c r="CP73" s="1323"/>
      <c r="CQ73" s="1323"/>
      <c r="CR73" s="1323"/>
      <c r="CS73" s="1323"/>
      <c r="CT73" s="1323"/>
      <c r="CU73" s="1323"/>
      <c r="CV73" s="1323">
        <v>50.4</v>
      </c>
      <c r="CW73" s="1323"/>
      <c r="CX73" s="1323"/>
      <c r="CY73" s="1323"/>
      <c r="CZ73" s="1323"/>
      <c r="DA73" s="1323"/>
      <c r="DB73" s="1323"/>
      <c r="DC73" s="1323"/>
    </row>
    <row r="74" spans="2:107" x14ac:dyDescent="0.15">
      <c r="B74" s="395"/>
      <c r="G74" s="1328"/>
      <c r="H74" s="1328"/>
      <c r="I74" s="1328"/>
      <c r="J74" s="1328"/>
      <c r="K74" s="1329"/>
      <c r="L74" s="1329"/>
      <c r="M74" s="1329"/>
      <c r="N74" s="1329"/>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628</v>
      </c>
      <c r="BC75" s="1325"/>
      <c r="BD75" s="1325"/>
      <c r="BE75" s="1325"/>
      <c r="BF75" s="1325"/>
      <c r="BG75" s="1325"/>
      <c r="BH75" s="1325"/>
      <c r="BI75" s="1325"/>
      <c r="BJ75" s="1325"/>
      <c r="BK75" s="1325"/>
      <c r="BL75" s="1325"/>
      <c r="BM75" s="1325"/>
      <c r="BN75" s="1325"/>
      <c r="BO75" s="1325"/>
      <c r="BP75" s="1323">
        <v>3.7</v>
      </c>
      <c r="BQ75" s="1323"/>
      <c r="BR75" s="1323"/>
      <c r="BS75" s="1323"/>
      <c r="BT75" s="1323"/>
      <c r="BU75" s="1323"/>
      <c r="BV75" s="1323"/>
      <c r="BW75" s="1323"/>
      <c r="BX75" s="1323">
        <v>4.5</v>
      </c>
      <c r="BY75" s="1323"/>
      <c r="BZ75" s="1323"/>
      <c r="CA75" s="1323"/>
      <c r="CB75" s="1323"/>
      <c r="CC75" s="1323"/>
      <c r="CD75" s="1323"/>
      <c r="CE75" s="1323"/>
      <c r="CF75" s="1323">
        <v>6</v>
      </c>
      <c r="CG75" s="1323"/>
      <c r="CH75" s="1323"/>
      <c r="CI75" s="1323"/>
      <c r="CJ75" s="1323"/>
      <c r="CK75" s="1323"/>
      <c r="CL75" s="1323"/>
      <c r="CM75" s="1323"/>
      <c r="CN75" s="1323">
        <v>6.9</v>
      </c>
      <c r="CO75" s="1323"/>
      <c r="CP75" s="1323"/>
      <c r="CQ75" s="1323"/>
      <c r="CR75" s="1323"/>
      <c r="CS75" s="1323"/>
      <c r="CT75" s="1323"/>
      <c r="CU75" s="1323"/>
      <c r="CV75" s="1323">
        <v>7.8</v>
      </c>
      <c r="CW75" s="1323"/>
      <c r="CX75" s="1323"/>
      <c r="CY75" s="1323"/>
      <c r="CZ75" s="1323"/>
      <c r="DA75" s="1323"/>
      <c r="DB75" s="1323"/>
      <c r="DC75" s="1323"/>
    </row>
    <row r="76" spans="2:107" x14ac:dyDescent="0.15">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29"/>
      <c r="L77" s="1329"/>
      <c r="M77" s="1329"/>
      <c r="N77" s="1329"/>
      <c r="AN77" s="1322" t="s">
        <v>623</v>
      </c>
      <c r="AO77" s="1322"/>
      <c r="AP77" s="1322"/>
      <c r="AQ77" s="1322"/>
      <c r="AR77" s="1322"/>
      <c r="AS77" s="1322"/>
      <c r="AT77" s="1322"/>
      <c r="AU77" s="1322"/>
      <c r="AV77" s="1322"/>
      <c r="AW77" s="1322"/>
      <c r="AX77" s="1322"/>
      <c r="AY77" s="1322"/>
      <c r="AZ77" s="1322"/>
      <c r="BA77" s="1322"/>
      <c r="BB77" s="1325" t="s">
        <v>625</v>
      </c>
      <c r="BC77" s="1325"/>
      <c r="BD77" s="1325"/>
      <c r="BE77" s="1325"/>
      <c r="BF77" s="1325"/>
      <c r="BG77" s="1325"/>
      <c r="BH77" s="1325"/>
      <c r="BI77" s="1325"/>
      <c r="BJ77" s="1325"/>
      <c r="BK77" s="1325"/>
      <c r="BL77" s="1325"/>
      <c r="BM77" s="1325"/>
      <c r="BN77" s="1325"/>
      <c r="BO77" s="1325"/>
      <c r="BP77" s="1323">
        <v>58.5</v>
      </c>
      <c r="BQ77" s="1323"/>
      <c r="BR77" s="1323"/>
      <c r="BS77" s="1323"/>
      <c r="BT77" s="1323"/>
      <c r="BU77" s="1323"/>
      <c r="BV77" s="1323"/>
      <c r="BW77" s="1323"/>
      <c r="BX77" s="1323">
        <v>54.6</v>
      </c>
      <c r="BY77" s="1323"/>
      <c r="BZ77" s="1323"/>
      <c r="CA77" s="1323"/>
      <c r="CB77" s="1323"/>
      <c r="CC77" s="1323"/>
      <c r="CD77" s="1323"/>
      <c r="CE77" s="1323"/>
      <c r="CF77" s="1323">
        <v>53.2</v>
      </c>
      <c r="CG77" s="1323"/>
      <c r="CH77" s="1323"/>
      <c r="CI77" s="1323"/>
      <c r="CJ77" s="1323"/>
      <c r="CK77" s="1323"/>
      <c r="CL77" s="1323"/>
      <c r="CM77" s="1323"/>
      <c r="CN77" s="1323">
        <v>47.9</v>
      </c>
      <c r="CO77" s="1323"/>
      <c r="CP77" s="1323"/>
      <c r="CQ77" s="1323"/>
      <c r="CR77" s="1323"/>
      <c r="CS77" s="1323"/>
      <c r="CT77" s="1323"/>
      <c r="CU77" s="1323"/>
      <c r="CV77" s="1323">
        <v>49</v>
      </c>
      <c r="CW77" s="1323"/>
      <c r="CX77" s="1323"/>
      <c r="CY77" s="1323"/>
      <c r="CZ77" s="1323"/>
      <c r="DA77" s="1323"/>
      <c r="DB77" s="1323"/>
      <c r="DC77" s="1323"/>
    </row>
    <row r="78" spans="2:107" x14ac:dyDescent="0.15">
      <c r="B78" s="395"/>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7"/>
      <c r="J79" s="1327"/>
      <c r="K79" s="1330"/>
      <c r="L79" s="1330"/>
      <c r="M79" s="1330"/>
      <c r="N79" s="1330"/>
      <c r="AN79" s="1322"/>
      <c r="AO79" s="1322"/>
      <c r="AP79" s="1322"/>
      <c r="AQ79" s="1322"/>
      <c r="AR79" s="1322"/>
      <c r="AS79" s="1322"/>
      <c r="AT79" s="1322"/>
      <c r="AU79" s="1322"/>
      <c r="AV79" s="1322"/>
      <c r="AW79" s="1322"/>
      <c r="AX79" s="1322"/>
      <c r="AY79" s="1322"/>
      <c r="AZ79" s="1322"/>
      <c r="BA79" s="1322"/>
      <c r="BB79" s="1325" t="s">
        <v>629</v>
      </c>
      <c r="BC79" s="1325"/>
      <c r="BD79" s="1325"/>
      <c r="BE79" s="1325"/>
      <c r="BF79" s="1325"/>
      <c r="BG79" s="1325"/>
      <c r="BH79" s="1325"/>
      <c r="BI79" s="1325"/>
      <c r="BJ79" s="1325"/>
      <c r="BK79" s="1325"/>
      <c r="BL79" s="1325"/>
      <c r="BM79" s="1325"/>
      <c r="BN79" s="1325"/>
      <c r="BO79" s="1325"/>
      <c r="BP79" s="1323">
        <v>10.7</v>
      </c>
      <c r="BQ79" s="1323"/>
      <c r="BR79" s="1323"/>
      <c r="BS79" s="1323"/>
      <c r="BT79" s="1323"/>
      <c r="BU79" s="1323"/>
      <c r="BV79" s="1323"/>
      <c r="BW79" s="1323"/>
      <c r="BX79" s="1323">
        <v>10</v>
      </c>
      <c r="BY79" s="1323"/>
      <c r="BZ79" s="1323"/>
      <c r="CA79" s="1323"/>
      <c r="CB79" s="1323"/>
      <c r="CC79" s="1323"/>
      <c r="CD79" s="1323"/>
      <c r="CE79" s="1323"/>
      <c r="CF79" s="1323">
        <v>9.8000000000000007</v>
      </c>
      <c r="CG79" s="1323"/>
      <c r="CH79" s="1323"/>
      <c r="CI79" s="1323"/>
      <c r="CJ79" s="1323"/>
      <c r="CK79" s="1323"/>
      <c r="CL79" s="1323"/>
      <c r="CM79" s="1323"/>
      <c r="CN79" s="1323">
        <v>9.6</v>
      </c>
      <c r="CO79" s="1323"/>
      <c r="CP79" s="1323"/>
      <c r="CQ79" s="1323"/>
      <c r="CR79" s="1323"/>
      <c r="CS79" s="1323"/>
      <c r="CT79" s="1323"/>
      <c r="CU79" s="1323"/>
      <c r="CV79" s="1323">
        <v>9.5</v>
      </c>
      <c r="CW79" s="1323"/>
      <c r="CX79" s="1323"/>
      <c r="CY79" s="1323"/>
      <c r="CZ79" s="1323"/>
      <c r="DA79" s="1323"/>
      <c r="DB79" s="1323"/>
      <c r="DC79" s="1323"/>
    </row>
    <row r="80" spans="2:107" x14ac:dyDescent="0.15">
      <c r="B80" s="395"/>
      <c r="G80" s="1318"/>
      <c r="H80" s="1318"/>
      <c r="I80" s="1327"/>
      <c r="J80" s="1327"/>
      <c r="K80" s="1330"/>
      <c r="L80" s="1330"/>
      <c r="M80" s="1330"/>
      <c r="N80" s="133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nqTHGciNxqOSIRZensi/Nh8ZzVgktdiKcvB6eSW6ERSDL+XSjASasi208XrcgNk5Rlod347d3SfsfDG+NPhwrg==" saltValue="gpFxrRWkarfS11s9E1Ii1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9"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630</v>
      </c>
    </row>
  </sheetData>
  <sheetProtection algorithmName="SHA-512" hashValue="NM9seIUvrHL82mdz+A0RCqUaujcvyvVtWOtYOxUukksnj1s+CElJlBLwpF69s8qF2zuj+twS+m3UhLCEqHdabA==" saltValue="b7CRWJZVPLwq0LhKZxVXH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510</v>
      </c>
    </row>
  </sheetData>
  <sheetProtection algorithmName="SHA-512" hashValue="ZVf6Aiiu6dpTXathTzZuoGM0eN9qLaJXKEgAJzEzmIzbze2YJj1mt6LgTHIgcQW1GKxyPQWf8OVut5+o0UK2ZA==" saltValue="aFsbYl0Ks5CuUvKKTZJQQ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561</v>
      </c>
      <c r="G2" s="157"/>
      <c r="H2" s="158"/>
    </row>
    <row r="3" spans="1:8" x14ac:dyDescent="0.15">
      <c r="A3" s="154" t="s">
        <v>554</v>
      </c>
      <c r="B3" s="159"/>
      <c r="C3" s="160"/>
      <c r="D3" s="161">
        <v>53635</v>
      </c>
      <c r="E3" s="162"/>
      <c r="F3" s="163">
        <v>85459</v>
      </c>
      <c r="G3" s="164"/>
      <c r="H3" s="165"/>
    </row>
    <row r="4" spans="1:8" x14ac:dyDescent="0.15">
      <c r="A4" s="166"/>
      <c r="B4" s="167"/>
      <c r="C4" s="168"/>
      <c r="D4" s="169">
        <v>42288</v>
      </c>
      <c r="E4" s="170"/>
      <c r="F4" s="171">
        <v>44378</v>
      </c>
      <c r="G4" s="172"/>
      <c r="H4" s="173"/>
    </row>
    <row r="5" spans="1:8" x14ac:dyDescent="0.15">
      <c r="A5" s="154" t="s">
        <v>556</v>
      </c>
      <c r="B5" s="159"/>
      <c r="C5" s="160"/>
      <c r="D5" s="161">
        <v>38514</v>
      </c>
      <c r="E5" s="162"/>
      <c r="F5" s="163">
        <v>83280</v>
      </c>
      <c r="G5" s="164"/>
      <c r="H5" s="165"/>
    </row>
    <row r="6" spans="1:8" x14ac:dyDescent="0.15">
      <c r="A6" s="166"/>
      <c r="B6" s="167"/>
      <c r="C6" s="168"/>
      <c r="D6" s="169">
        <v>21317</v>
      </c>
      <c r="E6" s="170"/>
      <c r="F6" s="171">
        <v>43123</v>
      </c>
      <c r="G6" s="172"/>
      <c r="H6" s="173"/>
    </row>
    <row r="7" spans="1:8" x14ac:dyDescent="0.15">
      <c r="A7" s="154" t="s">
        <v>557</v>
      </c>
      <c r="B7" s="159"/>
      <c r="C7" s="160"/>
      <c r="D7" s="161">
        <v>20449</v>
      </c>
      <c r="E7" s="162"/>
      <c r="F7" s="163">
        <v>88968</v>
      </c>
      <c r="G7" s="164"/>
      <c r="H7" s="165"/>
    </row>
    <row r="8" spans="1:8" x14ac:dyDescent="0.15">
      <c r="A8" s="166"/>
      <c r="B8" s="167"/>
      <c r="C8" s="168"/>
      <c r="D8" s="169">
        <v>9254</v>
      </c>
      <c r="E8" s="170"/>
      <c r="F8" s="171">
        <v>45482</v>
      </c>
      <c r="G8" s="172"/>
      <c r="H8" s="173"/>
    </row>
    <row r="9" spans="1:8" x14ac:dyDescent="0.15">
      <c r="A9" s="154" t="s">
        <v>558</v>
      </c>
      <c r="B9" s="159"/>
      <c r="C9" s="160"/>
      <c r="D9" s="161">
        <v>14779</v>
      </c>
      <c r="E9" s="162"/>
      <c r="F9" s="163">
        <v>85173</v>
      </c>
      <c r="G9" s="164"/>
      <c r="H9" s="165"/>
    </row>
    <row r="10" spans="1:8" x14ac:dyDescent="0.15">
      <c r="A10" s="166"/>
      <c r="B10" s="167"/>
      <c r="C10" s="168"/>
      <c r="D10" s="169">
        <v>6378</v>
      </c>
      <c r="E10" s="170"/>
      <c r="F10" s="171">
        <v>43913</v>
      </c>
      <c r="G10" s="172"/>
      <c r="H10" s="173"/>
    </row>
    <row r="11" spans="1:8" x14ac:dyDescent="0.15">
      <c r="A11" s="154" t="s">
        <v>559</v>
      </c>
      <c r="B11" s="159"/>
      <c r="C11" s="160"/>
      <c r="D11" s="161">
        <v>22273</v>
      </c>
      <c r="E11" s="162"/>
      <c r="F11" s="163">
        <v>94081</v>
      </c>
      <c r="G11" s="164"/>
      <c r="H11" s="165"/>
    </row>
    <row r="12" spans="1:8" x14ac:dyDescent="0.15">
      <c r="A12" s="166"/>
      <c r="B12" s="167"/>
      <c r="C12" s="174"/>
      <c r="D12" s="169">
        <v>6113</v>
      </c>
      <c r="E12" s="170"/>
      <c r="F12" s="171">
        <v>48949</v>
      </c>
      <c r="G12" s="172"/>
      <c r="H12" s="173"/>
    </row>
    <row r="13" spans="1:8" x14ac:dyDescent="0.15">
      <c r="A13" s="154"/>
      <c r="B13" s="159"/>
      <c r="C13" s="175"/>
      <c r="D13" s="176">
        <v>29930</v>
      </c>
      <c r="E13" s="177"/>
      <c r="F13" s="178">
        <v>87392</v>
      </c>
      <c r="G13" s="179"/>
      <c r="H13" s="165"/>
    </row>
    <row r="14" spans="1:8" x14ac:dyDescent="0.15">
      <c r="A14" s="166"/>
      <c r="B14" s="167"/>
      <c r="C14" s="168"/>
      <c r="D14" s="169">
        <v>17070</v>
      </c>
      <c r="E14" s="170"/>
      <c r="F14" s="171">
        <v>45169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7.86</v>
      </c>
      <c r="C19" s="180">
        <f>ROUND(VALUE(SUBSTITUTE(実質収支比率等に係る経年分析!G$48,"▲","-")),2)</f>
        <v>6.9</v>
      </c>
      <c r="D19" s="180">
        <f>ROUND(VALUE(SUBSTITUTE(実質収支比率等に係る経年分析!H$48,"▲","-")),2)</f>
        <v>7.26</v>
      </c>
      <c r="E19" s="180">
        <f>ROUND(VALUE(SUBSTITUTE(実質収支比率等に係る経年分析!I$48,"▲","-")),2)</f>
        <v>7</v>
      </c>
      <c r="F19" s="180">
        <f>ROUND(VALUE(SUBSTITUTE(実質収支比率等に係る経年分析!J$48,"▲","-")),2)</f>
        <v>10.06</v>
      </c>
    </row>
    <row r="20" spans="1:11" x14ac:dyDescent="0.15">
      <c r="A20" s="180" t="s">
        <v>55</v>
      </c>
      <c r="B20" s="180">
        <f>ROUND(VALUE(SUBSTITUTE(実質収支比率等に係る経年分析!F$47,"▲","-")),2)</f>
        <v>13.1</v>
      </c>
      <c r="C20" s="180">
        <f>ROUND(VALUE(SUBSTITUTE(実質収支比率等に係る経年分析!G$47,"▲","-")),2)</f>
        <v>12.94</v>
      </c>
      <c r="D20" s="180">
        <f>ROUND(VALUE(SUBSTITUTE(実質収支比率等に係る経年分析!H$47,"▲","-")),2)</f>
        <v>11.65</v>
      </c>
      <c r="E20" s="180">
        <f>ROUND(VALUE(SUBSTITUTE(実質収支比率等に係る経年分析!I$47,"▲","-")),2)</f>
        <v>12.32</v>
      </c>
      <c r="F20" s="180">
        <f>ROUND(VALUE(SUBSTITUTE(実質収支比率等に係る経年分析!J$47,"▲","-")),2)</f>
        <v>5.95</v>
      </c>
    </row>
    <row r="21" spans="1:11" x14ac:dyDescent="0.15">
      <c r="A21" s="180" t="s">
        <v>56</v>
      </c>
      <c r="B21" s="180">
        <f>IF(ISNUMBER(VALUE(SUBSTITUTE(実質収支比率等に係る経年分析!F$49,"▲","-"))),ROUND(VALUE(SUBSTITUTE(実質収支比率等に係る経年分析!F$49,"▲","-")),2),NA())</f>
        <v>2.76</v>
      </c>
      <c r="C21" s="180">
        <f>IF(ISNUMBER(VALUE(SUBSTITUTE(実質収支比率等に係る経年分析!G$49,"▲","-"))),ROUND(VALUE(SUBSTITUTE(実質収支比率等に係る経年分析!G$49,"▲","-")),2),NA())</f>
        <v>-1.35</v>
      </c>
      <c r="D21" s="180">
        <f>IF(ISNUMBER(VALUE(SUBSTITUTE(実質収支比率等に係る経年分析!H$49,"▲","-"))),ROUND(VALUE(SUBSTITUTE(実質収支比率等に係る経年分析!H$49,"▲","-")),2),NA())</f>
        <v>-0.56000000000000005</v>
      </c>
      <c r="E21" s="180">
        <f>IF(ISNUMBER(VALUE(SUBSTITUTE(実質収支比率等に係る経年分析!I$49,"▲","-"))),ROUND(VALUE(SUBSTITUTE(実質収支比率等に係る経年分析!I$49,"▲","-")),2),NA())</f>
        <v>0.54</v>
      </c>
      <c r="F21" s="180">
        <f>IF(ISNUMBER(VALUE(SUBSTITUTE(実質収支比率等に係る経年分析!J$49,"▲","-"))),ROUND(VALUE(SUBSTITUTE(実質収支比率等に係る経年分析!J$49,"▲","-")),2),NA())</f>
        <v>-3.2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0.41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0.28000000000000003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0.48</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0.14000000000000001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2.35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1.65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1.73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0.41</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0.61</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1.0900000000000001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3.23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3.79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1.85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2.06</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8.15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8.66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9.48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9.58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9.89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7.85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6.89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7.26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6.99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10.06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1216</v>
      </c>
      <c r="E42" s="182"/>
      <c r="F42" s="182"/>
      <c r="G42" s="182">
        <f>'実質公債費比率（分子）の構造'!L$52</f>
        <v>1240</v>
      </c>
      <c r="H42" s="182"/>
      <c r="I42" s="182"/>
      <c r="J42" s="182">
        <f>'実質公債費比率（分子）の構造'!M$52</f>
        <v>1251</v>
      </c>
      <c r="K42" s="182"/>
      <c r="L42" s="182"/>
      <c r="M42" s="182">
        <f>'実質公債費比率（分子）の構造'!N$52</f>
        <v>1240</v>
      </c>
      <c r="N42" s="182"/>
      <c r="O42" s="182"/>
      <c r="P42" s="182">
        <f>'実質公債費比率（分子）の構造'!O$52</f>
        <v>1276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66</v>
      </c>
      <c r="C45" s="182"/>
      <c r="D45" s="182"/>
      <c r="E45" s="182">
        <f>'実質公債費比率（分子）の構造'!L$49</f>
        <v>61</v>
      </c>
      <c r="F45" s="182"/>
      <c r="G45" s="182"/>
      <c r="H45" s="182">
        <f>'実質公債費比率（分子）の構造'!M$49</f>
        <v>14</v>
      </c>
      <c r="I45" s="182"/>
      <c r="J45" s="182"/>
      <c r="K45" s="182" t="str">
        <f>'実質公債費比率（分子）の構造'!N$49</f>
        <v>-</v>
      </c>
      <c r="L45" s="182"/>
      <c r="M45" s="182"/>
      <c r="N45" s="182">
        <f>'実質公債費比率（分子）の構造'!O$49</f>
        <v>0</v>
      </c>
      <c r="O45" s="182"/>
      <c r="P45" s="182"/>
    </row>
    <row r="46" spans="1:16" x14ac:dyDescent="0.15">
      <c r="A46" s="182" t="s">
        <v>67</v>
      </c>
      <c r="B46" s="182">
        <f>'実質公債費比率（分子）の構造'!K$48</f>
        <v>297</v>
      </c>
      <c r="C46" s="182"/>
      <c r="D46" s="182"/>
      <c r="E46" s="182">
        <f>'実質公債費比率（分子）の構造'!L$48</f>
        <v>290</v>
      </c>
      <c r="F46" s="182"/>
      <c r="G46" s="182"/>
      <c r="H46" s="182">
        <f>'実質公債費比率（分子）の構造'!M$48</f>
        <v>279</v>
      </c>
      <c r="I46" s="182"/>
      <c r="J46" s="182"/>
      <c r="K46" s="182">
        <f>'実質公債費比率（分子）の構造'!N$48</f>
        <v>197</v>
      </c>
      <c r="L46" s="182"/>
      <c r="M46" s="182"/>
      <c r="N46" s="182">
        <f>'実質公債費比率（分子）の構造'!O$48</f>
        <v>213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1257</v>
      </c>
      <c r="C49" s="182"/>
      <c r="D49" s="182"/>
      <c r="E49" s="182">
        <f>'実質公債費比率（分子）の構造'!L$45</f>
        <v>1329</v>
      </c>
      <c r="F49" s="182"/>
      <c r="G49" s="182"/>
      <c r="H49" s="182">
        <f>'実質公債費比率（分子）の構造'!M$45</f>
        <v>1580</v>
      </c>
      <c r="I49" s="182"/>
      <c r="J49" s="182"/>
      <c r="K49" s="182">
        <f>'実質公債費比率（分子）の構造'!N$45</f>
        <v>1678</v>
      </c>
      <c r="L49" s="182"/>
      <c r="M49" s="182"/>
      <c r="N49" s="182">
        <f>'実質公債費比率（分子）の構造'!O$45</f>
        <v>1727</v>
      </c>
      <c r="O49" s="182"/>
      <c r="P49" s="182"/>
    </row>
    <row r="50" spans="1:16" x14ac:dyDescent="0.15">
      <c r="A50" s="182" t="s">
        <v>71</v>
      </c>
      <c r="B50" s="182" t="e">
        <f>NA()</f>
        <v>#N/A</v>
      </c>
      <c r="C50" s="182">
        <f>IF(ISNUMBER('実質公債費比率（分子）の構造'!K$53),'実質公債費比率（分子）の構造'!K$53,NA())</f>
        <v>404</v>
      </c>
      <c r="D50" s="182" t="e">
        <f>NA()</f>
        <v>#N/A</v>
      </c>
      <c r="E50" s="182" t="e">
        <f>NA()</f>
        <v>#N/A</v>
      </c>
      <c r="F50" s="182">
        <f>IF(ISNUMBER('実質公債費比率（分子）の構造'!L$53),'実質公債費比率（分子）の構造'!L$53,NA())</f>
        <v>440</v>
      </c>
      <c r="G50" s="182" t="e">
        <f>NA()</f>
        <v>#N/A</v>
      </c>
      <c r="H50" s="182" t="e">
        <f>NA()</f>
        <v>#N/A</v>
      </c>
      <c r="I50" s="182">
        <f>IF(ISNUMBER('実質公債費比率（分子）の構造'!M$53),'実質公債費比率（分子）の構造'!M$53,NA())</f>
        <v>622</v>
      </c>
      <c r="J50" s="182" t="e">
        <f>NA()</f>
        <v>#N/A</v>
      </c>
      <c r="K50" s="182" t="e">
        <f>NA()</f>
        <v>#N/A</v>
      </c>
      <c r="L50" s="182">
        <f>IF(ISNUMBER('実質公債費比率（分子）の構造'!N$53),'実質公債費比率（分子）の構造'!N$53,NA())</f>
        <v>635</v>
      </c>
      <c r="M50" s="182" t="e">
        <f>NA()</f>
        <v>#N/A</v>
      </c>
      <c r="N50" s="182" t="e">
        <f>NA()</f>
        <v>#N/A</v>
      </c>
      <c r="O50" s="182">
        <f>IF(ISNUMBER('実質公債費比率（分子）の構造'!O$53),'実質公債費比率（分子）の構造'!O$53,NA())</f>
        <v>664</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12831</v>
      </c>
      <c r="E56" s="181"/>
      <c r="F56" s="181"/>
      <c r="G56" s="181">
        <f>'将来負担比率（分子）の構造'!J$52</f>
        <v>12967</v>
      </c>
      <c r="H56" s="181"/>
      <c r="I56" s="181"/>
      <c r="J56" s="181">
        <f>'将来負担比率（分子）の構造'!K$52</f>
        <v>12723</v>
      </c>
      <c r="K56" s="181"/>
      <c r="L56" s="181"/>
      <c r="M56" s="181">
        <f>'将来負担比率（分子）の構造'!L$52</f>
        <v>12431</v>
      </c>
      <c r="N56" s="181"/>
      <c r="O56" s="181"/>
      <c r="P56" s="181">
        <f>'将来負担比率（分子）の構造'!M$52</f>
        <v>12146</v>
      </c>
    </row>
    <row r="57" spans="1:16" x14ac:dyDescent="0.15">
      <c r="A57" s="181" t="s">
        <v>42</v>
      </c>
      <c r="B57" s="181"/>
      <c r="C57" s="181"/>
      <c r="D57" s="181">
        <f>'将来負担比率（分子）の構造'!I$51</f>
        <v>2062</v>
      </c>
      <c r="E57" s="181"/>
      <c r="F57" s="181"/>
      <c r="G57" s="181">
        <f>'将来負担比率（分子）の構造'!J$51</f>
        <v>1968</v>
      </c>
      <c r="H57" s="181"/>
      <c r="I57" s="181"/>
      <c r="J57" s="181">
        <f>'将来負担比率（分子）の構造'!K$51</f>
        <v>1569</v>
      </c>
      <c r="K57" s="181"/>
      <c r="L57" s="181"/>
      <c r="M57" s="181">
        <f>'将来負担比率（分子）の構造'!L$51</f>
        <v>1451</v>
      </c>
      <c r="N57" s="181"/>
      <c r="O57" s="181"/>
      <c r="P57" s="181">
        <f>'将来負担比率（分子）の構造'!M$51</f>
        <v>1221</v>
      </c>
    </row>
    <row r="58" spans="1:16" x14ac:dyDescent="0.15">
      <c r="A58" s="181" t="s">
        <v>41</v>
      </c>
      <c r="B58" s="181"/>
      <c r="C58" s="181"/>
      <c r="D58" s="181">
        <f>'将来負担比率（分子）の構造'!I$50</f>
        <v>2347</v>
      </c>
      <c r="E58" s="181"/>
      <c r="F58" s="181"/>
      <c r="G58" s="181">
        <f>'将来負担比率（分子）の構造'!J$50</f>
        <v>2486</v>
      </c>
      <c r="H58" s="181"/>
      <c r="I58" s="181"/>
      <c r="J58" s="181">
        <f>'将来負担比率（分子）の構造'!K$50</f>
        <v>2589</v>
      </c>
      <c r="K58" s="181"/>
      <c r="L58" s="181"/>
      <c r="M58" s="181">
        <f>'将来負担比率（分子）の構造'!L$50</f>
        <v>3274</v>
      </c>
      <c r="N58" s="181"/>
      <c r="O58" s="181"/>
      <c r="P58" s="181">
        <f>'将来負担比率（分子）の構造'!M$50</f>
        <v>3008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1273</v>
      </c>
      <c r="C62" s="181"/>
      <c r="D62" s="181"/>
      <c r="E62" s="181">
        <f>'将来負担比率（分子）の構造'!J$45</f>
        <v>1537</v>
      </c>
      <c r="F62" s="181"/>
      <c r="G62" s="181"/>
      <c r="H62" s="181">
        <f>'将来負担比率（分子）の構造'!K$45</f>
        <v>1870</v>
      </c>
      <c r="I62" s="181"/>
      <c r="J62" s="181"/>
      <c r="K62" s="181">
        <f>'将来負担比率（分子）の構造'!L$45</f>
        <v>1994</v>
      </c>
      <c r="L62" s="181"/>
      <c r="M62" s="181"/>
      <c r="N62" s="181">
        <f>'将来負担比率（分子）の構造'!M$45</f>
        <v>2236</v>
      </c>
      <c r="O62" s="181"/>
      <c r="P62" s="181"/>
    </row>
    <row r="63" spans="1:16" x14ac:dyDescent="0.15">
      <c r="A63" s="181" t="s">
        <v>34</v>
      </c>
      <c r="B63" s="181">
        <f>'将来負担比率（分子）の構造'!I$44</f>
        <v>75</v>
      </c>
      <c r="C63" s="181"/>
      <c r="D63" s="181"/>
      <c r="E63" s="181">
        <f>'将来負担比率（分子）の構造'!J$44</f>
        <v>15</v>
      </c>
      <c r="F63" s="181"/>
      <c r="G63" s="181"/>
      <c r="H63" s="181">
        <f>'将来負担比率（分子）の構造'!K$44</f>
        <v>1</v>
      </c>
      <c r="I63" s="181"/>
      <c r="J63" s="181"/>
      <c r="K63" s="181">
        <f>'将来負担比率（分子）の構造'!L$44</f>
        <v>0</v>
      </c>
      <c r="L63" s="181"/>
      <c r="M63" s="181"/>
      <c r="N63" s="181" t="str">
        <f>'将来負担比率（分子）の構造'!M$44</f>
        <v>-</v>
      </c>
      <c r="O63" s="181"/>
      <c r="P63" s="181"/>
    </row>
    <row r="64" spans="1:16" x14ac:dyDescent="0.15">
      <c r="A64" s="181" t="s">
        <v>33</v>
      </c>
      <c r="B64" s="181">
        <f>'将来負担比率（分子）の構造'!I$43</f>
        <v>2576</v>
      </c>
      <c r="C64" s="181"/>
      <c r="D64" s="181"/>
      <c r="E64" s="181">
        <f>'将来負担比率（分子）の構造'!J$43</f>
        <v>2450</v>
      </c>
      <c r="F64" s="181"/>
      <c r="G64" s="181"/>
      <c r="H64" s="181">
        <f>'将来負担比率（分子）の構造'!K$43</f>
        <v>2353</v>
      </c>
      <c r="I64" s="181"/>
      <c r="J64" s="181"/>
      <c r="K64" s="181">
        <f>'将来負担比率（分子）の構造'!L$43</f>
        <v>1991</v>
      </c>
      <c r="L64" s="181"/>
      <c r="M64" s="181"/>
      <c r="N64" s="181">
        <f>'将来負担比率（分子）の構造'!M$43</f>
        <v>1681</v>
      </c>
      <c r="O64" s="181"/>
      <c r="P64" s="181"/>
    </row>
    <row r="65" spans="1:16" x14ac:dyDescent="0.15">
      <c r="A65" s="181" t="s">
        <v>32</v>
      </c>
      <c r="B65" s="181">
        <f>'将来負担比率（分子）の構造'!I$42</f>
        <v>1186</v>
      </c>
      <c r="C65" s="181"/>
      <c r="D65" s="181"/>
      <c r="E65" s="181">
        <f>'将来負担比率（分子）の構造'!J$42</f>
        <v>1186</v>
      </c>
      <c r="F65" s="181"/>
      <c r="G65" s="181"/>
      <c r="H65" s="181">
        <f>'将来負担比率（分子）の構造'!K$42</f>
        <v>1186</v>
      </c>
      <c r="I65" s="181"/>
      <c r="J65" s="181"/>
      <c r="K65" s="181">
        <f>'将来負担比率（分子）の構造'!L$42</f>
        <v>1186</v>
      </c>
      <c r="L65" s="181"/>
      <c r="M65" s="181"/>
      <c r="N65" s="181">
        <f>'将来負担比率（分子）の構造'!M$42</f>
        <v>1186</v>
      </c>
      <c r="O65" s="181"/>
      <c r="P65" s="181"/>
    </row>
    <row r="66" spans="1:16" x14ac:dyDescent="0.15">
      <c r="A66" s="181" t="s">
        <v>31</v>
      </c>
      <c r="B66" s="181">
        <f>'将来負担比率（分子）の構造'!I$41</f>
        <v>17164</v>
      </c>
      <c r="C66" s="181"/>
      <c r="D66" s="181"/>
      <c r="E66" s="181">
        <f>'将来負担比率（分子）の構造'!J$41</f>
        <v>17452</v>
      </c>
      <c r="F66" s="181"/>
      <c r="G66" s="181"/>
      <c r="H66" s="181">
        <f>'将来負担比率（分子）の構造'!K$41</f>
        <v>16889</v>
      </c>
      <c r="I66" s="181"/>
      <c r="J66" s="181"/>
      <c r="K66" s="181">
        <f>'将来負担比率（分子）の構造'!L$41</f>
        <v>16271</v>
      </c>
      <c r="L66" s="181"/>
      <c r="M66" s="181"/>
      <c r="N66" s="181">
        <f>'将来負担比率（分子）の構造'!M$41</f>
        <v>15434</v>
      </c>
      <c r="O66" s="181"/>
      <c r="P66" s="181"/>
    </row>
    <row r="67" spans="1:16" x14ac:dyDescent="0.15">
      <c r="A67" s="181" t="s">
        <v>75</v>
      </c>
      <c r="B67" s="181" t="e">
        <f>NA()</f>
        <v>#N/A</v>
      </c>
      <c r="C67" s="181">
        <f>IF(ISNUMBER('将来負担比率（分子）の構造'!I$53), IF('将来負担比率（分子）の構造'!I$53 &lt; 0, 0, '将来負担比率（分子）の構造'!I$53), NA())</f>
        <v>5035</v>
      </c>
      <c r="D67" s="181" t="e">
        <f>NA()</f>
        <v>#N/A</v>
      </c>
      <c r="E67" s="181" t="e">
        <f>NA()</f>
        <v>#N/A</v>
      </c>
      <c r="F67" s="181">
        <f>IF(ISNUMBER('将来負担比率（分子）の構造'!J$53), IF('将来負担比率（分子）の構造'!J$53 &lt; 0, 0, '将来負担比率（分子）の構造'!J$53), NA())</f>
        <v>5218</v>
      </c>
      <c r="G67" s="181" t="e">
        <f>NA()</f>
        <v>#N/A</v>
      </c>
      <c r="H67" s="181" t="e">
        <f>NA()</f>
        <v>#N/A</v>
      </c>
      <c r="I67" s="181">
        <f>IF(ISNUMBER('将来負担比率（分子）の構造'!K$53), IF('将来負担比率（分子）の構造'!K$53 &lt; 0, 0, '将来負担比率（分子）の構造'!K$53), NA())</f>
        <v>5417</v>
      </c>
      <c r="J67" s="181" t="e">
        <f>NA()</f>
        <v>#N/A</v>
      </c>
      <c r="K67" s="181" t="e">
        <f>NA()</f>
        <v>#N/A</v>
      </c>
      <c r="L67" s="181">
        <f>IF(ISNUMBER('将来負担比率（分子）の構造'!L$53), IF('将来負担比率（分子）の構造'!L$53 &lt; 0, 0, '将来負担比率（分子）の構造'!L$53), NA())</f>
        <v>4286</v>
      </c>
      <c r="M67" s="181" t="e">
        <f>NA()</f>
        <v>#N/A</v>
      </c>
      <c r="N67" s="181" t="e">
        <f>NA()</f>
        <v>#N/A</v>
      </c>
      <c r="O67" s="181">
        <f>IF(ISNUMBER('将来負担比率（分子）の構造'!M$53), IF('将来負担比率（分子）の構造'!M$53 &lt; 0, 0, '将来負担比率（分子）の構造'!M$53), NA())</f>
        <v>4163</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1067</v>
      </c>
      <c r="C72" s="185">
        <f>基金残高に係る経年分析!G55</f>
        <v>1137</v>
      </c>
      <c r="D72" s="185">
        <f>基金残高に係る経年分析!H55</f>
        <v>552</v>
      </c>
    </row>
    <row r="73" spans="1:16" x14ac:dyDescent="0.15">
      <c r="A73" s="184" t="s">
        <v>78</v>
      </c>
      <c r="B73" s="185">
        <f>基金残高に係る経年分析!F56</f>
        <v>254</v>
      </c>
      <c r="C73" s="185">
        <f>基金残高に係る経年分析!G56</f>
        <v>354</v>
      </c>
      <c r="D73" s="185">
        <f>基金残高に係る経年分析!H56</f>
        <v>454</v>
      </c>
    </row>
    <row r="74" spans="1:16" x14ac:dyDescent="0.15">
      <c r="A74" s="184" t="s">
        <v>79</v>
      </c>
      <c r="B74" s="185">
        <f>基金残高に係る経年分析!F57</f>
        <v>195</v>
      </c>
      <c r="C74" s="185">
        <f>基金残高に係る経年分析!G57</f>
        <v>209</v>
      </c>
      <c r="D74" s="185">
        <f>基金残高に係る経年分析!H57</f>
        <v>192</v>
      </c>
    </row>
  </sheetData>
  <sheetProtection algorithmName="SHA-512" hashValue="VaY7NU1ehairdOlcT4Pp7aM+gJVw664n5qQfOO+bdNV1mz7bOSXh/9tQro45jX+iHpOqdRPV7kd2dlpk0j6rog==" saltValue="pA+weG01PBIBfnlel6iDu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211</v>
      </c>
      <c r="DI1" s="798"/>
      <c r="DJ1" s="798"/>
      <c r="DK1" s="798"/>
      <c r="DL1" s="798"/>
      <c r="DM1" s="798"/>
      <c r="DN1" s="799"/>
      <c r="DO1" s="226"/>
      <c r="DP1" s="797" t="s">
        <v>212</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214</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215</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216</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217</v>
      </c>
      <c r="S4" s="740"/>
      <c r="T4" s="740"/>
      <c r="U4" s="740"/>
      <c r="V4" s="740"/>
      <c r="W4" s="740"/>
      <c r="X4" s="740"/>
      <c r="Y4" s="741"/>
      <c r="Z4" s="739" t="s">
        <v>218</v>
      </c>
      <c r="AA4" s="740"/>
      <c r="AB4" s="740"/>
      <c r="AC4" s="741"/>
      <c r="AD4" s="739" t="s">
        <v>219</v>
      </c>
      <c r="AE4" s="740"/>
      <c r="AF4" s="740"/>
      <c r="AG4" s="740"/>
      <c r="AH4" s="740"/>
      <c r="AI4" s="740"/>
      <c r="AJ4" s="740"/>
      <c r="AK4" s="741"/>
      <c r="AL4" s="739" t="s">
        <v>218</v>
      </c>
      <c r="AM4" s="740"/>
      <c r="AN4" s="740"/>
      <c r="AO4" s="741"/>
      <c r="AP4" s="800" t="s">
        <v>220</v>
      </c>
      <c r="AQ4" s="800"/>
      <c r="AR4" s="800"/>
      <c r="AS4" s="800"/>
      <c r="AT4" s="800"/>
      <c r="AU4" s="800"/>
      <c r="AV4" s="800"/>
      <c r="AW4" s="800"/>
      <c r="AX4" s="800"/>
      <c r="AY4" s="800"/>
      <c r="AZ4" s="800"/>
      <c r="BA4" s="800"/>
      <c r="BB4" s="800"/>
      <c r="BC4" s="800"/>
      <c r="BD4" s="800"/>
      <c r="BE4" s="800"/>
      <c r="BF4" s="800"/>
      <c r="BG4" s="800" t="s">
        <v>221</v>
      </c>
      <c r="BH4" s="800"/>
      <c r="BI4" s="800"/>
      <c r="BJ4" s="800"/>
      <c r="BK4" s="800"/>
      <c r="BL4" s="800"/>
      <c r="BM4" s="800"/>
      <c r="BN4" s="800"/>
      <c r="BO4" s="800" t="s">
        <v>218</v>
      </c>
      <c r="BP4" s="800"/>
      <c r="BQ4" s="800"/>
      <c r="BR4" s="800"/>
      <c r="BS4" s="800" t="s">
        <v>222</v>
      </c>
      <c r="BT4" s="800"/>
      <c r="BU4" s="800"/>
      <c r="BV4" s="800"/>
      <c r="BW4" s="800"/>
      <c r="BX4" s="800"/>
      <c r="BY4" s="800"/>
      <c r="BZ4" s="800"/>
      <c r="CA4" s="800"/>
      <c r="CB4" s="800"/>
      <c r="CD4" s="782" t="s">
        <v>223</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224</v>
      </c>
      <c r="C5" s="745"/>
      <c r="D5" s="745"/>
      <c r="E5" s="745"/>
      <c r="F5" s="745"/>
      <c r="G5" s="745"/>
      <c r="H5" s="745"/>
      <c r="I5" s="745"/>
      <c r="J5" s="745"/>
      <c r="K5" s="745"/>
      <c r="L5" s="745"/>
      <c r="M5" s="745"/>
      <c r="N5" s="745"/>
      <c r="O5" s="745"/>
      <c r="P5" s="745"/>
      <c r="Q5" s="746"/>
      <c r="R5" s="733">
        <v>6637833</v>
      </c>
      <c r="S5" s="734"/>
      <c r="T5" s="734"/>
      <c r="U5" s="734"/>
      <c r="V5" s="734"/>
      <c r="W5" s="734"/>
      <c r="X5" s="734"/>
      <c r="Y5" s="777"/>
      <c r="Z5" s="795">
        <v>39.6</v>
      </c>
      <c r="AA5" s="795"/>
      <c r="AB5" s="795"/>
      <c r="AC5" s="795"/>
      <c r="AD5" s="796">
        <v>6328158</v>
      </c>
      <c r="AE5" s="796"/>
      <c r="AF5" s="796"/>
      <c r="AG5" s="796"/>
      <c r="AH5" s="796"/>
      <c r="AI5" s="796"/>
      <c r="AJ5" s="796"/>
      <c r="AK5" s="796"/>
      <c r="AL5" s="778">
        <v>69.900000000000006</v>
      </c>
      <c r="AM5" s="749"/>
      <c r="AN5" s="749"/>
      <c r="AO5" s="779"/>
      <c r="AP5" s="744" t="s">
        <v>225</v>
      </c>
      <c r="AQ5" s="745"/>
      <c r="AR5" s="745"/>
      <c r="AS5" s="745"/>
      <c r="AT5" s="745"/>
      <c r="AU5" s="745"/>
      <c r="AV5" s="745"/>
      <c r="AW5" s="745"/>
      <c r="AX5" s="745"/>
      <c r="AY5" s="745"/>
      <c r="AZ5" s="745"/>
      <c r="BA5" s="745"/>
      <c r="BB5" s="745"/>
      <c r="BC5" s="745"/>
      <c r="BD5" s="745"/>
      <c r="BE5" s="745"/>
      <c r="BF5" s="746"/>
      <c r="BG5" s="678">
        <v>6328158</v>
      </c>
      <c r="BH5" s="679"/>
      <c r="BI5" s="679"/>
      <c r="BJ5" s="679"/>
      <c r="BK5" s="679"/>
      <c r="BL5" s="679"/>
      <c r="BM5" s="679"/>
      <c r="BN5" s="680"/>
      <c r="BO5" s="715">
        <v>95.3</v>
      </c>
      <c r="BP5" s="715"/>
      <c r="BQ5" s="715"/>
      <c r="BR5" s="715"/>
      <c r="BS5" s="716">
        <v>22126</v>
      </c>
      <c r="BT5" s="716"/>
      <c r="BU5" s="716"/>
      <c r="BV5" s="716"/>
      <c r="BW5" s="716"/>
      <c r="BX5" s="716"/>
      <c r="BY5" s="716"/>
      <c r="BZ5" s="716"/>
      <c r="CA5" s="716"/>
      <c r="CB5" s="775"/>
      <c r="CD5" s="782" t="s">
        <v>220</v>
      </c>
      <c r="CE5" s="783"/>
      <c r="CF5" s="783"/>
      <c r="CG5" s="783"/>
      <c r="CH5" s="783"/>
      <c r="CI5" s="783"/>
      <c r="CJ5" s="783"/>
      <c r="CK5" s="783"/>
      <c r="CL5" s="783"/>
      <c r="CM5" s="783"/>
      <c r="CN5" s="783"/>
      <c r="CO5" s="783"/>
      <c r="CP5" s="783"/>
      <c r="CQ5" s="784"/>
      <c r="CR5" s="782" t="s">
        <v>226</v>
      </c>
      <c r="CS5" s="783"/>
      <c r="CT5" s="783"/>
      <c r="CU5" s="783"/>
      <c r="CV5" s="783"/>
      <c r="CW5" s="783"/>
      <c r="CX5" s="783"/>
      <c r="CY5" s="784"/>
      <c r="CZ5" s="782" t="s">
        <v>218</v>
      </c>
      <c r="DA5" s="783"/>
      <c r="DB5" s="783"/>
      <c r="DC5" s="784"/>
      <c r="DD5" s="782" t="s">
        <v>227</v>
      </c>
      <c r="DE5" s="783"/>
      <c r="DF5" s="783"/>
      <c r="DG5" s="783"/>
      <c r="DH5" s="783"/>
      <c r="DI5" s="783"/>
      <c r="DJ5" s="783"/>
      <c r="DK5" s="783"/>
      <c r="DL5" s="783"/>
      <c r="DM5" s="783"/>
      <c r="DN5" s="783"/>
      <c r="DO5" s="783"/>
      <c r="DP5" s="784"/>
      <c r="DQ5" s="782" t="s">
        <v>228</v>
      </c>
      <c r="DR5" s="783"/>
      <c r="DS5" s="783"/>
      <c r="DT5" s="783"/>
      <c r="DU5" s="783"/>
      <c r="DV5" s="783"/>
      <c r="DW5" s="783"/>
      <c r="DX5" s="783"/>
      <c r="DY5" s="783"/>
      <c r="DZ5" s="783"/>
      <c r="EA5" s="783"/>
      <c r="EB5" s="783"/>
      <c r="EC5" s="784"/>
    </row>
    <row r="6" spans="2:143" ht="11.25" customHeight="1" x14ac:dyDescent="0.15">
      <c r="B6" s="675" t="s">
        <v>229</v>
      </c>
      <c r="C6" s="676"/>
      <c r="D6" s="676"/>
      <c r="E6" s="676"/>
      <c r="F6" s="676"/>
      <c r="G6" s="676"/>
      <c r="H6" s="676"/>
      <c r="I6" s="676"/>
      <c r="J6" s="676"/>
      <c r="K6" s="676"/>
      <c r="L6" s="676"/>
      <c r="M6" s="676"/>
      <c r="N6" s="676"/>
      <c r="O6" s="676"/>
      <c r="P6" s="676"/>
      <c r="Q6" s="677"/>
      <c r="R6" s="678">
        <v>144570</v>
      </c>
      <c r="S6" s="679"/>
      <c r="T6" s="679"/>
      <c r="U6" s="679"/>
      <c r="V6" s="679"/>
      <c r="W6" s="679"/>
      <c r="X6" s="679"/>
      <c r="Y6" s="680"/>
      <c r="Z6" s="715">
        <v>0.9</v>
      </c>
      <c r="AA6" s="715"/>
      <c r="AB6" s="715"/>
      <c r="AC6" s="715"/>
      <c r="AD6" s="716">
        <v>144570</v>
      </c>
      <c r="AE6" s="716"/>
      <c r="AF6" s="716"/>
      <c r="AG6" s="716"/>
      <c r="AH6" s="716"/>
      <c r="AI6" s="716"/>
      <c r="AJ6" s="716"/>
      <c r="AK6" s="716"/>
      <c r="AL6" s="681">
        <v>1.6</v>
      </c>
      <c r="AM6" s="682"/>
      <c r="AN6" s="682"/>
      <c r="AO6" s="717"/>
      <c r="AP6" s="675" t="s">
        <v>230</v>
      </c>
      <c r="AQ6" s="676"/>
      <c r="AR6" s="676"/>
      <c r="AS6" s="676"/>
      <c r="AT6" s="676"/>
      <c r="AU6" s="676"/>
      <c r="AV6" s="676"/>
      <c r="AW6" s="676"/>
      <c r="AX6" s="676"/>
      <c r="AY6" s="676"/>
      <c r="AZ6" s="676"/>
      <c r="BA6" s="676"/>
      <c r="BB6" s="676"/>
      <c r="BC6" s="676"/>
      <c r="BD6" s="676"/>
      <c r="BE6" s="676"/>
      <c r="BF6" s="677"/>
      <c r="BG6" s="678">
        <v>6328158</v>
      </c>
      <c r="BH6" s="679"/>
      <c r="BI6" s="679"/>
      <c r="BJ6" s="679"/>
      <c r="BK6" s="679"/>
      <c r="BL6" s="679"/>
      <c r="BM6" s="679"/>
      <c r="BN6" s="680"/>
      <c r="BO6" s="715">
        <v>95.3</v>
      </c>
      <c r="BP6" s="715"/>
      <c r="BQ6" s="715"/>
      <c r="BR6" s="715"/>
      <c r="BS6" s="716">
        <v>22126</v>
      </c>
      <c r="BT6" s="716"/>
      <c r="BU6" s="716"/>
      <c r="BV6" s="716"/>
      <c r="BW6" s="716"/>
      <c r="BX6" s="716"/>
      <c r="BY6" s="716"/>
      <c r="BZ6" s="716"/>
      <c r="CA6" s="716"/>
      <c r="CB6" s="775"/>
      <c r="CD6" s="736" t="s">
        <v>231</v>
      </c>
      <c r="CE6" s="737"/>
      <c r="CF6" s="737"/>
      <c r="CG6" s="737"/>
      <c r="CH6" s="737"/>
      <c r="CI6" s="737"/>
      <c r="CJ6" s="737"/>
      <c r="CK6" s="737"/>
      <c r="CL6" s="737"/>
      <c r="CM6" s="737"/>
      <c r="CN6" s="737"/>
      <c r="CO6" s="737"/>
      <c r="CP6" s="737"/>
      <c r="CQ6" s="738"/>
      <c r="CR6" s="678">
        <v>173866</v>
      </c>
      <c r="CS6" s="679"/>
      <c r="CT6" s="679"/>
      <c r="CU6" s="679"/>
      <c r="CV6" s="679"/>
      <c r="CW6" s="679"/>
      <c r="CX6" s="679"/>
      <c r="CY6" s="680"/>
      <c r="CZ6" s="778">
        <v>1.1000000000000001</v>
      </c>
      <c r="DA6" s="749"/>
      <c r="DB6" s="749"/>
      <c r="DC6" s="781"/>
      <c r="DD6" s="684" t="s">
        <v>129</v>
      </c>
      <c r="DE6" s="679"/>
      <c r="DF6" s="679"/>
      <c r="DG6" s="679"/>
      <c r="DH6" s="679"/>
      <c r="DI6" s="679"/>
      <c r="DJ6" s="679"/>
      <c r="DK6" s="679"/>
      <c r="DL6" s="679"/>
      <c r="DM6" s="679"/>
      <c r="DN6" s="679"/>
      <c r="DO6" s="679"/>
      <c r="DP6" s="680"/>
      <c r="DQ6" s="684">
        <v>173863</v>
      </c>
      <c r="DR6" s="679"/>
      <c r="DS6" s="679"/>
      <c r="DT6" s="679"/>
      <c r="DU6" s="679"/>
      <c r="DV6" s="679"/>
      <c r="DW6" s="679"/>
      <c r="DX6" s="679"/>
      <c r="DY6" s="679"/>
      <c r="DZ6" s="679"/>
      <c r="EA6" s="679"/>
      <c r="EB6" s="679"/>
      <c r="EC6" s="722"/>
    </row>
    <row r="7" spans="2:143" ht="11.25" customHeight="1" x14ac:dyDescent="0.15">
      <c r="B7" s="675" t="s">
        <v>232</v>
      </c>
      <c r="C7" s="676"/>
      <c r="D7" s="676"/>
      <c r="E7" s="676"/>
      <c r="F7" s="676"/>
      <c r="G7" s="676"/>
      <c r="H7" s="676"/>
      <c r="I7" s="676"/>
      <c r="J7" s="676"/>
      <c r="K7" s="676"/>
      <c r="L7" s="676"/>
      <c r="M7" s="676"/>
      <c r="N7" s="676"/>
      <c r="O7" s="676"/>
      <c r="P7" s="676"/>
      <c r="Q7" s="677"/>
      <c r="R7" s="678">
        <v>4542</v>
      </c>
      <c r="S7" s="679"/>
      <c r="T7" s="679"/>
      <c r="U7" s="679"/>
      <c r="V7" s="679"/>
      <c r="W7" s="679"/>
      <c r="X7" s="679"/>
      <c r="Y7" s="680"/>
      <c r="Z7" s="715">
        <v>0</v>
      </c>
      <c r="AA7" s="715"/>
      <c r="AB7" s="715"/>
      <c r="AC7" s="715"/>
      <c r="AD7" s="716">
        <v>4542</v>
      </c>
      <c r="AE7" s="716"/>
      <c r="AF7" s="716"/>
      <c r="AG7" s="716"/>
      <c r="AH7" s="716"/>
      <c r="AI7" s="716"/>
      <c r="AJ7" s="716"/>
      <c r="AK7" s="716"/>
      <c r="AL7" s="681">
        <v>0.1</v>
      </c>
      <c r="AM7" s="682"/>
      <c r="AN7" s="682"/>
      <c r="AO7" s="717"/>
      <c r="AP7" s="675" t="s">
        <v>233</v>
      </c>
      <c r="AQ7" s="676"/>
      <c r="AR7" s="676"/>
      <c r="AS7" s="676"/>
      <c r="AT7" s="676"/>
      <c r="AU7" s="676"/>
      <c r="AV7" s="676"/>
      <c r="AW7" s="676"/>
      <c r="AX7" s="676"/>
      <c r="AY7" s="676"/>
      <c r="AZ7" s="676"/>
      <c r="BA7" s="676"/>
      <c r="BB7" s="676"/>
      <c r="BC7" s="676"/>
      <c r="BD7" s="676"/>
      <c r="BE7" s="676"/>
      <c r="BF7" s="677"/>
      <c r="BG7" s="678">
        <v>3057190</v>
      </c>
      <c r="BH7" s="679"/>
      <c r="BI7" s="679"/>
      <c r="BJ7" s="679"/>
      <c r="BK7" s="679"/>
      <c r="BL7" s="679"/>
      <c r="BM7" s="679"/>
      <c r="BN7" s="680"/>
      <c r="BO7" s="715">
        <v>46.1</v>
      </c>
      <c r="BP7" s="715"/>
      <c r="BQ7" s="715"/>
      <c r="BR7" s="715"/>
      <c r="BS7" s="716">
        <v>22126</v>
      </c>
      <c r="BT7" s="716"/>
      <c r="BU7" s="716"/>
      <c r="BV7" s="716"/>
      <c r="BW7" s="716"/>
      <c r="BX7" s="716"/>
      <c r="BY7" s="716"/>
      <c r="BZ7" s="716"/>
      <c r="CA7" s="716"/>
      <c r="CB7" s="775"/>
      <c r="CD7" s="711" t="s">
        <v>234</v>
      </c>
      <c r="CE7" s="712"/>
      <c r="CF7" s="712"/>
      <c r="CG7" s="712"/>
      <c r="CH7" s="712"/>
      <c r="CI7" s="712"/>
      <c r="CJ7" s="712"/>
      <c r="CK7" s="712"/>
      <c r="CL7" s="712"/>
      <c r="CM7" s="712"/>
      <c r="CN7" s="712"/>
      <c r="CO7" s="712"/>
      <c r="CP7" s="712"/>
      <c r="CQ7" s="713"/>
      <c r="CR7" s="678">
        <v>1957726</v>
      </c>
      <c r="CS7" s="679"/>
      <c r="CT7" s="679"/>
      <c r="CU7" s="679"/>
      <c r="CV7" s="679"/>
      <c r="CW7" s="679"/>
      <c r="CX7" s="679"/>
      <c r="CY7" s="680"/>
      <c r="CZ7" s="715">
        <v>12.9</v>
      </c>
      <c r="DA7" s="715"/>
      <c r="DB7" s="715"/>
      <c r="DC7" s="715"/>
      <c r="DD7" s="684">
        <v>9851</v>
      </c>
      <c r="DE7" s="679"/>
      <c r="DF7" s="679"/>
      <c r="DG7" s="679"/>
      <c r="DH7" s="679"/>
      <c r="DI7" s="679"/>
      <c r="DJ7" s="679"/>
      <c r="DK7" s="679"/>
      <c r="DL7" s="679"/>
      <c r="DM7" s="679"/>
      <c r="DN7" s="679"/>
      <c r="DO7" s="679"/>
      <c r="DP7" s="680"/>
      <c r="DQ7" s="684">
        <v>1753764</v>
      </c>
      <c r="DR7" s="679"/>
      <c r="DS7" s="679"/>
      <c r="DT7" s="679"/>
      <c r="DU7" s="679"/>
      <c r="DV7" s="679"/>
      <c r="DW7" s="679"/>
      <c r="DX7" s="679"/>
      <c r="DY7" s="679"/>
      <c r="DZ7" s="679"/>
      <c r="EA7" s="679"/>
      <c r="EB7" s="679"/>
      <c r="EC7" s="722"/>
    </row>
    <row r="8" spans="2:143" ht="11.25" customHeight="1" x14ac:dyDescent="0.15">
      <c r="B8" s="675" t="s">
        <v>235</v>
      </c>
      <c r="C8" s="676"/>
      <c r="D8" s="676"/>
      <c r="E8" s="676"/>
      <c r="F8" s="676"/>
      <c r="G8" s="676"/>
      <c r="H8" s="676"/>
      <c r="I8" s="676"/>
      <c r="J8" s="676"/>
      <c r="K8" s="676"/>
      <c r="L8" s="676"/>
      <c r="M8" s="676"/>
      <c r="N8" s="676"/>
      <c r="O8" s="676"/>
      <c r="P8" s="676"/>
      <c r="Q8" s="677"/>
      <c r="R8" s="678">
        <v>31679</v>
      </c>
      <c r="S8" s="679"/>
      <c r="T8" s="679"/>
      <c r="U8" s="679"/>
      <c r="V8" s="679"/>
      <c r="W8" s="679"/>
      <c r="X8" s="679"/>
      <c r="Y8" s="680"/>
      <c r="Z8" s="715">
        <v>0.2</v>
      </c>
      <c r="AA8" s="715"/>
      <c r="AB8" s="715"/>
      <c r="AC8" s="715"/>
      <c r="AD8" s="716">
        <v>31679</v>
      </c>
      <c r="AE8" s="716"/>
      <c r="AF8" s="716"/>
      <c r="AG8" s="716"/>
      <c r="AH8" s="716"/>
      <c r="AI8" s="716"/>
      <c r="AJ8" s="716"/>
      <c r="AK8" s="716"/>
      <c r="AL8" s="681">
        <v>0.3</v>
      </c>
      <c r="AM8" s="682"/>
      <c r="AN8" s="682"/>
      <c r="AO8" s="717"/>
      <c r="AP8" s="675" t="s">
        <v>236</v>
      </c>
      <c r="AQ8" s="676"/>
      <c r="AR8" s="676"/>
      <c r="AS8" s="676"/>
      <c r="AT8" s="676"/>
      <c r="AU8" s="676"/>
      <c r="AV8" s="676"/>
      <c r="AW8" s="676"/>
      <c r="AX8" s="676"/>
      <c r="AY8" s="676"/>
      <c r="AZ8" s="676"/>
      <c r="BA8" s="676"/>
      <c r="BB8" s="676"/>
      <c r="BC8" s="676"/>
      <c r="BD8" s="676"/>
      <c r="BE8" s="676"/>
      <c r="BF8" s="677"/>
      <c r="BG8" s="678">
        <v>95683</v>
      </c>
      <c r="BH8" s="679"/>
      <c r="BI8" s="679"/>
      <c r="BJ8" s="679"/>
      <c r="BK8" s="679"/>
      <c r="BL8" s="679"/>
      <c r="BM8" s="679"/>
      <c r="BN8" s="680"/>
      <c r="BO8" s="715">
        <v>1.4</v>
      </c>
      <c r="BP8" s="715"/>
      <c r="BQ8" s="715"/>
      <c r="BR8" s="715"/>
      <c r="BS8" s="684" t="s">
        <v>237</v>
      </c>
      <c r="BT8" s="679"/>
      <c r="BU8" s="679"/>
      <c r="BV8" s="679"/>
      <c r="BW8" s="679"/>
      <c r="BX8" s="679"/>
      <c r="BY8" s="679"/>
      <c r="BZ8" s="679"/>
      <c r="CA8" s="679"/>
      <c r="CB8" s="722"/>
      <c r="CD8" s="711" t="s">
        <v>238</v>
      </c>
      <c r="CE8" s="712"/>
      <c r="CF8" s="712"/>
      <c r="CG8" s="712"/>
      <c r="CH8" s="712"/>
      <c r="CI8" s="712"/>
      <c r="CJ8" s="712"/>
      <c r="CK8" s="712"/>
      <c r="CL8" s="712"/>
      <c r="CM8" s="712"/>
      <c r="CN8" s="712"/>
      <c r="CO8" s="712"/>
      <c r="CP8" s="712"/>
      <c r="CQ8" s="713"/>
      <c r="CR8" s="678">
        <v>5993865</v>
      </c>
      <c r="CS8" s="679"/>
      <c r="CT8" s="679"/>
      <c r="CU8" s="679"/>
      <c r="CV8" s="679"/>
      <c r="CW8" s="679"/>
      <c r="CX8" s="679"/>
      <c r="CY8" s="680"/>
      <c r="CZ8" s="715">
        <v>39.5</v>
      </c>
      <c r="DA8" s="715"/>
      <c r="DB8" s="715"/>
      <c r="DC8" s="715"/>
      <c r="DD8" s="684">
        <v>2039</v>
      </c>
      <c r="DE8" s="679"/>
      <c r="DF8" s="679"/>
      <c r="DG8" s="679"/>
      <c r="DH8" s="679"/>
      <c r="DI8" s="679"/>
      <c r="DJ8" s="679"/>
      <c r="DK8" s="679"/>
      <c r="DL8" s="679"/>
      <c r="DM8" s="679"/>
      <c r="DN8" s="679"/>
      <c r="DO8" s="679"/>
      <c r="DP8" s="680"/>
      <c r="DQ8" s="684">
        <v>2848808</v>
      </c>
      <c r="DR8" s="679"/>
      <c r="DS8" s="679"/>
      <c r="DT8" s="679"/>
      <c r="DU8" s="679"/>
      <c r="DV8" s="679"/>
      <c r="DW8" s="679"/>
      <c r="DX8" s="679"/>
      <c r="DY8" s="679"/>
      <c r="DZ8" s="679"/>
      <c r="EA8" s="679"/>
      <c r="EB8" s="679"/>
      <c r="EC8" s="722"/>
    </row>
    <row r="9" spans="2:143" ht="11.25" customHeight="1" x14ac:dyDescent="0.15">
      <c r="B9" s="675" t="s">
        <v>239</v>
      </c>
      <c r="C9" s="676"/>
      <c r="D9" s="676"/>
      <c r="E9" s="676"/>
      <c r="F9" s="676"/>
      <c r="G9" s="676"/>
      <c r="H9" s="676"/>
      <c r="I9" s="676"/>
      <c r="J9" s="676"/>
      <c r="K9" s="676"/>
      <c r="L9" s="676"/>
      <c r="M9" s="676"/>
      <c r="N9" s="676"/>
      <c r="O9" s="676"/>
      <c r="P9" s="676"/>
      <c r="Q9" s="677"/>
      <c r="R9" s="678">
        <v>20890</v>
      </c>
      <c r="S9" s="679"/>
      <c r="T9" s="679"/>
      <c r="U9" s="679"/>
      <c r="V9" s="679"/>
      <c r="W9" s="679"/>
      <c r="X9" s="679"/>
      <c r="Y9" s="680"/>
      <c r="Z9" s="715">
        <v>0.1</v>
      </c>
      <c r="AA9" s="715"/>
      <c r="AB9" s="715"/>
      <c r="AC9" s="715"/>
      <c r="AD9" s="716">
        <v>20890</v>
      </c>
      <c r="AE9" s="716"/>
      <c r="AF9" s="716"/>
      <c r="AG9" s="716"/>
      <c r="AH9" s="716"/>
      <c r="AI9" s="716"/>
      <c r="AJ9" s="716"/>
      <c r="AK9" s="716"/>
      <c r="AL9" s="681">
        <v>0.2</v>
      </c>
      <c r="AM9" s="682"/>
      <c r="AN9" s="682"/>
      <c r="AO9" s="717"/>
      <c r="AP9" s="675" t="s">
        <v>240</v>
      </c>
      <c r="AQ9" s="676"/>
      <c r="AR9" s="676"/>
      <c r="AS9" s="676"/>
      <c r="AT9" s="676"/>
      <c r="AU9" s="676"/>
      <c r="AV9" s="676"/>
      <c r="AW9" s="676"/>
      <c r="AX9" s="676"/>
      <c r="AY9" s="676"/>
      <c r="AZ9" s="676"/>
      <c r="BA9" s="676"/>
      <c r="BB9" s="676"/>
      <c r="BC9" s="676"/>
      <c r="BD9" s="676"/>
      <c r="BE9" s="676"/>
      <c r="BF9" s="677"/>
      <c r="BG9" s="678">
        <v>2535562</v>
      </c>
      <c r="BH9" s="679"/>
      <c r="BI9" s="679"/>
      <c r="BJ9" s="679"/>
      <c r="BK9" s="679"/>
      <c r="BL9" s="679"/>
      <c r="BM9" s="679"/>
      <c r="BN9" s="680"/>
      <c r="BO9" s="715">
        <v>38.200000000000003</v>
      </c>
      <c r="BP9" s="715"/>
      <c r="BQ9" s="715"/>
      <c r="BR9" s="715"/>
      <c r="BS9" s="684" t="s">
        <v>241</v>
      </c>
      <c r="BT9" s="679"/>
      <c r="BU9" s="679"/>
      <c r="BV9" s="679"/>
      <c r="BW9" s="679"/>
      <c r="BX9" s="679"/>
      <c r="BY9" s="679"/>
      <c r="BZ9" s="679"/>
      <c r="CA9" s="679"/>
      <c r="CB9" s="722"/>
      <c r="CD9" s="711" t="s">
        <v>242</v>
      </c>
      <c r="CE9" s="712"/>
      <c r="CF9" s="712"/>
      <c r="CG9" s="712"/>
      <c r="CH9" s="712"/>
      <c r="CI9" s="712"/>
      <c r="CJ9" s="712"/>
      <c r="CK9" s="712"/>
      <c r="CL9" s="712"/>
      <c r="CM9" s="712"/>
      <c r="CN9" s="712"/>
      <c r="CO9" s="712"/>
      <c r="CP9" s="712"/>
      <c r="CQ9" s="713"/>
      <c r="CR9" s="678">
        <v>1185833</v>
      </c>
      <c r="CS9" s="679"/>
      <c r="CT9" s="679"/>
      <c r="CU9" s="679"/>
      <c r="CV9" s="679"/>
      <c r="CW9" s="679"/>
      <c r="CX9" s="679"/>
      <c r="CY9" s="680"/>
      <c r="CZ9" s="715">
        <v>7.8</v>
      </c>
      <c r="DA9" s="715"/>
      <c r="DB9" s="715"/>
      <c r="DC9" s="715"/>
      <c r="DD9" s="684">
        <v>70701</v>
      </c>
      <c r="DE9" s="679"/>
      <c r="DF9" s="679"/>
      <c r="DG9" s="679"/>
      <c r="DH9" s="679"/>
      <c r="DI9" s="679"/>
      <c r="DJ9" s="679"/>
      <c r="DK9" s="679"/>
      <c r="DL9" s="679"/>
      <c r="DM9" s="679"/>
      <c r="DN9" s="679"/>
      <c r="DO9" s="679"/>
      <c r="DP9" s="680"/>
      <c r="DQ9" s="684">
        <v>981139</v>
      </c>
      <c r="DR9" s="679"/>
      <c r="DS9" s="679"/>
      <c r="DT9" s="679"/>
      <c r="DU9" s="679"/>
      <c r="DV9" s="679"/>
      <c r="DW9" s="679"/>
      <c r="DX9" s="679"/>
      <c r="DY9" s="679"/>
      <c r="DZ9" s="679"/>
      <c r="EA9" s="679"/>
      <c r="EB9" s="679"/>
      <c r="EC9" s="722"/>
    </row>
    <row r="10" spans="2:143" ht="11.25" customHeight="1" x14ac:dyDescent="0.15">
      <c r="B10" s="675" t="s">
        <v>243</v>
      </c>
      <c r="C10" s="676"/>
      <c r="D10" s="676"/>
      <c r="E10" s="676"/>
      <c r="F10" s="676"/>
      <c r="G10" s="676"/>
      <c r="H10" s="676"/>
      <c r="I10" s="676"/>
      <c r="J10" s="676"/>
      <c r="K10" s="676"/>
      <c r="L10" s="676"/>
      <c r="M10" s="676"/>
      <c r="N10" s="676"/>
      <c r="O10" s="676"/>
      <c r="P10" s="676"/>
      <c r="Q10" s="677"/>
      <c r="R10" s="678" t="s">
        <v>241</v>
      </c>
      <c r="S10" s="679"/>
      <c r="T10" s="679"/>
      <c r="U10" s="679"/>
      <c r="V10" s="679"/>
      <c r="W10" s="679"/>
      <c r="X10" s="679"/>
      <c r="Y10" s="680"/>
      <c r="Z10" s="715" t="s">
        <v>241</v>
      </c>
      <c r="AA10" s="715"/>
      <c r="AB10" s="715"/>
      <c r="AC10" s="715"/>
      <c r="AD10" s="716" t="s">
        <v>129</v>
      </c>
      <c r="AE10" s="716"/>
      <c r="AF10" s="716"/>
      <c r="AG10" s="716"/>
      <c r="AH10" s="716"/>
      <c r="AI10" s="716"/>
      <c r="AJ10" s="716"/>
      <c r="AK10" s="716"/>
      <c r="AL10" s="681" t="s">
        <v>244</v>
      </c>
      <c r="AM10" s="682"/>
      <c r="AN10" s="682"/>
      <c r="AO10" s="717"/>
      <c r="AP10" s="675" t="s">
        <v>245</v>
      </c>
      <c r="AQ10" s="676"/>
      <c r="AR10" s="676"/>
      <c r="AS10" s="676"/>
      <c r="AT10" s="676"/>
      <c r="AU10" s="676"/>
      <c r="AV10" s="676"/>
      <c r="AW10" s="676"/>
      <c r="AX10" s="676"/>
      <c r="AY10" s="676"/>
      <c r="AZ10" s="676"/>
      <c r="BA10" s="676"/>
      <c r="BB10" s="676"/>
      <c r="BC10" s="676"/>
      <c r="BD10" s="676"/>
      <c r="BE10" s="676"/>
      <c r="BF10" s="677"/>
      <c r="BG10" s="678">
        <v>144828</v>
      </c>
      <c r="BH10" s="679"/>
      <c r="BI10" s="679"/>
      <c r="BJ10" s="679"/>
      <c r="BK10" s="679"/>
      <c r="BL10" s="679"/>
      <c r="BM10" s="679"/>
      <c r="BN10" s="680"/>
      <c r="BO10" s="715">
        <v>2.2000000000000002</v>
      </c>
      <c r="BP10" s="715"/>
      <c r="BQ10" s="715"/>
      <c r="BR10" s="715"/>
      <c r="BS10" s="684" t="s">
        <v>129</v>
      </c>
      <c r="BT10" s="679"/>
      <c r="BU10" s="679"/>
      <c r="BV10" s="679"/>
      <c r="BW10" s="679"/>
      <c r="BX10" s="679"/>
      <c r="BY10" s="679"/>
      <c r="BZ10" s="679"/>
      <c r="CA10" s="679"/>
      <c r="CB10" s="722"/>
      <c r="CD10" s="711" t="s">
        <v>246</v>
      </c>
      <c r="CE10" s="712"/>
      <c r="CF10" s="712"/>
      <c r="CG10" s="712"/>
      <c r="CH10" s="712"/>
      <c r="CI10" s="712"/>
      <c r="CJ10" s="712"/>
      <c r="CK10" s="712"/>
      <c r="CL10" s="712"/>
      <c r="CM10" s="712"/>
      <c r="CN10" s="712"/>
      <c r="CO10" s="712"/>
      <c r="CP10" s="712"/>
      <c r="CQ10" s="713"/>
      <c r="CR10" s="678" t="s">
        <v>129</v>
      </c>
      <c r="CS10" s="679"/>
      <c r="CT10" s="679"/>
      <c r="CU10" s="679"/>
      <c r="CV10" s="679"/>
      <c r="CW10" s="679"/>
      <c r="CX10" s="679"/>
      <c r="CY10" s="680"/>
      <c r="CZ10" s="715" t="s">
        <v>129</v>
      </c>
      <c r="DA10" s="715"/>
      <c r="DB10" s="715"/>
      <c r="DC10" s="715"/>
      <c r="DD10" s="684" t="s">
        <v>129</v>
      </c>
      <c r="DE10" s="679"/>
      <c r="DF10" s="679"/>
      <c r="DG10" s="679"/>
      <c r="DH10" s="679"/>
      <c r="DI10" s="679"/>
      <c r="DJ10" s="679"/>
      <c r="DK10" s="679"/>
      <c r="DL10" s="679"/>
      <c r="DM10" s="679"/>
      <c r="DN10" s="679"/>
      <c r="DO10" s="679"/>
      <c r="DP10" s="680"/>
      <c r="DQ10" s="684" t="s">
        <v>241</v>
      </c>
      <c r="DR10" s="679"/>
      <c r="DS10" s="679"/>
      <c r="DT10" s="679"/>
      <c r="DU10" s="679"/>
      <c r="DV10" s="679"/>
      <c r="DW10" s="679"/>
      <c r="DX10" s="679"/>
      <c r="DY10" s="679"/>
      <c r="DZ10" s="679"/>
      <c r="EA10" s="679"/>
      <c r="EB10" s="679"/>
      <c r="EC10" s="722"/>
    </row>
    <row r="11" spans="2:143" ht="11.25" customHeight="1" x14ac:dyDescent="0.15">
      <c r="B11" s="675" t="s">
        <v>247</v>
      </c>
      <c r="C11" s="676"/>
      <c r="D11" s="676"/>
      <c r="E11" s="676"/>
      <c r="F11" s="676"/>
      <c r="G11" s="676"/>
      <c r="H11" s="676"/>
      <c r="I11" s="676"/>
      <c r="J11" s="676"/>
      <c r="K11" s="676"/>
      <c r="L11" s="676"/>
      <c r="M11" s="676"/>
      <c r="N11" s="676"/>
      <c r="O11" s="676"/>
      <c r="P11" s="676"/>
      <c r="Q11" s="677"/>
      <c r="R11" s="678">
        <v>847099</v>
      </c>
      <c r="S11" s="679"/>
      <c r="T11" s="679"/>
      <c r="U11" s="679"/>
      <c r="V11" s="679"/>
      <c r="W11" s="679"/>
      <c r="X11" s="679"/>
      <c r="Y11" s="680"/>
      <c r="Z11" s="681">
        <v>5.0999999999999996</v>
      </c>
      <c r="AA11" s="682"/>
      <c r="AB11" s="682"/>
      <c r="AC11" s="683"/>
      <c r="AD11" s="684">
        <v>847099</v>
      </c>
      <c r="AE11" s="679"/>
      <c r="AF11" s="679"/>
      <c r="AG11" s="679"/>
      <c r="AH11" s="679"/>
      <c r="AI11" s="679"/>
      <c r="AJ11" s="679"/>
      <c r="AK11" s="680"/>
      <c r="AL11" s="681">
        <v>9.4</v>
      </c>
      <c r="AM11" s="682"/>
      <c r="AN11" s="682"/>
      <c r="AO11" s="717"/>
      <c r="AP11" s="675" t="s">
        <v>248</v>
      </c>
      <c r="AQ11" s="676"/>
      <c r="AR11" s="676"/>
      <c r="AS11" s="676"/>
      <c r="AT11" s="676"/>
      <c r="AU11" s="676"/>
      <c r="AV11" s="676"/>
      <c r="AW11" s="676"/>
      <c r="AX11" s="676"/>
      <c r="AY11" s="676"/>
      <c r="AZ11" s="676"/>
      <c r="BA11" s="676"/>
      <c r="BB11" s="676"/>
      <c r="BC11" s="676"/>
      <c r="BD11" s="676"/>
      <c r="BE11" s="676"/>
      <c r="BF11" s="677"/>
      <c r="BG11" s="678">
        <v>281117</v>
      </c>
      <c r="BH11" s="679"/>
      <c r="BI11" s="679"/>
      <c r="BJ11" s="679"/>
      <c r="BK11" s="679"/>
      <c r="BL11" s="679"/>
      <c r="BM11" s="679"/>
      <c r="BN11" s="680"/>
      <c r="BO11" s="715">
        <v>4.2</v>
      </c>
      <c r="BP11" s="715"/>
      <c r="BQ11" s="715"/>
      <c r="BR11" s="715"/>
      <c r="BS11" s="684">
        <v>22126</v>
      </c>
      <c r="BT11" s="679"/>
      <c r="BU11" s="679"/>
      <c r="BV11" s="679"/>
      <c r="BW11" s="679"/>
      <c r="BX11" s="679"/>
      <c r="BY11" s="679"/>
      <c r="BZ11" s="679"/>
      <c r="CA11" s="679"/>
      <c r="CB11" s="722"/>
      <c r="CD11" s="711" t="s">
        <v>249</v>
      </c>
      <c r="CE11" s="712"/>
      <c r="CF11" s="712"/>
      <c r="CG11" s="712"/>
      <c r="CH11" s="712"/>
      <c r="CI11" s="712"/>
      <c r="CJ11" s="712"/>
      <c r="CK11" s="712"/>
      <c r="CL11" s="712"/>
      <c r="CM11" s="712"/>
      <c r="CN11" s="712"/>
      <c r="CO11" s="712"/>
      <c r="CP11" s="712"/>
      <c r="CQ11" s="713"/>
      <c r="CR11" s="678">
        <v>233637</v>
      </c>
      <c r="CS11" s="679"/>
      <c r="CT11" s="679"/>
      <c r="CU11" s="679"/>
      <c r="CV11" s="679"/>
      <c r="CW11" s="679"/>
      <c r="CX11" s="679"/>
      <c r="CY11" s="680"/>
      <c r="CZ11" s="715">
        <v>1.5</v>
      </c>
      <c r="DA11" s="715"/>
      <c r="DB11" s="715"/>
      <c r="DC11" s="715"/>
      <c r="DD11" s="684">
        <v>22318</v>
      </c>
      <c r="DE11" s="679"/>
      <c r="DF11" s="679"/>
      <c r="DG11" s="679"/>
      <c r="DH11" s="679"/>
      <c r="DI11" s="679"/>
      <c r="DJ11" s="679"/>
      <c r="DK11" s="679"/>
      <c r="DL11" s="679"/>
      <c r="DM11" s="679"/>
      <c r="DN11" s="679"/>
      <c r="DO11" s="679"/>
      <c r="DP11" s="680"/>
      <c r="DQ11" s="684">
        <v>182121</v>
      </c>
      <c r="DR11" s="679"/>
      <c r="DS11" s="679"/>
      <c r="DT11" s="679"/>
      <c r="DU11" s="679"/>
      <c r="DV11" s="679"/>
      <c r="DW11" s="679"/>
      <c r="DX11" s="679"/>
      <c r="DY11" s="679"/>
      <c r="DZ11" s="679"/>
      <c r="EA11" s="679"/>
      <c r="EB11" s="679"/>
      <c r="EC11" s="722"/>
    </row>
    <row r="12" spans="2:143" ht="11.25" customHeight="1" x14ac:dyDescent="0.15">
      <c r="B12" s="675" t="s">
        <v>250</v>
      </c>
      <c r="C12" s="676"/>
      <c r="D12" s="676"/>
      <c r="E12" s="676"/>
      <c r="F12" s="676"/>
      <c r="G12" s="676"/>
      <c r="H12" s="676"/>
      <c r="I12" s="676"/>
      <c r="J12" s="676"/>
      <c r="K12" s="676"/>
      <c r="L12" s="676"/>
      <c r="M12" s="676"/>
      <c r="N12" s="676"/>
      <c r="O12" s="676"/>
      <c r="P12" s="676"/>
      <c r="Q12" s="677"/>
      <c r="R12" s="678">
        <v>12813</v>
      </c>
      <c r="S12" s="679"/>
      <c r="T12" s="679"/>
      <c r="U12" s="679"/>
      <c r="V12" s="679"/>
      <c r="W12" s="679"/>
      <c r="X12" s="679"/>
      <c r="Y12" s="680"/>
      <c r="Z12" s="715">
        <v>0.1</v>
      </c>
      <c r="AA12" s="715"/>
      <c r="AB12" s="715"/>
      <c r="AC12" s="715"/>
      <c r="AD12" s="716">
        <v>12813</v>
      </c>
      <c r="AE12" s="716"/>
      <c r="AF12" s="716"/>
      <c r="AG12" s="716"/>
      <c r="AH12" s="716"/>
      <c r="AI12" s="716"/>
      <c r="AJ12" s="716"/>
      <c r="AK12" s="716"/>
      <c r="AL12" s="681">
        <v>0.1</v>
      </c>
      <c r="AM12" s="682"/>
      <c r="AN12" s="682"/>
      <c r="AO12" s="717"/>
      <c r="AP12" s="675" t="s">
        <v>251</v>
      </c>
      <c r="AQ12" s="676"/>
      <c r="AR12" s="676"/>
      <c r="AS12" s="676"/>
      <c r="AT12" s="676"/>
      <c r="AU12" s="676"/>
      <c r="AV12" s="676"/>
      <c r="AW12" s="676"/>
      <c r="AX12" s="676"/>
      <c r="AY12" s="676"/>
      <c r="AZ12" s="676"/>
      <c r="BA12" s="676"/>
      <c r="BB12" s="676"/>
      <c r="BC12" s="676"/>
      <c r="BD12" s="676"/>
      <c r="BE12" s="676"/>
      <c r="BF12" s="677"/>
      <c r="BG12" s="678">
        <v>2654246</v>
      </c>
      <c r="BH12" s="679"/>
      <c r="BI12" s="679"/>
      <c r="BJ12" s="679"/>
      <c r="BK12" s="679"/>
      <c r="BL12" s="679"/>
      <c r="BM12" s="679"/>
      <c r="BN12" s="680"/>
      <c r="BO12" s="715">
        <v>40</v>
      </c>
      <c r="BP12" s="715"/>
      <c r="BQ12" s="715"/>
      <c r="BR12" s="715"/>
      <c r="BS12" s="684" t="s">
        <v>241</v>
      </c>
      <c r="BT12" s="679"/>
      <c r="BU12" s="679"/>
      <c r="BV12" s="679"/>
      <c r="BW12" s="679"/>
      <c r="BX12" s="679"/>
      <c r="BY12" s="679"/>
      <c r="BZ12" s="679"/>
      <c r="CA12" s="679"/>
      <c r="CB12" s="722"/>
      <c r="CD12" s="711" t="s">
        <v>252</v>
      </c>
      <c r="CE12" s="712"/>
      <c r="CF12" s="712"/>
      <c r="CG12" s="712"/>
      <c r="CH12" s="712"/>
      <c r="CI12" s="712"/>
      <c r="CJ12" s="712"/>
      <c r="CK12" s="712"/>
      <c r="CL12" s="712"/>
      <c r="CM12" s="712"/>
      <c r="CN12" s="712"/>
      <c r="CO12" s="712"/>
      <c r="CP12" s="712"/>
      <c r="CQ12" s="713"/>
      <c r="CR12" s="678">
        <v>218068</v>
      </c>
      <c r="CS12" s="679"/>
      <c r="CT12" s="679"/>
      <c r="CU12" s="679"/>
      <c r="CV12" s="679"/>
      <c r="CW12" s="679"/>
      <c r="CX12" s="679"/>
      <c r="CY12" s="680"/>
      <c r="CZ12" s="715">
        <v>1.4</v>
      </c>
      <c r="DA12" s="715"/>
      <c r="DB12" s="715"/>
      <c r="DC12" s="715"/>
      <c r="DD12" s="684" t="s">
        <v>129</v>
      </c>
      <c r="DE12" s="679"/>
      <c r="DF12" s="679"/>
      <c r="DG12" s="679"/>
      <c r="DH12" s="679"/>
      <c r="DI12" s="679"/>
      <c r="DJ12" s="679"/>
      <c r="DK12" s="679"/>
      <c r="DL12" s="679"/>
      <c r="DM12" s="679"/>
      <c r="DN12" s="679"/>
      <c r="DO12" s="679"/>
      <c r="DP12" s="680"/>
      <c r="DQ12" s="684">
        <v>89639</v>
      </c>
      <c r="DR12" s="679"/>
      <c r="DS12" s="679"/>
      <c r="DT12" s="679"/>
      <c r="DU12" s="679"/>
      <c r="DV12" s="679"/>
      <c r="DW12" s="679"/>
      <c r="DX12" s="679"/>
      <c r="DY12" s="679"/>
      <c r="DZ12" s="679"/>
      <c r="EA12" s="679"/>
      <c r="EB12" s="679"/>
      <c r="EC12" s="722"/>
    </row>
    <row r="13" spans="2:143" ht="11.25" customHeight="1" x14ac:dyDescent="0.15">
      <c r="B13" s="675" t="s">
        <v>253</v>
      </c>
      <c r="C13" s="676"/>
      <c r="D13" s="676"/>
      <c r="E13" s="676"/>
      <c r="F13" s="676"/>
      <c r="G13" s="676"/>
      <c r="H13" s="676"/>
      <c r="I13" s="676"/>
      <c r="J13" s="676"/>
      <c r="K13" s="676"/>
      <c r="L13" s="676"/>
      <c r="M13" s="676"/>
      <c r="N13" s="676"/>
      <c r="O13" s="676"/>
      <c r="P13" s="676"/>
      <c r="Q13" s="677"/>
      <c r="R13" s="678" t="s">
        <v>129</v>
      </c>
      <c r="S13" s="679"/>
      <c r="T13" s="679"/>
      <c r="U13" s="679"/>
      <c r="V13" s="679"/>
      <c r="W13" s="679"/>
      <c r="X13" s="679"/>
      <c r="Y13" s="680"/>
      <c r="Z13" s="715" t="s">
        <v>129</v>
      </c>
      <c r="AA13" s="715"/>
      <c r="AB13" s="715"/>
      <c r="AC13" s="715"/>
      <c r="AD13" s="716" t="s">
        <v>129</v>
      </c>
      <c r="AE13" s="716"/>
      <c r="AF13" s="716"/>
      <c r="AG13" s="716"/>
      <c r="AH13" s="716"/>
      <c r="AI13" s="716"/>
      <c r="AJ13" s="716"/>
      <c r="AK13" s="716"/>
      <c r="AL13" s="681" t="s">
        <v>241</v>
      </c>
      <c r="AM13" s="682"/>
      <c r="AN13" s="682"/>
      <c r="AO13" s="717"/>
      <c r="AP13" s="675" t="s">
        <v>254</v>
      </c>
      <c r="AQ13" s="676"/>
      <c r="AR13" s="676"/>
      <c r="AS13" s="676"/>
      <c r="AT13" s="676"/>
      <c r="AU13" s="676"/>
      <c r="AV13" s="676"/>
      <c r="AW13" s="676"/>
      <c r="AX13" s="676"/>
      <c r="AY13" s="676"/>
      <c r="AZ13" s="676"/>
      <c r="BA13" s="676"/>
      <c r="BB13" s="676"/>
      <c r="BC13" s="676"/>
      <c r="BD13" s="676"/>
      <c r="BE13" s="676"/>
      <c r="BF13" s="677"/>
      <c r="BG13" s="678">
        <v>2654228</v>
      </c>
      <c r="BH13" s="679"/>
      <c r="BI13" s="679"/>
      <c r="BJ13" s="679"/>
      <c r="BK13" s="679"/>
      <c r="BL13" s="679"/>
      <c r="BM13" s="679"/>
      <c r="BN13" s="680"/>
      <c r="BO13" s="715">
        <v>40</v>
      </c>
      <c r="BP13" s="715"/>
      <c r="BQ13" s="715"/>
      <c r="BR13" s="715"/>
      <c r="BS13" s="684" t="s">
        <v>138</v>
      </c>
      <c r="BT13" s="679"/>
      <c r="BU13" s="679"/>
      <c r="BV13" s="679"/>
      <c r="BW13" s="679"/>
      <c r="BX13" s="679"/>
      <c r="BY13" s="679"/>
      <c r="BZ13" s="679"/>
      <c r="CA13" s="679"/>
      <c r="CB13" s="722"/>
      <c r="CD13" s="711" t="s">
        <v>255</v>
      </c>
      <c r="CE13" s="712"/>
      <c r="CF13" s="712"/>
      <c r="CG13" s="712"/>
      <c r="CH13" s="712"/>
      <c r="CI13" s="712"/>
      <c r="CJ13" s="712"/>
      <c r="CK13" s="712"/>
      <c r="CL13" s="712"/>
      <c r="CM13" s="712"/>
      <c r="CN13" s="712"/>
      <c r="CO13" s="712"/>
      <c r="CP13" s="712"/>
      <c r="CQ13" s="713"/>
      <c r="CR13" s="678">
        <v>983040</v>
      </c>
      <c r="CS13" s="679"/>
      <c r="CT13" s="679"/>
      <c r="CU13" s="679"/>
      <c r="CV13" s="679"/>
      <c r="CW13" s="679"/>
      <c r="CX13" s="679"/>
      <c r="CY13" s="680"/>
      <c r="CZ13" s="715">
        <v>6.5</v>
      </c>
      <c r="DA13" s="715"/>
      <c r="DB13" s="715"/>
      <c r="DC13" s="715"/>
      <c r="DD13" s="684">
        <v>335382</v>
      </c>
      <c r="DE13" s="679"/>
      <c r="DF13" s="679"/>
      <c r="DG13" s="679"/>
      <c r="DH13" s="679"/>
      <c r="DI13" s="679"/>
      <c r="DJ13" s="679"/>
      <c r="DK13" s="679"/>
      <c r="DL13" s="679"/>
      <c r="DM13" s="679"/>
      <c r="DN13" s="679"/>
      <c r="DO13" s="679"/>
      <c r="DP13" s="680"/>
      <c r="DQ13" s="684">
        <v>778648</v>
      </c>
      <c r="DR13" s="679"/>
      <c r="DS13" s="679"/>
      <c r="DT13" s="679"/>
      <c r="DU13" s="679"/>
      <c r="DV13" s="679"/>
      <c r="DW13" s="679"/>
      <c r="DX13" s="679"/>
      <c r="DY13" s="679"/>
      <c r="DZ13" s="679"/>
      <c r="EA13" s="679"/>
      <c r="EB13" s="679"/>
      <c r="EC13" s="722"/>
    </row>
    <row r="14" spans="2:143" ht="11.25" customHeight="1" x14ac:dyDescent="0.15">
      <c r="B14" s="675" t="s">
        <v>256</v>
      </c>
      <c r="C14" s="676"/>
      <c r="D14" s="676"/>
      <c r="E14" s="676"/>
      <c r="F14" s="676"/>
      <c r="G14" s="676"/>
      <c r="H14" s="676"/>
      <c r="I14" s="676"/>
      <c r="J14" s="676"/>
      <c r="K14" s="676"/>
      <c r="L14" s="676"/>
      <c r="M14" s="676"/>
      <c r="N14" s="676"/>
      <c r="O14" s="676"/>
      <c r="P14" s="676"/>
      <c r="Q14" s="677"/>
      <c r="R14" s="678">
        <v>29926</v>
      </c>
      <c r="S14" s="679"/>
      <c r="T14" s="679"/>
      <c r="U14" s="679"/>
      <c r="V14" s="679"/>
      <c r="W14" s="679"/>
      <c r="X14" s="679"/>
      <c r="Y14" s="680"/>
      <c r="Z14" s="715">
        <v>0.2</v>
      </c>
      <c r="AA14" s="715"/>
      <c r="AB14" s="715"/>
      <c r="AC14" s="715"/>
      <c r="AD14" s="716">
        <v>29926</v>
      </c>
      <c r="AE14" s="716"/>
      <c r="AF14" s="716"/>
      <c r="AG14" s="716"/>
      <c r="AH14" s="716"/>
      <c r="AI14" s="716"/>
      <c r="AJ14" s="716"/>
      <c r="AK14" s="716"/>
      <c r="AL14" s="681">
        <v>0.3</v>
      </c>
      <c r="AM14" s="682"/>
      <c r="AN14" s="682"/>
      <c r="AO14" s="717"/>
      <c r="AP14" s="675" t="s">
        <v>257</v>
      </c>
      <c r="AQ14" s="676"/>
      <c r="AR14" s="676"/>
      <c r="AS14" s="676"/>
      <c r="AT14" s="676"/>
      <c r="AU14" s="676"/>
      <c r="AV14" s="676"/>
      <c r="AW14" s="676"/>
      <c r="AX14" s="676"/>
      <c r="AY14" s="676"/>
      <c r="AZ14" s="676"/>
      <c r="BA14" s="676"/>
      <c r="BB14" s="676"/>
      <c r="BC14" s="676"/>
      <c r="BD14" s="676"/>
      <c r="BE14" s="676"/>
      <c r="BF14" s="677"/>
      <c r="BG14" s="678">
        <v>144362</v>
      </c>
      <c r="BH14" s="679"/>
      <c r="BI14" s="679"/>
      <c r="BJ14" s="679"/>
      <c r="BK14" s="679"/>
      <c r="BL14" s="679"/>
      <c r="BM14" s="679"/>
      <c r="BN14" s="680"/>
      <c r="BO14" s="715">
        <v>2.2000000000000002</v>
      </c>
      <c r="BP14" s="715"/>
      <c r="BQ14" s="715"/>
      <c r="BR14" s="715"/>
      <c r="BS14" s="684" t="s">
        <v>129</v>
      </c>
      <c r="BT14" s="679"/>
      <c r="BU14" s="679"/>
      <c r="BV14" s="679"/>
      <c r="BW14" s="679"/>
      <c r="BX14" s="679"/>
      <c r="BY14" s="679"/>
      <c r="BZ14" s="679"/>
      <c r="CA14" s="679"/>
      <c r="CB14" s="722"/>
      <c r="CD14" s="711" t="s">
        <v>258</v>
      </c>
      <c r="CE14" s="712"/>
      <c r="CF14" s="712"/>
      <c r="CG14" s="712"/>
      <c r="CH14" s="712"/>
      <c r="CI14" s="712"/>
      <c r="CJ14" s="712"/>
      <c r="CK14" s="712"/>
      <c r="CL14" s="712"/>
      <c r="CM14" s="712"/>
      <c r="CN14" s="712"/>
      <c r="CO14" s="712"/>
      <c r="CP14" s="712"/>
      <c r="CQ14" s="713"/>
      <c r="CR14" s="678">
        <v>794963</v>
      </c>
      <c r="CS14" s="679"/>
      <c r="CT14" s="679"/>
      <c r="CU14" s="679"/>
      <c r="CV14" s="679"/>
      <c r="CW14" s="679"/>
      <c r="CX14" s="679"/>
      <c r="CY14" s="680"/>
      <c r="CZ14" s="715">
        <v>5.2</v>
      </c>
      <c r="DA14" s="715"/>
      <c r="DB14" s="715"/>
      <c r="DC14" s="715"/>
      <c r="DD14" s="684">
        <v>111206</v>
      </c>
      <c r="DE14" s="679"/>
      <c r="DF14" s="679"/>
      <c r="DG14" s="679"/>
      <c r="DH14" s="679"/>
      <c r="DI14" s="679"/>
      <c r="DJ14" s="679"/>
      <c r="DK14" s="679"/>
      <c r="DL14" s="679"/>
      <c r="DM14" s="679"/>
      <c r="DN14" s="679"/>
      <c r="DO14" s="679"/>
      <c r="DP14" s="680"/>
      <c r="DQ14" s="684">
        <v>740010</v>
      </c>
      <c r="DR14" s="679"/>
      <c r="DS14" s="679"/>
      <c r="DT14" s="679"/>
      <c r="DU14" s="679"/>
      <c r="DV14" s="679"/>
      <c r="DW14" s="679"/>
      <c r="DX14" s="679"/>
      <c r="DY14" s="679"/>
      <c r="DZ14" s="679"/>
      <c r="EA14" s="679"/>
      <c r="EB14" s="679"/>
      <c r="EC14" s="722"/>
    </row>
    <row r="15" spans="2:143" ht="11.25" customHeight="1" x14ac:dyDescent="0.15">
      <c r="B15" s="675" t="s">
        <v>259</v>
      </c>
      <c r="C15" s="676"/>
      <c r="D15" s="676"/>
      <c r="E15" s="676"/>
      <c r="F15" s="676"/>
      <c r="G15" s="676"/>
      <c r="H15" s="676"/>
      <c r="I15" s="676"/>
      <c r="J15" s="676"/>
      <c r="K15" s="676"/>
      <c r="L15" s="676"/>
      <c r="M15" s="676"/>
      <c r="N15" s="676"/>
      <c r="O15" s="676"/>
      <c r="P15" s="676"/>
      <c r="Q15" s="677"/>
      <c r="R15" s="678" t="s">
        <v>129</v>
      </c>
      <c r="S15" s="679"/>
      <c r="T15" s="679"/>
      <c r="U15" s="679"/>
      <c r="V15" s="679"/>
      <c r="W15" s="679"/>
      <c r="X15" s="679"/>
      <c r="Y15" s="680"/>
      <c r="Z15" s="715" t="s">
        <v>129</v>
      </c>
      <c r="AA15" s="715"/>
      <c r="AB15" s="715"/>
      <c r="AC15" s="715"/>
      <c r="AD15" s="716" t="s">
        <v>241</v>
      </c>
      <c r="AE15" s="716"/>
      <c r="AF15" s="716"/>
      <c r="AG15" s="716"/>
      <c r="AH15" s="716"/>
      <c r="AI15" s="716"/>
      <c r="AJ15" s="716"/>
      <c r="AK15" s="716"/>
      <c r="AL15" s="681" t="s">
        <v>129</v>
      </c>
      <c r="AM15" s="682"/>
      <c r="AN15" s="682"/>
      <c r="AO15" s="717"/>
      <c r="AP15" s="675" t="s">
        <v>260</v>
      </c>
      <c r="AQ15" s="676"/>
      <c r="AR15" s="676"/>
      <c r="AS15" s="676"/>
      <c r="AT15" s="676"/>
      <c r="AU15" s="676"/>
      <c r="AV15" s="676"/>
      <c r="AW15" s="676"/>
      <c r="AX15" s="676"/>
      <c r="AY15" s="676"/>
      <c r="AZ15" s="676"/>
      <c r="BA15" s="676"/>
      <c r="BB15" s="676"/>
      <c r="BC15" s="676"/>
      <c r="BD15" s="676"/>
      <c r="BE15" s="676"/>
      <c r="BF15" s="677"/>
      <c r="BG15" s="678">
        <v>472360</v>
      </c>
      <c r="BH15" s="679"/>
      <c r="BI15" s="679"/>
      <c r="BJ15" s="679"/>
      <c r="BK15" s="679"/>
      <c r="BL15" s="679"/>
      <c r="BM15" s="679"/>
      <c r="BN15" s="680"/>
      <c r="BO15" s="715">
        <v>7.1</v>
      </c>
      <c r="BP15" s="715"/>
      <c r="BQ15" s="715"/>
      <c r="BR15" s="715"/>
      <c r="BS15" s="684" t="s">
        <v>237</v>
      </c>
      <c r="BT15" s="679"/>
      <c r="BU15" s="679"/>
      <c r="BV15" s="679"/>
      <c r="BW15" s="679"/>
      <c r="BX15" s="679"/>
      <c r="BY15" s="679"/>
      <c r="BZ15" s="679"/>
      <c r="CA15" s="679"/>
      <c r="CB15" s="722"/>
      <c r="CD15" s="711" t="s">
        <v>261</v>
      </c>
      <c r="CE15" s="712"/>
      <c r="CF15" s="712"/>
      <c r="CG15" s="712"/>
      <c r="CH15" s="712"/>
      <c r="CI15" s="712"/>
      <c r="CJ15" s="712"/>
      <c r="CK15" s="712"/>
      <c r="CL15" s="712"/>
      <c r="CM15" s="712"/>
      <c r="CN15" s="712"/>
      <c r="CO15" s="712"/>
      <c r="CP15" s="712"/>
      <c r="CQ15" s="713"/>
      <c r="CR15" s="678">
        <v>1777598</v>
      </c>
      <c r="CS15" s="679"/>
      <c r="CT15" s="679"/>
      <c r="CU15" s="679"/>
      <c r="CV15" s="679"/>
      <c r="CW15" s="679"/>
      <c r="CX15" s="679"/>
      <c r="CY15" s="680"/>
      <c r="CZ15" s="715">
        <v>11.7</v>
      </c>
      <c r="DA15" s="715"/>
      <c r="DB15" s="715"/>
      <c r="DC15" s="715"/>
      <c r="DD15" s="684">
        <v>567607</v>
      </c>
      <c r="DE15" s="679"/>
      <c r="DF15" s="679"/>
      <c r="DG15" s="679"/>
      <c r="DH15" s="679"/>
      <c r="DI15" s="679"/>
      <c r="DJ15" s="679"/>
      <c r="DK15" s="679"/>
      <c r="DL15" s="679"/>
      <c r="DM15" s="679"/>
      <c r="DN15" s="679"/>
      <c r="DO15" s="679"/>
      <c r="DP15" s="680"/>
      <c r="DQ15" s="684">
        <v>1358719</v>
      </c>
      <c r="DR15" s="679"/>
      <c r="DS15" s="679"/>
      <c r="DT15" s="679"/>
      <c r="DU15" s="679"/>
      <c r="DV15" s="679"/>
      <c r="DW15" s="679"/>
      <c r="DX15" s="679"/>
      <c r="DY15" s="679"/>
      <c r="DZ15" s="679"/>
      <c r="EA15" s="679"/>
      <c r="EB15" s="679"/>
      <c r="EC15" s="722"/>
    </row>
    <row r="16" spans="2:143" ht="11.25" customHeight="1" x14ac:dyDescent="0.15">
      <c r="B16" s="675" t="s">
        <v>262</v>
      </c>
      <c r="C16" s="676"/>
      <c r="D16" s="676"/>
      <c r="E16" s="676"/>
      <c r="F16" s="676"/>
      <c r="G16" s="676"/>
      <c r="H16" s="676"/>
      <c r="I16" s="676"/>
      <c r="J16" s="676"/>
      <c r="K16" s="676"/>
      <c r="L16" s="676"/>
      <c r="M16" s="676"/>
      <c r="N16" s="676"/>
      <c r="O16" s="676"/>
      <c r="P16" s="676"/>
      <c r="Q16" s="677"/>
      <c r="R16" s="678">
        <v>8744</v>
      </c>
      <c r="S16" s="679"/>
      <c r="T16" s="679"/>
      <c r="U16" s="679"/>
      <c r="V16" s="679"/>
      <c r="W16" s="679"/>
      <c r="X16" s="679"/>
      <c r="Y16" s="680"/>
      <c r="Z16" s="715">
        <v>0.1</v>
      </c>
      <c r="AA16" s="715"/>
      <c r="AB16" s="715"/>
      <c r="AC16" s="715"/>
      <c r="AD16" s="716">
        <v>8744</v>
      </c>
      <c r="AE16" s="716"/>
      <c r="AF16" s="716"/>
      <c r="AG16" s="716"/>
      <c r="AH16" s="716"/>
      <c r="AI16" s="716"/>
      <c r="AJ16" s="716"/>
      <c r="AK16" s="716"/>
      <c r="AL16" s="681">
        <v>0.1</v>
      </c>
      <c r="AM16" s="682"/>
      <c r="AN16" s="682"/>
      <c r="AO16" s="717"/>
      <c r="AP16" s="675" t="s">
        <v>263</v>
      </c>
      <c r="AQ16" s="676"/>
      <c r="AR16" s="676"/>
      <c r="AS16" s="676"/>
      <c r="AT16" s="676"/>
      <c r="AU16" s="676"/>
      <c r="AV16" s="676"/>
      <c r="AW16" s="676"/>
      <c r="AX16" s="676"/>
      <c r="AY16" s="676"/>
      <c r="AZ16" s="676"/>
      <c r="BA16" s="676"/>
      <c r="BB16" s="676"/>
      <c r="BC16" s="676"/>
      <c r="BD16" s="676"/>
      <c r="BE16" s="676"/>
      <c r="BF16" s="677"/>
      <c r="BG16" s="678" t="s">
        <v>129</v>
      </c>
      <c r="BH16" s="679"/>
      <c r="BI16" s="679"/>
      <c r="BJ16" s="679"/>
      <c r="BK16" s="679"/>
      <c r="BL16" s="679"/>
      <c r="BM16" s="679"/>
      <c r="BN16" s="680"/>
      <c r="BO16" s="715" t="s">
        <v>129</v>
      </c>
      <c r="BP16" s="715"/>
      <c r="BQ16" s="715"/>
      <c r="BR16" s="715"/>
      <c r="BS16" s="684" t="s">
        <v>129</v>
      </c>
      <c r="BT16" s="679"/>
      <c r="BU16" s="679"/>
      <c r="BV16" s="679"/>
      <c r="BW16" s="679"/>
      <c r="BX16" s="679"/>
      <c r="BY16" s="679"/>
      <c r="BZ16" s="679"/>
      <c r="CA16" s="679"/>
      <c r="CB16" s="722"/>
      <c r="CD16" s="711" t="s">
        <v>264</v>
      </c>
      <c r="CE16" s="712"/>
      <c r="CF16" s="712"/>
      <c r="CG16" s="712"/>
      <c r="CH16" s="712"/>
      <c r="CI16" s="712"/>
      <c r="CJ16" s="712"/>
      <c r="CK16" s="712"/>
      <c r="CL16" s="712"/>
      <c r="CM16" s="712"/>
      <c r="CN16" s="712"/>
      <c r="CO16" s="712"/>
      <c r="CP16" s="712"/>
      <c r="CQ16" s="713"/>
      <c r="CR16" s="678">
        <v>124794</v>
      </c>
      <c r="CS16" s="679"/>
      <c r="CT16" s="679"/>
      <c r="CU16" s="679"/>
      <c r="CV16" s="679"/>
      <c r="CW16" s="679"/>
      <c r="CX16" s="679"/>
      <c r="CY16" s="680"/>
      <c r="CZ16" s="715">
        <v>0.8</v>
      </c>
      <c r="DA16" s="715"/>
      <c r="DB16" s="715"/>
      <c r="DC16" s="715"/>
      <c r="DD16" s="684" t="s">
        <v>129</v>
      </c>
      <c r="DE16" s="679"/>
      <c r="DF16" s="679"/>
      <c r="DG16" s="679"/>
      <c r="DH16" s="679"/>
      <c r="DI16" s="679"/>
      <c r="DJ16" s="679"/>
      <c r="DK16" s="679"/>
      <c r="DL16" s="679"/>
      <c r="DM16" s="679"/>
      <c r="DN16" s="679"/>
      <c r="DO16" s="679"/>
      <c r="DP16" s="680"/>
      <c r="DQ16" s="684">
        <v>107303</v>
      </c>
      <c r="DR16" s="679"/>
      <c r="DS16" s="679"/>
      <c r="DT16" s="679"/>
      <c r="DU16" s="679"/>
      <c r="DV16" s="679"/>
      <c r="DW16" s="679"/>
      <c r="DX16" s="679"/>
      <c r="DY16" s="679"/>
      <c r="DZ16" s="679"/>
      <c r="EA16" s="679"/>
      <c r="EB16" s="679"/>
      <c r="EC16" s="722"/>
    </row>
    <row r="17" spans="2:133" ht="11.25" customHeight="1" x14ac:dyDescent="0.15">
      <c r="B17" s="675" t="s">
        <v>265</v>
      </c>
      <c r="C17" s="676"/>
      <c r="D17" s="676"/>
      <c r="E17" s="676"/>
      <c r="F17" s="676"/>
      <c r="G17" s="676"/>
      <c r="H17" s="676"/>
      <c r="I17" s="676"/>
      <c r="J17" s="676"/>
      <c r="K17" s="676"/>
      <c r="L17" s="676"/>
      <c r="M17" s="676"/>
      <c r="N17" s="676"/>
      <c r="O17" s="676"/>
      <c r="P17" s="676"/>
      <c r="Q17" s="677"/>
      <c r="R17" s="678">
        <v>101892</v>
      </c>
      <c r="S17" s="679"/>
      <c r="T17" s="679"/>
      <c r="U17" s="679"/>
      <c r="V17" s="679"/>
      <c r="W17" s="679"/>
      <c r="X17" s="679"/>
      <c r="Y17" s="680"/>
      <c r="Z17" s="715">
        <v>0.6</v>
      </c>
      <c r="AA17" s="715"/>
      <c r="AB17" s="715"/>
      <c r="AC17" s="715"/>
      <c r="AD17" s="716">
        <v>101892</v>
      </c>
      <c r="AE17" s="716"/>
      <c r="AF17" s="716"/>
      <c r="AG17" s="716"/>
      <c r="AH17" s="716"/>
      <c r="AI17" s="716"/>
      <c r="AJ17" s="716"/>
      <c r="AK17" s="716"/>
      <c r="AL17" s="681">
        <v>1.1000000000000001</v>
      </c>
      <c r="AM17" s="682"/>
      <c r="AN17" s="682"/>
      <c r="AO17" s="717"/>
      <c r="AP17" s="675" t="s">
        <v>266</v>
      </c>
      <c r="AQ17" s="676"/>
      <c r="AR17" s="676"/>
      <c r="AS17" s="676"/>
      <c r="AT17" s="676"/>
      <c r="AU17" s="676"/>
      <c r="AV17" s="676"/>
      <c r="AW17" s="676"/>
      <c r="AX17" s="676"/>
      <c r="AY17" s="676"/>
      <c r="AZ17" s="676"/>
      <c r="BA17" s="676"/>
      <c r="BB17" s="676"/>
      <c r="BC17" s="676"/>
      <c r="BD17" s="676"/>
      <c r="BE17" s="676"/>
      <c r="BF17" s="677"/>
      <c r="BG17" s="678" t="s">
        <v>244</v>
      </c>
      <c r="BH17" s="679"/>
      <c r="BI17" s="679"/>
      <c r="BJ17" s="679"/>
      <c r="BK17" s="679"/>
      <c r="BL17" s="679"/>
      <c r="BM17" s="679"/>
      <c r="BN17" s="680"/>
      <c r="BO17" s="715" t="s">
        <v>129</v>
      </c>
      <c r="BP17" s="715"/>
      <c r="BQ17" s="715"/>
      <c r="BR17" s="715"/>
      <c r="BS17" s="684" t="s">
        <v>138</v>
      </c>
      <c r="BT17" s="679"/>
      <c r="BU17" s="679"/>
      <c r="BV17" s="679"/>
      <c r="BW17" s="679"/>
      <c r="BX17" s="679"/>
      <c r="BY17" s="679"/>
      <c r="BZ17" s="679"/>
      <c r="CA17" s="679"/>
      <c r="CB17" s="722"/>
      <c r="CD17" s="711" t="s">
        <v>267</v>
      </c>
      <c r="CE17" s="712"/>
      <c r="CF17" s="712"/>
      <c r="CG17" s="712"/>
      <c r="CH17" s="712"/>
      <c r="CI17" s="712"/>
      <c r="CJ17" s="712"/>
      <c r="CK17" s="712"/>
      <c r="CL17" s="712"/>
      <c r="CM17" s="712"/>
      <c r="CN17" s="712"/>
      <c r="CO17" s="712"/>
      <c r="CP17" s="712"/>
      <c r="CQ17" s="713"/>
      <c r="CR17" s="678">
        <v>1726515</v>
      </c>
      <c r="CS17" s="679"/>
      <c r="CT17" s="679"/>
      <c r="CU17" s="679"/>
      <c r="CV17" s="679"/>
      <c r="CW17" s="679"/>
      <c r="CX17" s="679"/>
      <c r="CY17" s="680"/>
      <c r="CZ17" s="715">
        <v>11.4</v>
      </c>
      <c r="DA17" s="715"/>
      <c r="DB17" s="715"/>
      <c r="DC17" s="715"/>
      <c r="DD17" s="684" t="s">
        <v>241</v>
      </c>
      <c r="DE17" s="679"/>
      <c r="DF17" s="679"/>
      <c r="DG17" s="679"/>
      <c r="DH17" s="679"/>
      <c r="DI17" s="679"/>
      <c r="DJ17" s="679"/>
      <c r="DK17" s="679"/>
      <c r="DL17" s="679"/>
      <c r="DM17" s="679"/>
      <c r="DN17" s="679"/>
      <c r="DO17" s="679"/>
      <c r="DP17" s="680"/>
      <c r="DQ17" s="684">
        <v>1726515</v>
      </c>
      <c r="DR17" s="679"/>
      <c r="DS17" s="679"/>
      <c r="DT17" s="679"/>
      <c r="DU17" s="679"/>
      <c r="DV17" s="679"/>
      <c r="DW17" s="679"/>
      <c r="DX17" s="679"/>
      <c r="DY17" s="679"/>
      <c r="DZ17" s="679"/>
      <c r="EA17" s="679"/>
      <c r="EB17" s="679"/>
      <c r="EC17" s="722"/>
    </row>
    <row r="18" spans="2:133" ht="11.25" customHeight="1" x14ac:dyDescent="0.15">
      <c r="B18" s="675" t="s">
        <v>268</v>
      </c>
      <c r="C18" s="676"/>
      <c r="D18" s="676"/>
      <c r="E18" s="676"/>
      <c r="F18" s="676"/>
      <c r="G18" s="676"/>
      <c r="H18" s="676"/>
      <c r="I18" s="676"/>
      <c r="J18" s="676"/>
      <c r="K18" s="676"/>
      <c r="L18" s="676"/>
      <c r="M18" s="676"/>
      <c r="N18" s="676"/>
      <c r="O18" s="676"/>
      <c r="P18" s="676"/>
      <c r="Q18" s="677"/>
      <c r="R18" s="678">
        <v>37942</v>
      </c>
      <c r="S18" s="679"/>
      <c r="T18" s="679"/>
      <c r="U18" s="679"/>
      <c r="V18" s="679"/>
      <c r="W18" s="679"/>
      <c r="X18" s="679"/>
      <c r="Y18" s="680"/>
      <c r="Z18" s="715">
        <v>0.2</v>
      </c>
      <c r="AA18" s="715"/>
      <c r="AB18" s="715"/>
      <c r="AC18" s="715"/>
      <c r="AD18" s="716">
        <v>37942</v>
      </c>
      <c r="AE18" s="716"/>
      <c r="AF18" s="716"/>
      <c r="AG18" s="716"/>
      <c r="AH18" s="716"/>
      <c r="AI18" s="716"/>
      <c r="AJ18" s="716"/>
      <c r="AK18" s="716"/>
      <c r="AL18" s="681">
        <v>0.4</v>
      </c>
      <c r="AM18" s="682"/>
      <c r="AN18" s="682"/>
      <c r="AO18" s="717"/>
      <c r="AP18" s="675" t="s">
        <v>269</v>
      </c>
      <c r="AQ18" s="676"/>
      <c r="AR18" s="676"/>
      <c r="AS18" s="676"/>
      <c r="AT18" s="676"/>
      <c r="AU18" s="676"/>
      <c r="AV18" s="676"/>
      <c r="AW18" s="676"/>
      <c r="AX18" s="676"/>
      <c r="AY18" s="676"/>
      <c r="AZ18" s="676"/>
      <c r="BA18" s="676"/>
      <c r="BB18" s="676"/>
      <c r="BC18" s="676"/>
      <c r="BD18" s="676"/>
      <c r="BE18" s="676"/>
      <c r="BF18" s="677"/>
      <c r="BG18" s="678" t="s">
        <v>129</v>
      </c>
      <c r="BH18" s="679"/>
      <c r="BI18" s="679"/>
      <c r="BJ18" s="679"/>
      <c r="BK18" s="679"/>
      <c r="BL18" s="679"/>
      <c r="BM18" s="679"/>
      <c r="BN18" s="680"/>
      <c r="BO18" s="715" t="s">
        <v>138</v>
      </c>
      <c r="BP18" s="715"/>
      <c r="BQ18" s="715"/>
      <c r="BR18" s="715"/>
      <c r="BS18" s="684" t="s">
        <v>129</v>
      </c>
      <c r="BT18" s="679"/>
      <c r="BU18" s="679"/>
      <c r="BV18" s="679"/>
      <c r="BW18" s="679"/>
      <c r="BX18" s="679"/>
      <c r="BY18" s="679"/>
      <c r="BZ18" s="679"/>
      <c r="CA18" s="679"/>
      <c r="CB18" s="722"/>
      <c r="CD18" s="711" t="s">
        <v>270</v>
      </c>
      <c r="CE18" s="712"/>
      <c r="CF18" s="712"/>
      <c r="CG18" s="712"/>
      <c r="CH18" s="712"/>
      <c r="CI18" s="712"/>
      <c r="CJ18" s="712"/>
      <c r="CK18" s="712"/>
      <c r="CL18" s="712"/>
      <c r="CM18" s="712"/>
      <c r="CN18" s="712"/>
      <c r="CO18" s="712"/>
      <c r="CP18" s="712"/>
      <c r="CQ18" s="713"/>
      <c r="CR18" s="678" t="s">
        <v>129</v>
      </c>
      <c r="CS18" s="679"/>
      <c r="CT18" s="679"/>
      <c r="CU18" s="679"/>
      <c r="CV18" s="679"/>
      <c r="CW18" s="679"/>
      <c r="CX18" s="679"/>
      <c r="CY18" s="680"/>
      <c r="CZ18" s="715" t="s">
        <v>241</v>
      </c>
      <c r="DA18" s="715"/>
      <c r="DB18" s="715"/>
      <c r="DC18" s="715"/>
      <c r="DD18" s="684" t="s">
        <v>129</v>
      </c>
      <c r="DE18" s="679"/>
      <c r="DF18" s="679"/>
      <c r="DG18" s="679"/>
      <c r="DH18" s="679"/>
      <c r="DI18" s="679"/>
      <c r="DJ18" s="679"/>
      <c r="DK18" s="679"/>
      <c r="DL18" s="679"/>
      <c r="DM18" s="679"/>
      <c r="DN18" s="679"/>
      <c r="DO18" s="679"/>
      <c r="DP18" s="680"/>
      <c r="DQ18" s="684" t="s">
        <v>129</v>
      </c>
      <c r="DR18" s="679"/>
      <c r="DS18" s="679"/>
      <c r="DT18" s="679"/>
      <c r="DU18" s="679"/>
      <c r="DV18" s="679"/>
      <c r="DW18" s="679"/>
      <c r="DX18" s="679"/>
      <c r="DY18" s="679"/>
      <c r="DZ18" s="679"/>
      <c r="EA18" s="679"/>
      <c r="EB18" s="679"/>
      <c r="EC18" s="722"/>
    </row>
    <row r="19" spans="2:133" ht="11.25" customHeight="1" x14ac:dyDescent="0.15">
      <c r="B19" s="675" t="s">
        <v>271</v>
      </c>
      <c r="C19" s="676"/>
      <c r="D19" s="676"/>
      <c r="E19" s="676"/>
      <c r="F19" s="676"/>
      <c r="G19" s="676"/>
      <c r="H19" s="676"/>
      <c r="I19" s="676"/>
      <c r="J19" s="676"/>
      <c r="K19" s="676"/>
      <c r="L19" s="676"/>
      <c r="M19" s="676"/>
      <c r="N19" s="676"/>
      <c r="O19" s="676"/>
      <c r="P19" s="676"/>
      <c r="Q19" s="677"/>
      <c r="R19" s="678">
        <v>4137</v>
      </c>
      <c r="S19" s="679"/>
      <c r="T19" s="679"/>
      <c r="U19" s="679"/>
      <c r="V19" s="679"/>
      <c r="W19" s="679"/>
      <c r="X19" s="679"/>
      <c r="Y19" s="680"/>
      <c r="Z19" s="715">
        <v>0</v>
      </c>
      <c r="AA19" s="715"/>
      <c r="AB19" s="715"/>
      <c r="AC19" s="715"/>
      <c r="AD19" s="716">
        <v>4137</v>
      </c>
      <c r="AE19" s="716"/>
      <c r="AF19" s="716"/>
      <c r="AG19" s="716"/>
      <c r="AH19" s="716"/>
      <c r="AI19" s="716"/>
      <c r="AJ19" s="716"/>
      <c r="AK19" s="716"/>
      <c r="AL19" s="681">
        <v>0</v>
      </c>
      <c r="AM19" s="682"/>
      <c r="AN19" s="682"/>
      <c r="AO19" s="717"/>
      <c r="AP19" s="675" t="s">
        <v>272</v>
      </c>
      <c r="AQ19" s="676"/>
      <c r="AR19" s="676"/>
      <c r="AS19" s="676"/>
      <c r="AT19" s="676"/>
      <c r="AU19" s="676"/>
      <c r="AV19" s="676"/>
      <c r="AW19" s="676"/>
      <c r="AX19" s="676"/>
      <c r="AY19" s="676"/>
      <c r="AZ19" s="676"/>
      <c r="BA19" s="676"/>
      <c r="BB19" s="676"/>
      <c r="BC19" s="676"/>
      <c r="BD19" s="676"/>
      <c r="BE19" s="676"/>
      <c r="BF19" s="677"/>
      <c r="BG19" s="678">
        <v>309675</v>
      </c>
      <c r="BH19" s="679"/>
      <c r="BI19" s="679"/>
      <c r="BJ19" s="679"/>
      <c r="BK19" s="679"/>
      <c r="BL19" s="679"/>
      <c r="BM19" s="679"/>
      <c r="BN19" s="680"/>
      <c r="BO19" s="715">
        <v>4.7</v>
      </c>
      <c r="BP19" s="715"/>
      <c r="BQ19" s="715"/>
      <c r="BR19" s="715"/>
      <c r="BS19" s="684" t="s">
        <v>241</v>
      </c>
      <c r="BT19" s="679"/>
      <c r="BU19" s="679"/>
      <c r="BV19" s="679"/>
      <c r="BW19" s="679"/>
      <c r="BX19" s="679"/>
      <c r="BY19" s="679"/>
      <c r="BZ19" s="679"/>
      <c r="CA19" s="679"/>
      <c r="CB19" s="722"/>
      <c r="CD19" s="711" t="s">
        <v>273</v>
      </c>
      <c r="CE19" s="712"/>
      <c r="CF19" s="712"/>
      <c r="CG19" s="712"/>
      <c r="CH19" s="712"/>
      <c r="CI19" s="712"/>
      <c r="CJ19" s="712"/>
      <c r="CK19" s="712"/>
      <c r="CL19" s="712"/>
      <c r="CM19" s="712"/>
      <c r="CN19" s="712"/>
      <c r="CO19" s="712"/>
      <c r="CP19" s="712"/>
      <c r="CQ19" s="713"/>
      <c r="CR19" s="678" t="s">
        <v>241</v>
      </c>
      <c r="CS19" s="679"/>
      <c r="CT19" s="679"/>
      <c r="CU19" s="679"/>
      <c r="CV19" s="679"/>
      <c r="CW19" s="679"/>
      <c r="CX19" s="679"/>
      <c r="CY19" s="680"/>
      <c r="CZ19" s="715" t="s">
        <v>241</v>
      </c>
      <c r="DA19" s="715"/>
      <c r="DB19" s="715"/>
      <c r="DC19" s="715"/>
      <c r="DD19" s="684" t="s">
        <v>138</v>
      </c>
      <c r="DE19" s="679"/>
      <c r="DF19" s="679"/>
      <c r="DG19" s="679"/>
      <c r="DH19" s="679"/>
      <c r="DI19" s="679"/>
      <c r="DJ19" s="679"/>
      <c r="DK19" s="679"/>
      <c r="DL19" s="679"/>
      <c r="DM19" s="679"/>
      <c r="DN19" s="679"/>
      <c r="DO19" s="679"/>
      <c r="DP19" s="680"/>
      <c r="DQ19" s="684" t="s">
        <v>129</v>
      </c>
      <c r="DR19" s="679"/>
      <c r="DS19" s="679"/>
      <c r="DT19" s="679"/>
      <c r="DU19" s="679"/>
      <c r="DV19" s="679"/>
      <c r="DW19" s="679"/>
      <c r="DX19" s="679"/>
      <c r="DY19" s="679"/>
      <c r="DZ19" s="679"/>
      <c r="EA19" s="679"/>
      <c r="EB19" s="679"/>
      <c r="EC19" s="722"/>
    </row>
    <row r="20" spans="2:133" ht="11.25" customHeight="1" x14ac:dyDescent="0.15">
      <c r="B20" s="675" t="s">
        <v>274</v>
      </c>
      <c r="C20" s="676"/>
      <c r="D20" s="676"/>
      <c r="E20" s="676"/>
      <c r="F20" s="676"/>
      <c r="G20" s="676"/>
      <c r="H20" s="676"/>
      <c r="I20" s="676"/>
      <c r="J20" s="676"/>
      <c r="K20" s="676"/>
      <c r="L20" s="676"/>
      <c r="M20" s="676"/>
      <c r="N20" s="676"/>
      <c r="O20" s="676"/>
      <c r="P20" s="676"/>
      <c r="Q20" s="677"/>
      <c r="R20" s="678">
        <v>930</v>
      </c>
      <c r="S20" s="679"/>
      <c r="T20" s="679"/>
      <c r="U20" s="679"/>
      <c r="V20" s="679"/>
      <c r="W20" s="679"/>
      <c r="X20" s="679"/>
      <c r="Y20" s="680"/>
      <c r="Z20" s="715">
        <v>0</v>
      </c>
      <c r="AA20" s="715"/>
      <c r="AB20" s="715"/>
      <c r="AC20" s="715"/>
      <c r="AD20" s="716">
        <v>930</v>
      </c>
      <c r="AE20" s="716"/>
      <c r="AF20" s="716"/>
      <c r="AG20" s="716"/>
      <c r="AH20" s="716"/>
      <c r="AI20" s="716"/>
      <c r="AJ20" s="716"/>
      <c r="AK20" s="716"/>
      <c r="AL20" s="681">
        <v>0</v>
      </c>
      <c r="AM20" s="682"/>
      <c r="AN20" s="682"/>
      <c r="AO20" s="717"/>
      <c r="AP20" s="675" t="s">
        <v>275</v>
      </c>
      <c r="AQ20" s="676"/>
      <c r="AR20" s="676"/>
      <c r="AS20" s="676"/>
      <c r="AT20" s="676"/>
      <c r="AU20" s="676"/>
      <c r="AV20" s="676"/>
      <c r="AW20" s="676"/>
      <c r="AX20" s="676"/>
      <c r="AY20" s="676"/>
      <c r="AZ20" s="676"/>
      <c r="BA20" s="676"/>
      <c r="BB20" s="676"/>
      <c r="BC20" s="676"/>
      <c r="BD20" s="676"/>
      <c r="BE20" s="676"/>
      <c r="BF20" s="677"/>
      <c r="BG20" s="678">
        <v>309675</v>
      </c>
      <c r="BH20" s="679"/>
      <c r="BI20" s="679"/>
      <c r="BJ20" s="679"/>
      <c r="BK20" s="679"/>
      <c r="BL20" s="679"/>
      <c r="BM20" s="679"/>
      <c r="BN20" s="680"/>
      <c r="BO20" s="715">
        <v>4.7</v>
      </c>
      <c r="BP20" s="715"/>
      <c r="BQ20" s="715"/>
      <c r="BR20" s="715"/>
      <c r="BS20" s="684" t="s">
        <v>241</v>
      </c>
      <c r="BT20" s="679"/>
      <c r="BU20" s="679"/>
      <c r="BV20" s="679"/>
      <c r="BW20" s="679"/>
      <c r="BX20" s="679"/>
      <c r="BY20" s="679"/>
      <c r="BZ20" s="679"/>
      <c r="CA20" s="679"/>
      <c r="CB20" s="722"/>
      <c r="CD20" s="711" t="s">
        <v>276</v>
      </c>
      <c r="CE20" s="712"/>
      <c r="CF20" s="712"/>
      <c r="CG20" s="712"/>
      <c r="CH20" s="712"/>
      <c r="CI20" s="712"/>
      <c r="CJ20" s="712"/>
      <c r="CK20" s="712"/>
      <c r="CL20" s="712"/>
      <c r="CM20" s="712"/>
      <c r="CN20" s="712"/>
      <c r="CO20" s="712"/>
      <c r="CP20" s="712"/>
      <c r="CQ20" s="713"/>
      <c r="CR20" s="678">
        <v>15169905</v>
      </c>
      <c r="CS20" s="679"/>
      <c r="CT20" s="679"/>
      <c r="CU20" s="679"/>
      <c r="CV20" s="679"/>
      <c r="CW20" s="679"/>
      <c r="CX20" s="679"/>
      <c r="CY20" s="680"/>
      <c r="CZ20" s="715">
        <v>100</v>
      </c>
      <c r="DA20" s="715"/>
      <c r="DB20" s="715"/>
      <c r="DC20" s="715"/>
      <c r="DD20" s="684">
        <v>1119104</v>
      </c>
      <c r="DE20" s="679"/>
      <c r="DF20" s="679"/>
      <c r="DG20" s="679"/>
      <c r="DH20" s="679"/>
      <c r="DI20" s="679"/>
      <c r="DJ20" s="679"/>
      <c r="DK20" s="679"/>
      <c r="DL20" s="679"/>
      <c r="DM20" s="679"/>
      <c r="DN20" s="679"/>
      <c r="DO20" s="679"/>
      <c r="DP20" s="680"/>
      <c r="DQ20" s="684">
        <v>10740529</v>
      </c>
      <c r="DR20" s="679"/>
      <c r="DS20" s="679"/>
      <c r="DT20" s="679"/>
      <c r="DU20" s="679"/>
      <c r="DV20" s="679"/>
      <c r="DW20" s="679"/>
      <c r="DX20" s="679"/>
      <c r="DY20" s="679"/>
      <c r="DZ20" s="679"/>
      <c r="EA20" s="679"/>
      <c r="EB20" s="679"/>
      <c r="EC20" s="722"/>
    </row>
    <row r="21" spans="2:133" ht="11.25" customHeight="1" x14ac:dyDescent="0.15">
      <c r="B21" s="675" t="s">
        <v>277</v>
      </c>
      <c r="C21" s="676"/>
      <c r="D21" s="676"/>
      <c r="E21" s="676"/>
      <c r="F21" s="676"/>
      <c r="G21" s="676"/>
      <c r="H21" s="676"/>
      <c r="I21" s="676"/>
      <c r="J21" s="676"/>
      <c r="K21" s="676"/>
      <c r="L21" s="676"/>
      <c r="M21" s="676"/>
      <c r="N21" s="676"/>
      <c r="O21" s="676"/>
      <c r="P21" s="676"/>
      <c r="Q21" s="677"/>
      <c r="R21" s="678">
        <v>58883</v>
      </c>
      <c r="S21" s="679"/>
      <c r="T21" s="679"/>
      <c r="U21" s="679"/>
      <c r="V21" s="679"/>
      <c r="W21" s="679"/>
      <c r="X21" s="679"/>
      <c r="Y21" s="680"/>
      <c r="Z21" s="715">
        <v>0.4</v>
      </c>
      <c r="AA21" s="715"/>
      <c r="AB21" s="715"/>
      <c r="AC21" s="715"/>
      <c r="AD21" s="716">
        <v>58883</v>
      </c>
      <c r="AE21" s="716"/>
      <c r="AF21" s="716"/>
      <c r="AG21" s="716"/>
      <c r="AH21" s="716"/>
      <c r="AI21" s="716"/>
      <c r="AJ21" s="716"/>
      <c r="AK21" s="716"/>
      <c r="AL21" s="681">
        <v>0.7</v>
      </c>
      <c r="AM21" s="682"/>
      <c r="AN21" s="682"/>
      <c r="AO21" s="717"/>
      <c r="AP21" s="772" t="s">
        <v>278</v>
      </c>
      <c r="AQ21" s="780"/>
      <c r="AR21" s="780"/>
      <c r="AS21" s="780"/>
      <c r="AT21" s="780"/>
      <c r="AU21" s="780"/>
      <c r="AV21" s="780"/>
      <c r="AW21" s="780"/>
      <c r="AX21" s="780"/>
      <c r="AY21" s="780"/>
      <c r="AZ21" s="780"/>
      <c r="BA21" s="780"/>
      <c r="BB21" s="780"/>
      <c r="BC21" s="780"/>
      <c r="BD21" s="780"/>
      <c r="BE21" s="780"/>
      <c r="BF21" s="774"/>
      <c r="BG21" s="678" t="s">
        <v>129</v>
      </c>
      <c r="BH21" s="679"/>
      <c r="BI21" s="679"/>
      <c r="BJ21" s="679"/>
      <c r="BK21" s="679"/>
      <c r="BL21" s="679"/>
      <c r="BM21" s="679"/>
      <c r="BN21" s="680"/>
      <c r="BO21" s="715" t="s">
        <v>129</v>
      </c>
      <c r="BP21" s="715"/>
      <c r="BQ21" s="715"/>
      <c r="BR21" s="715"/>
      <c r="BS21" s="684" t="s">
        <v>241</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279</v>
      </c>
      <c r="C22" s="676"/>
      <c r="D22" s="676"/>
      <c r="E22" s="676"/>
      <c r="F22" s="676"/>
      <c r="G22" s="676"/>
      <c r="H22" s="676"/>
      <c r="I22" s="676"/>
      <c r="J22" s="676"/>
      <c r="K22" s="676"/>
      <c r="L22" s="676"/>
      <c r="M22" s="676"/>
      <c r="N22" s="676"/>
      <c r="O22" s="676"/>
      <c r="P22" s="676"/>
      <c r="Q22" s="677"/>
      <c r="R22" s="678">
        <v>1731688</v>
      </c>
      <c r="S22" s="679"/>
      <c r="T22" s="679"/>
      <c r="U22" s="679"/>
      <c r="V22" s="679"/>
      <c r="W22" s="679"/>
      <c r="X22" s="679"/>
      <c r="Y22" s="680"/>
      <c r="Z22" s="715">
        <v>10.3</v>
      </c>
      <c r="AA22" s="715"/>
      <c r="AB22" s="715"/>
      <c r="AC22" s="715"/>
      <c r="AD22" s="716">
        <v>1362564</v>
      </c>
      <c r="AE22" s="716"/>
      <c r="AF22" s="716"/>
      <c r="AG22" s="716"/>
      <c r="AH22" s="716"/>
      <c r="AI22" s="716"/>
      <c r="AJ22" s="716"/>
      <c r="AK22" s="716"/>
      <c r="AL22" s="681">
        <v>15</v>
      </c>
      <c r="AM22" s="682"/>
      <c r="AN22" s="682"/>
      <c r="AO22" s="717"/>
      <c r="AP22" s="772" t="s">
        <v>280</v>
      </c>
      <c r="AQ22" s="780"/>
      <c r="AR22" s="780"/>
      <c r="AS22" s="780"/>
      <c r="AT22" s="780"/>
      <c r="AU22" s="780"/>
      <c r="AV22" s="780"/>
      <c r="AW22" s="780"/>
      <c r="AX22" s="780"/>
      <c r="AY22" s="780"/>
      <c r="AZ22" s="780"/>
      <c r="BA22" s="780"/>
      <c r="BB22" s="780"/>
      <c r="BC22" s="780"/>
      <c r="BD22" s="780"/>
      <c r="BE22" s="780"/>
      <c r="BF22" s="774"/>
      <c r="BG22" s="678" t="s">
        <v>129</v>
      </c>
      <c r="BH22" s="679"/>
      <c r="BI22" s="679"/>
      <c r="BJ22" s="679"/>
      <c r="BK22" s="679"/>
      <c r="BL22" s="679"/>
      <c r="BM22" s="679"/>
      <c r="BN22" s="680"/>
      <c r="BO22" s="715" t="s">
        <v>129</v>
      </c>
      <c r="BP22" s="715"/>
      <c r="BQ22" s="715"/>
      <c r="BR22" s="715"/>
      <c r="BS22" s="684" t="s">
        <v>241</v>
      </c>
      <c r="BT22" s="679"/>
      <c r="BU22" s="679"/>
      <c r="BV22" s="679"/>
      <c r="BW22" s="679"/>
      <c r="BX22" s="679"/>
      <c r="BY22" s="679"/>
      <c r="BZ22" s="679"/>
      <c r="CA22" s="679"/>
      <c r="CB22" s="722"/>
      <c r="CD22" s="782" t="s">
        <v>281</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282</v>
      </c>
      <c r="C23" s="676"/>
      <c r="D23" s="676"/>
      <c r="E23" s="676"/>
      <c r="F23" s="676"/>
      <c r="G23" s="676"/>
      <c r="H23" s="676"/>
      <c r="I23" s="676"/>
      <c r="J23" s="676"/>
      <c r="K23" s="676"/>
      <c r="L23" s="676"/>
      <c r="M23" s="676"/>
      <c r="N23" s="676"/>
      <c r="O23" s="676"/>
      <c r="P23" s="676"/>
      <c r="Q23" s="677"/>
      <c r="R23" s="678">
        <v>1362564</v>
      </c>
      <c r="S23" s="679"/>
      <c r="T23" s="679"/>
      <c r="U23" s="679"/>
      <c r="V23" s="679"/>
      <c r="W23" s="679"/>
      <c r="X23" s="679"/>
      <c r="Y23" s="680"/>
      <c r="Z23" s="715">
        <v>8.1</v>
      </c>
      <c r="AA23" s="715"/>
      <c r="AB23" s="715"/>
      <c r="AC23" s="715"/>
      <c r="AD23" s="716">
        <v>1362564</v>
      </c>
      <c r="AE23" s="716"/>
      <c r="AF23" s="716"/>
      <c r="AG23" s="716"/>
      <c r="AH23" s="716"/>
      <c r="AI23" s="716"/>
      <c r="AJ23" s="716"/>
      <c r="AK23" s="716"/>
      <c r="AL23" s="681">
        <v>15</v>
      </c>
      <c r="AM23" s="682"/>
      <c r="AN23" s="682"/>
      <c r="AO23" s="717"/>
      <c r="AP23" s="772" t="s">
        <v>283</v>
      </c>
      <c r="AQ23" s="780"/>
      <c r="AR23" s="780"/>
      <c r="AS23" s="780"/>
      <c r="AT23" s="780"/>
      <c r="AU23" s="780"/>
      <c r="AV23" s="780"/>
      <c r="AW23" s="780"/>
      <c r="AX23" s="780"/>
      <c r="AY23" s="780"/>
      <c r="AZ23" s="780"/>
      <c r="BA23" s="780"/>
      <c r="BB23" s="780"/>
      <c r="BC23" s="780"/>
      <c r="BD23" s="780"/>
      <c r="BE23" s="780"/>
      <c r="BF23" s="774"/>
      <c r="BG23" s="678">
        <v>309675</v>
      </c>
      <c r="BH23" s="679"/>
      <c r="BI23" s="679"/>
      <c r="BJ23" s="679"/>
      <c r="BK23" s="679"/>
      <c r="BL23" s="679"/>
      <c r="BM23" s="679"/>
      <c r="BN23" s="680"/>
      <c r="BO23" s="715">
        <v>4.7</v>
      </c>
      <c r="BP23" s="715"/>
      <c r="BQ23" s="715"/>
      <c r="BR23" s="715"/>
      <c r="BS23" s="684" t="s">
        <v>241</v>
      </c>
      <c r="BT23" s="679"/>
      <c r="BU23" s="679"/>
      <c r="BV23" s="679"/>
      <c r="BW23" s="679"/>
      <c r="BX23" s="679"/>
      <c r="BY23" s="679"/>
      <c r="BZ23" s="679"/>
      <c r="CA23" s="679"/>
      <c r="CB23" s="722"/>
      <c r="CD23" s="782" t="s">
        <v>220</v>
      </c>
      <c r="CE23" s="783"/>
      <c r="CF23" s="783"/>
      <c r="CG23" s="783"/>
      <c r="CH23" s="783"/>
      <c r="CI23" s="783"/>
      <c r="CJ23" s="783"/>
      <c r="CK23" s="783"/>
      <c r="CL23" s="783"/>
      <c r="CM23" s="783"/>
      <c r="CN23" s="783"/>
      <c r="CO23" s="783"/>
      <c r="CP23" s="783"/>
      <c r="CQ23" s="784"/>
      <c r="CR23" s="782" t="s">
        <v>284</v>
      </c>
      <c r="CS23" s="783"/>
      <c r="CT23" s="783"/>
      <c r="CU23" s="783"/>
      <c r="CV23" s="783"/>
      <c r="CW23" s="783"/>
      <c r="CX23" s="783"/>
      <c r="CY23" s="784"/>
      <c r="CZ23" s="782" t="s">
        <v>285</v>
      </c>
      <c r="DA23" s="783"/>
      <c r="DB23" s="783"/>
      <c r="DC23" s="784"/>
      <c r="DD23" s="782" t="s">
        <v>286</v>
      </c>
      <c r="DE23" s="783"/>
      <c r="DF23" s="783"/>
      <c r="DG23" s="783"/>
      <c r="DH23" s="783"/>
      <c r="DI23" s="783"/>
      <c r="DJ23" s="783"/>
      <c r="DK23" s="784"/>
      <c r="DL23" s="791" t="s">
        <v>287</v>
      </c>
      <c r="DM23" s="792"/>
      <c r="DN23" s="792"/>
      <c r="DO23" s="792"/>
      <c r="DP23" s="792"/>
      <c r="DQ23" s="792"/>
      <c r="DR23" s="792"/>
      <c r="DS23" s="792"/>
      <c r="DT23" s="792"/>
      <c r="DU23" s="792"/>
      <c r="DV23" s="793"/>
      <c r="DW23" s="782" t="s">
        <v>288</v>
      </c>
      <c r="DX23" s="783"/>
      <c r="DY23" s="783"/>
      <c r="DZ23" s="783"/>
      <c r="EA23" s="783"/>
      <c r="EB23" s="783"/>
      <c r="EC23" s="784"/>
    </row>
    <row r="24" spans="2:133" ht="11.25" customHeight="1" x14ac:dyDescent="0.15">
      <c r="B24" s="675" t="s">
        <v>289</v>
      </c>
      <c r="C24" s="676"/>
      <c r="D24" s="676"/>
      <c r="E24" s="676"/>
      <c r="F24" s="676"/>
      <c r="G24" s="676"/>
      <c r="H24" s="676"/>
      <c r="I24" s="676"/>
      <c r="J24" s="676"/>
      <c r="K24" s="676"/>
      <c r="L24" s="676"/>
      <c r="M24" s="676"/>
      <c r="N24" s="676"/>
      <c r="O24" s="676"/>
      <c r="P24" s="676"/>
      <c r="Q24" s="677"/>
      <c r="R24" s="678">
        <v>367922</v>
      </c>
      <c r="S24" s="679"/>
      <c r="T24" s="679"/>
      <c r="U24" s="679"/>
      <c r="V24" s="679"/>
      <c r="W24" s="679"/>
      <c r="X24" s="679"/>
      <c r="Y24" s="680"/>
      <c r="Z24" s="715">
        <v>2.2000000000000002</v>
      </c>
      <c r="AA24" s="715"/>
      <c r="AB24" s="715"/>
      <c r="AC24" s="715"/>
      <c r="AD24" s="716" t="s">
        <v>129</v>
      </c>
      <c r="AE24" s="716"/>
      <c r="AF24" s="716"/>
      <c r="AG24" s="716"/>
      <c r="AH24" s="716"/>
      <c r="AI24" s="716"/>
      <c r="AJ24" s="716"/>
      <c r="AK24" s="716"/>
      <c r="AL24" s="681" t="s">
        <v>244</v>
      </c>
      <c r="AM24" s="682"/>
      <c r="AN24" s="682"/>
      <c r="AO24" s="717"/>
      <c r="AP24" s="772" t="s">
        <v>290</v>
      </c>
      <c r="AQ24" s="780"/>
      <c r="AR24" s="780"/>
      <c r="AS24" s="780"/>
      <c r="AT24" s="780"/>
      <c r="AU24" s="780"/>
      <c r="AV24" s="780"/>
      <c r="AW24" s="780"/>
      <c r="AX24" s="780"/>
      <c r="AY24" s="780"/>
      <c r="AZ24" s="780"/>
      <c r="BA24" s="780"/>
      <c r="BB24" s="780"/>
      <c r="BC24" s="780"/>
      <c r="BD24" s="780"/>
      <c r="BE24" s="780"/>
      <c r="BF24" s="774"/>
      <c r="BG24" s="678" t="s">
        <v>241</v>
      </c>
      <c r="BH24" s="679"/>
      <c r="BI24" s="679"/>
      <c r="BJ24" s="679"/>
      <c r="BK24" s="679"/>
      <c r="BL24" s="679"/>
      <c r="BM24" s="679"/>
      <c r="BN24" s="680"/>
      <c r="BO24" s="715" t="s">
        <v>241</v>
      </c>
      <c r="BP24" s="715"/>
      <c r="BQ24" s="715"/>
      <c r="BR24" s="715"/>
      <c r="BS24" s="684" t="s">
        <v>129</v>
      </c>
      <c r="BT24" s="679"/>
      <c r="BU24" s="679"/>
      <c r="BV24" s="679"/>
      <c r="BW24" s="679"/>
      <c r="BX24" s="679"/>
      <c r="BY24" s="679"/>
      <c r="BZ24" s="679"/>
      <c r="CA24" s="679"/>
      <c r="CB24" s="722"/>
      <c r="CD24" s="736" t="s">
        <v>291</v>
      </c>
      <c r="CE24" s="737"/>
      <c r="CF24" s="737"/>
      <c r="CG24" s="737"/>
      <c r="CH24" s="737"/>
      <c r="CI24" s="737"/>
      <c r="CJ24" s="737"/>
      <c r="CK24" s="737"/>
      <c r="CL24" s="737"/>
      <c r="CM24" s="737"/>
      <c r="CN24" s="737"/>
      <c r="CO24" s="737"/>
      <c r="CP24" s="737"/>
      <c r="CQ24" s="738"/>
      <c r="CR24" s="733">
        <v>8925954</v>
      </c>
      <c r="CS24" s="734"/>
      <c r="CT24" s="734"/>
      <c r="CU24" s="734"/>
      <c r="CV24" s="734"/>
      <c r="CW24" s="734"/>
      <c r="CX24" s="734"/>
      <c r="CY24" s="777"/>
      <c r="CZ24" s="778">
        <v>58.8</v>
      </c>
      <c r="DA24" s="749"/>
      <c r="DB24" s="749"/>
      <c r="DC24" s="781"/>
      <c r="DD24" s="776">
        <v>6121864</v>
      </c>
      <c r="DE24" s="734"/>
      <c r="DF24" s="734"/>
      <c r="DG24" s="734"/>
      <c r="DH24" s="734"/>
      <c r="DI24" s="734"/>
      <c r="DJ24" s="734"/>
      <c r="DK24" s="777"/>
      <c r="DL24" s="776">
        <v>6088965</v>
      </c>
      <c r="DM24" s="734"/>
      <c r="DN24" s="734"/>
      <c r="DO24" s="734"/>
      <c r="DP24" s="734"/>
      <c r="DQ24" s="734"/>
      <c r="DR24" s="734"/>
      <c r="DS24" s="734"/>
      <c r="DT24" s="734"/>
      <c r="DU24" s="734"/>
      <c r="DV24" s="777"/>
      <c r="DW24" s="778">
        <v>63.3</v>
      </c>
      <c r="DX24" s="749"/>
      <c r="DY24" s="749"/>
      <c r="DZ24" s="749"/>
      <c r="EA24" s="749"/>
      <c r="EB24" s="749"/>
      <c r="EC24" s="779"/>
    </row>
    <row r="25" spans="2:133" ht="11.25" customHeight="1" x14ac:dyDescent="0.15">
      <c r="B25" s="675" t="s">
        <v>292</v>
      </c>
      <c r="C25" s="676"/>
      <c r="D25" s="676"/>
      <c r="E25" s="676"/>
      <c r="F25" s="676"/>
      <c r="G25" s="676"/>
      <c r="H25" s="676"/>
      <c r="I25" s="676"/>
      <c r="J25" s="676"/>
      <c r="K25" s="676"/>
      <c r="L25" s="676"/>
      <c r="M25" s="676"/>
      <c r="N25" s="676"/>
      <c r="O25" s="676"/>
      <c r="P25" s="676"/>
      <c r="Q25" s="677"/>
      <c r="R25" s="678">
        <v>1202</v>
      </c>
      <c r="S25" s="679"/>
      <c r="T25" s="679"/>
      <c r="U25" s="679"/>
      <c r="V25" s="679"/>
      <c r="W25" s="679"/>
      <c r="X25" s="679"/>
      <c r="Y25" s="680"/>
      <c r="Z25" s="715">
        <v>0</v>
      </c>
      <c r="AA25" s="715"/>
      <c r="AB25" s="715"/>
      <c r="AC25" s="715"/>
      <c r="AD25" s="716" t="s">
        <v>241</v>
      </c>
      <c r="AE25" s="716"/>
      <c r="AF25" s="716"/>
      <c r="AG25" s="716"/>
      <c r="AH25" s="716"/>
      <c r="AI25" s="716"/>
      <c r="AJ25" s="716"/>
      <c r="AK25" s="716"/>
      <c r="AL25" s="681" t="s">
        <v>129</v>
      </c>
      <c r="AM25" s="682"/>
      <c r="AN25" s="682"/>
      <c r="AO25" s="717"/>
      <c r="AP25" s="772" t="s">
        <v>293</v>
      </c>
      <c r="AQ25" s="780"/>
      <c r="AR25" s="780"/>
      <c r="AS25" s="780"/>
      <c r="AT25" s="780"/>
      <c r="AU25" s="780"/>
      <c r="AV25" s="780"/>
      <c r="AW25" s="780"/>
      <c r="AX25" s="780"/>
      <c r="AY25" s="780"/>
      <c r="AZ25" s="780"/>
      <c r="BA25" s="780"/>
      <c r="BB25" s="780"/>
      <c r="BC25" s="780"/>
      <c r="BD25" s="780"/>
      <c r="BE25" s="780"/>
      <c r="BF25" s="774"/>
      <c r="BG25" s="678" t="s">
        <v>129</v>
      </c>
      <c r="BH25" s="679"/>
      <c r="BI25" s="679"/>
      <c r="BJ25" s="679"/>
      <c r="BK25" s="679"/>
      <c r="BL25" s="679"/>
      <c r="BM25" s="679"/>
      <c r="BN25" s="680"/>
      <c r="BO25" s="715" t="s">
        <v>129</v>
      </c>
      <c r="BP25" s="715"/>
      <c r="BQ25" s="715"/>
      <c r="BR25" s="715"/>
      <c r="BS25" s="684" t="s">
        <v>241</v>
      </c>
      <c r="BT25" s="679"/>
      <c r="BU25" s="679"/>
      <c r="BV25" s="679"/>
      <c r="BW25" s="679"/>
      <c r="BX25" s="679"/>
      <c r="BY25" s="679"/>
      <c r="BZ25" s="679"/>
      <c r="CA25" s="679"/>
      <c r="CB25" s="722"/>
      <c r="CD25" s="711" t="s">
        <v>294</v>
      </c>
      <c r="CE25" s="712"/>
      <c r="CF25" s="712"/>
      <c r="CG25" s="712"/>
      <c r="CH25" s="712"/>
      <c r="CI25" s="712"/>
      <c r="CJ25" s="712"/>
      <c r="CK25" s="712"/>
      <c r="CL25" s="712"/>
      <c r="CM25" s="712"/>
      <c r="CN25" s="712"/>
      <c r="CO25" s="712"/>
      <c r="CP25" s="712"/>
      <c r="CQ25" s="713"/>
      <c r="CR25" s="678">
        <v>3402359</v>
      </c>
      <c r="CS25" s="697"/>
      <c r="CT25" s="697"/>
      <c r="CU25" s="697"/>
      <c r="CV25" s="697"/>
      <c r="CW25" s="697"/>
      <c r="CX25" s="697"/>
      <c r="CY25" s="698"/>
      <c r="CZ25" s="681">
        <v>22.4</v>
      </c>
      <c r="DA25" s="699"/>
      <c r="DB25" s="699"/>
      <c r="DC25" s="700"/>
      <c r="DD25" s="684">
        <v>3212333</v>
      </c>
      <c r="DE25" s="697"/>
      <c r="DF25" s="697"/>
      <c r="DG25" s="697"/>
      <c r="DH25" s="697"/>
      <c r="DI25" s="697"/>
      <c r="DJ25" s="697"/>
      <c r="DK25" s="698"/>
      <c r="DL25" s="684">
        <v>3179441</v>
      </c>
      <c r="DM25" s="697"/>
      <c r="DN25" s="697"/>
      <c r="DO25" s="697"/>
      <c r="DP25" s="697"/>
      <c r="DQ25" s="697"/>
      <c r="DR25" s="697"/>
      <c r="DS25" s="697"/>
      <c r="DT25" s="697"/>
      <c r="DU25" s="697"/>
      <c r="DV25" s="698"/>
      <c r="DW25" s="681">
        <v>33.1</v>
      </c>
      <c r="DX25" s="699"/>
      <c r="DY25" s="699"/>
      <c r="DZ25" s="699"/>
      <c r="EA25" s="699"/>
      <c r="EB25" s="699"/>
      <c r="EC25" s="714"/>
    </row>
    <row r="26" spans="2:133" ht="11.25" customHeight="1" x14ac:dyDescent="0.15">
      <c r="B26" s="675" t="s">
        <v>295</v>
      </c>
      <c r="C26" s="676"/>
      <c r="D26" s="676"/>
      <c r="E26" s="676"/>
      <c r="F26" s="676"/>
      <c r="G26" s="676"/>
      <c r="H26" s="676"/>
      <c r="I26" s="676"/>
      <c r="J26" s="676"/>
      <c r="K26" s="676"/>
      <c r="L26" s="676"/>
      <c r="M26" s="676"/>
      <c r="N26" s="676"/>
      <c r="O26" s="676"/>
      <c r="P26" s="676"/>
      <c r="Q26" s="677"/>
      <c r="R26" s="678">
        <v>9571676</v>
      </c>
      <c r="S26" s="679"/>
      <c r="T26" s="679"/>
      <c r="U26" s="679"/>
      <c r="V26" s="679"/>
      <c r="W26" s="679"/>
      <c r="X26" s="679"/>
      <c r="Y26" s="680"/>
      <c r="Z26" s="715">
        <v>57.1</v>
      </c>
      <c r="AA26" s="715"/>
      <c r="AB26" s="715"/>
      <c r="AC26" s="715"/>
      <c r="AD26" s="716">
        <v>8892877</v>
      </c>
      <c r="AE26" s="716"/>
      <c r="AF26" s="716"/>
      <c r="AG26" s="716"/>
      <c r="AH26" s="716"/>
      <c r="AI26" s="716"/>
      <c r="AJ26" s="716"/>
      <c r="AK26" s="716"/>
      <c r="AL26" s="681">
        <v>98.2</v>
      </c>
      <c r="AM26" s="682"/>
      <c r="AN26" s="682"/>
      <c r="AO26" s="717"/>
      <c r="AP26" s="772" t="s">
        <v>296</v>
      </c>
      <c r="AQ26" s="773"/>
      <c r="AR26" s="773"/>
      <c r="AS26" s="773"/>
      <c r="AT26" s="773"/>
      <c r="AU26" s="773"/>
      <c r="AV26" s="773"/>
      <c r="AW26" s="773"/>
      <c r="AX26" s="773"/>
      <c r="AY26" s="773"/>
      <c r="AZ26" s="773"/>
      <c r="BA26" s="773"/>
      <c r="BB26" s="773"/>
      <c r="BC26" s="773"/>
      <c r="BD26" s="773"/>
      <c r="BE26" s="773"/>
      <c r="BF26" s="774"/>
      <c r="BG26" s="678" t="s">
        <v>241</v>
      </c>
      <c r="BH26" s="679"/>
      <c r="BI26" s="679"/>
      <c r="BJ26" s="679"/>
      <c r="BK26" s="679"/>
      <c r="BL26" s="679"/>
      <c r="BM26" s="679"/>
      <c r="BN26" s="680"/>
      <c r="BO26" s="715" t="s">
        <v>241</v>
      </c>
      <c r="BP26" s="715"/>
      <c r="BQ26" s="715"/>
      <c r="BR26" s="715"/>
      <c r="BS26" s="684" t="s">
        <v>138</v>
      </c>
      <c r="BT26" s="679"/>
      <c r="BU26" s="679"/>
      <c r="BV26" s="679"/>
      <c r="BW26" s="679"/>
      <c r="BX26" s="679"/>
      <c r="BY26" s="679"/>
      <c r="BZ26" s="679"/>
      <c r="CA26" s="679"/>
      <c r="CB26" s="722"/>
      <c r="CD26" s="711" t="s">
        <v>297</v>
      </c>
      <c r="CE26" s="712"/>
      <c r="CF26" s="712"/>
      <c r="CG26" s="712"/>
      <c r="CH26" s="712"/>
      <c r="CI26" s="712"/>
      <c r="CJ26" s="712"/>
      <c r="CK26" s="712"/>
      <c r="CL26" s="712"/>
      <c r="CM26" s="712"/>
      <c r="CN26" s="712"/>
      <c r="CO26" s="712"/>
      <c r="CP26" s="712"/>
      <c r="CQ26" s="713"/>
      <c r="CR26" s="678">
        <v>2428243</v>
      </c>
      <c r="CS26" s="679"/>
      <c r="CT26" s="679"/>
      <c r="CU26" s="679"/>
      <c r="CV26" s="679"/>
      <c r="CW26" s="679"/>
      <c r="CX26" s="679"/>
      <c r="CY26" s="680"/>
      <c r="CZ26" s="681">
        <v>16</v>
      </c>
      <c r="DA26" s="699"/>
      <c r="DB26" s="699"/>
      <c r="DC26" s="700"/>
      <c r="DD26" s="684">
        <v>2253665</v>
      </c>
      <c r="DE26" s="679"/>
      <c r="DF26" s="679"/>
      <c r="DG26" s="679"/>
      <c r="DH26" s="679"/>
      <c r="DI26" s="679"/>
      <c r="DJ26" s="679"/>
      <c r="DK26" s="680"/>
      <c r="DL26" s="684" t="s">
        <v>241</v>
      </c>
      <c r="DM26" s="679"/>
      <c r="DN26" s="679"/>
      <c r="DO26" s="679"/>
      <c r="DP26" s="679"/>
      <c r="DQ26" s="679"/>
      <c r="DR26" s="679"/>
      <c r="DS26" s="679"/>
      <c r="DT26" s="679"/>
      <c r="DU26" s="679"/>
      <c r="DV26" s="680"/>
      <c r="DW26" s="681" t="s">
        <v>129</v>
      </c>
      <c r="DX26" s="699"/>
      <c r="DY26" s="699"/>
      <c r="DZ26" s="699"/>
      <c r="EA26" s="699"/>
      <c r="EB26" s="699"/>
      <c r="EC26" s="714"/>
    </row>
    <row r="27" spans="2:133" ht="11.25" customHeight="1" x14ac:dyDescent="0.15">
      <c r="B27" s="675" t="s">
        <v>298</v>
      </c>
      <c r="C27" s="676"/>
      <c r="D27" s="676"/>
      <c r="E27" s="676"/>
      <c r="F27" s="676"/>
      <c r="G27" s="676"/>
      <c r="H27" s="676"/>
      <c r="I27" s="676"/>
      <c r="J27" s="676"/>
      <c r="K27" s="676"/>
      <c r="L27" s="676"/>
      <c r="M27" s="676"/>
      <c r="N27" s="676"/>
      <c r="O27" s="676"/>
      <c r="P27" s="676"/>
      <c r="Q27" s="677"/>
      <c r="R27" s="678">
        <v>5941</v>
      </c>
      <c r="S27" s="679"/>
      <c r="T27" s="679"/>
      <c r="U27" s="679"/>
      <c r="V27" s="679"/>
      <c r="W27" s="679"/>
      <c r="X27" s="679"/>
      <c r="Y27" s="680"/>
      <c r="Z27" s="715">
        <v>0</v>
      </c>
      <c r="AA27" s="715"/>
      <c r="AB27" s="715"/>
      <c r="AC27" s="715"/>
      <c r="AD27" s="716">
        <v>5941</v>
      </c>
      <c r="AE27" s="716"/>
      <c r="AF27" s="716"/>
      <c r="AG27" s="716"/>
      <c r="AH27" s="716"/>
      <c r="AI27" s="716"/>
      <c r="AJ27" s="716"/>
      <c r="AK27" s="716"/>
      <c r="AL27" s="681">
        <v>0.1</v>
      </c>
      <c r="AM27" s="682"/>
      <c r="AN27" s="682"/>
      <c r="AO27" s="717"/>
      <c r="AP27" s="675" t="s">
        <v>299</v>
      </c>
      <c r="AQ27" s="676"/>
      <c r="AR27" s="676"/>
      <c r="AS27" s="676"/>
      <c r="AT27" s="676"/>
      <c r="AU27" s="676"/>
      <c r="AV27" s="676"/>
      <c r="AW27" s="676"/>
      <c r="AX27" s="676"/>
      <c r="AY27" s="676"/>
      <c r="AZ27" s="676"/>
      <c r="BA27" s="676"/>
      <c r="BB27" s="676"/>
      <c r="BC27" s="676"/>
      <c r="BD27" s="676"/>
      <c r="BE27" s="676"/>
      <c r="BF27" s="677"/>
      <c r="BG27" s="678">
        <v>6637833</v>
      </c>
      <c r="BH27" s="679"/>
      <c r="BI27" s="679"/>
      <c r="BJ27" s="679"/>
      <c r="BK27" s="679"/>
      <c r="BL27" s="679"/>
      <c r="BM27" s="679"/>
      <c r="BN27" s="680"/>
      <c r="BO27" s="715">
        <v>100</v>
      </c>
      <c r="BP27" s="715"/>
      <c r="BQ27" s="715"/>
      <c r="BR27" s="715"/>
      <c r="BS27" s="684">
        <v>22126</v>
      </c>
      <c r="BT27" s="679"/>
      <c r="BU27" s="679"/>
      <c r="BV27" s="679"/>
      <c r="BW27" s="679"/>
      <c r="BX27" s="679"/>
      <c r="BY27" s="679"/>
      <c r="BZ27" s="679"/>
      <c r="CA27" s="679"/>
      <c r="CB27" s="722"/>
      <c r="CD27" s="711" t="s">
        <v>300</v>
      </c>
      <c r="CE27" s="712"/>
      <c r="CF27" s="712"/>
      <c r="CG27" s="712"/>
      <c r="CH27" s="712"/>
      <c r="CI27" s="712"/>
      <c r="CJ27" s="712"/>
      <c r="CK27" s="712"/>
      <c r="CL27" s="712"/>
      <c r="CM27" s="712"/>
      <c r="CN27" s="712"/>
      <c r="CO27" s="712"/>
      <c r="CP27" s="712"/>
      <c r="CQ27" s="713"/>
      <c r="CR27" s="678">
        <v>3797080</v>
      </c>
      <c r="CS27" s="697"/>
      <c r="CT27" s="697"/>
      <c r="CU27" s="697"/>
      <c r="CV27" s="697"/>
      <c r="CW27" s="697"/>
      <c r="CX27" s="697"/>
      <c r="CY27" s="698"/>
      <c r="CZ27" s="681">
        <v>25</v>
      </c>
      <c r="DA27" s="699"/>
      <c r="DB27" s="699"/>
      <c r="DC27" s="700"/>
      <c r="DD27" s="684">
        <v>1183016</v>
      </c>
      <c r="DE27" s="697"/>
      <c r="DF27" s="697"/>
      <c r="DG27" s="697"/>
      <c r="DH27" s="697"/>
      <c r="DI27" s="697"/>
      <c r="DJ27" s="697"/>
      <c r="DK27" s="698"/>
      <c r="DL27" s="684">
        <v>1183009</v>
      </c>
      <c r="DM27" s="697"/>
      <c r="DN27" s="697"/>
      <c r="DO27" s="697"/>
      <c r="DP27" s="697"/>
      <c r="DQ27" s="697"/>
      <c r="DR27" s="697"/>
      <c r="DS27" s="697"/>
      <c r="DT27" s="697"/>
      <c r="DU27" s="697"/>
      <c r="DV27" s="698"/>
      <c r="DW27" s="681">
        <v>12.3</v>
      </c>
      <c r="DX27" s="699"/>
      <c r="DY27" s="699"/>
      <c r="DZ27" s="699"/>
      <c r="EA27" s="699"/>
      <c r="EB27" s="699"/>
      <c r="EC27" s="714"/>
    </row>
    <row r="28" spans="2:133" ht="11.25" customHeight="1" x14ac:dyDescent="0.15">
      <c r="B28" s="675" t="s">
        <v>301</v>
      </c>
      <c r="C28" s="676"/>
      <c r="D28" s="676"/>
      <c r="E28" s="676"/>
      <c r="F28" s="676"/>
      <c r="G28" s="676"/>
      <c r="H28" s="676"/>
      <c r="I28" s="676"/>
      <c r="J28" s="676"/>
      <c r="K28" s="676"/>
      <c r="L28" s="676"/>
      <c r="M28" s="676"/>
      <c r="N28" s="676"/>
      <c r="O28" s="676"/>
      <c r="P28" s="676"/>
      <c r="Q28" s="677"/>
      <c r="R28" s="678">
        <v>91018</v>
      </c>
      <c r="S28" s="679"/>
      <c r="T28" s="679"/>
      <c r="U28" s="679"/>
      <c r="V28" s="679"/>
      <c r="W28" s="679"/>
      <c r="X28" s="679"/>
      <c r="Y28" s="680"/>
      <c r="Z28" s="715">
        <v>0.5</v>
      </c>
      <c r="AA28" s="715"/>
      <c r="AB28" s="715"/>
      <c r="AC28" s="715"/>
      <c r="AD28" s="716">
        <v>2136</v>
      </c>
      <c r="AE28" s="716"/>
      <c r="AF28" s="716"/>
      <c r="AG28" s="716"/>
      <c r="AH28" s="716"/>
      <c r="AI28" s="716"/>
      <c r="AJ28" s="716"/>
      <c r="AK28" s="716"/>
      <c r="AL28" s="681">
        <v>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302</v>
      </c>
      <c r="CE28" s="712"/>
      <c r="CF28" s="712"/>
      <c r="CG28" s="712"/>
      <c r="CH28" s="712"/>
      <c r="CI28" s="712"/>
      <c r="CJ28" s="712"/>
      <c r="CK28" s="712"/>
      <c r="CL28" s="712"/>
      <c r="CM28" s="712"/>
      <c r="CN28" s="712"/>
      <c r="CO28" s="712"/>
      <c r="CP28" s="712"/>
      <c r="CQ28" s="713"/>
      <c r="CR28" s="678">
        <v>1726515</v>
      </c>
      <c r="CS28" s="679"/>
      <c r="CT28" s="679"/>
      <c r="CU28" s="679"/>
      <c r="CV28" s="679"/>
      <c r="CW28" s="679"/>
      <c r="CX28" s="679"/>
      <c r="CY28" s="680"/>
      <c r="CZ28" s="681">
        <v>11.4</v>
      </c>
      <c r="DA28" s="699"/>
      <c r="DB28" s="699"/>
      <c r="DC28" s="700"/>
      <c r="DD28" s="684">
        <v>1726515</v>
      </c>
      <c r="DE28" s="679"/>
      <c r="DF28" s="679"/>
      <c r="DG28" s="679"/>
      <c r="DH28" s="679"/>
      <c r="DI28" s="679"/>
      <c r="DJ28" s="679"/>
      <c r="DK28" s="680"/>
      <c r="DL28" s="684">
        <v>1726515</v>
      </c>
      <c r="DM28" s="679"/>
      <c r="DN28" s="679"/>
      <c r="DO28" s="679"/>
      <c r="DP28" s="679"/>
      <c r="DQ28" s="679"/>
      <c r="DR28" s="679"/>
      <c r="DS28" s="679"/>
      <c r="DT28" s="679"/>
      <c r="DU28" s="679"/>
      <c r="DV28" s="680"/>
      <c r="DW28" s="681">
        <v>18</v>
      </c>
      <c r="DX28" s="699"/>
      <c r="DY28" s="699"/>
      <c r="DZ28" s="699"/>
      <c r="EA28" s="699"/>
      <c r="EB28" s="699"/>
      <c r="EC28" s="714"/>
    </row>
    <row r="29" spans="2:133" ht="11.25" customHeight="1" x14ac:dyDescent="0.15">
      <c r="B29" s="675" t="s">
        <v>303</v>
      </c>
      <c r="C29" s="676"/>
      <c r="D29" s="676"/>
      <c r="E29" s="676"/>
      <c r="F29" s="676"/>
      <c r="G29" s="676"/>
      <c r="H29" s="676"/>
      <c r="I29" s="676"/>
      <c r="J29" s="676"/>
      <c r="K29" s="676"/>
      <c r="L29" s="676"/>
      <c r="M29" s="676"/>
      <c r="N29" s="676"/>
      <c r="O29" s="676"/>
      <c r="P29" s="676"/>
      <c r="Q29" s="677"/>
      <c r="R29" s="678">
        <v>78778</v>
      </c>
      <c r="S29" s="679"/>
      <c r="T29" s="679"/>
      <c r="U29" s="679"/>
      <c r="V29" s="679"/>
      <c r="W29" s="679"/>
      <c r="X29" s="679"/>
      <c r="Y29" s="680"/>
      <c r="Z29" s="715">
        <v>0.5</v>
      </c>
      <c r="AA29" s="715"/>
      <c r="AB29" s="715"/>
      <c r="AC29" s="715"/>
      <c r="AD29" s="716">
        <v>20188</v>
      </c>
      <c r="AE29" s="716"/>
      <c r="AF29" s="716"/>
      <c r="AG29" s="716"/>
      <c r="AH29" s="716"/>
      <c r="AI29" s="716"/>
      <c r="AJ29" s="716"/>
      <c r="AK29" s="716"/>
      <c r="AL29" s="681">
        <v>0.2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304</v>
      </c>
      <c r="CE29" s="764"/>
      <c r="CF29" s="711" t="s">
        <v>305</v>
      </c>
      <c r="CG29" s="712"/>
      <c r="CH29" s="712"/>
      <c r="CI29" s="712"/>
      <c r="CJ29" s="712"/>
      <c r="CK29" s="712"/>
      <c r="CL29" s="712"/>
      <c r="CM29" s="712"/>
      <c r="CN29" s="712"/>
      <c r="CO29" s="712"/>
      <c r="CP29" s="712"/>
      <c r="CQ29" s="713"/>
      <c r="CR29" s="678">
        <v>1726515</v>
      </c>
      <c r="CS29" s="697"/>
      <c r="CT29" s="697"/>
      <c r="CU29" s="697"/>
      <c r="CV29" s="697"/>
      <c r="CW29" s="697"/>
      <c r="CX29" s="697"/>
      <c r="CY29" s="698"/>
      <c r="CZ29" s="681">
        <v>11.4</v>
      </c>
      <c r="DA29" s="699"/>
      <c r="DB29" s="699"/>
      <c r="DC29" s="700"/>
      <c r="DD29" s="684">
        <v>1726515</v>
      </c>
      <c r="DE29" s="697"/>
      <c r="DF29" s="697"/>
      <c r="DG29" s="697"/>
      <c r="DH29" s="697"/>
      <c r="DI29" s="697"/>
      <c r="DJ29" s="697"/>
      <c r="DK29" s="698"/>
      <c r="DL29" s="684">
        <v>1726515</v>
      </c>
      <c r="DM29" s="697"/>
      <c r="DN29" s="697"/>
      <c r="DO29" s="697"/>
      <c r="DP29" s="697"/>
      <c r="DQ29" s="697"/>
      <c r="DR29" s="697"/>
      <c r="DS29" s="697"/>
      <c r="DT29" s="697"/>
      <c r="DU29" s="697"/>
      <c r="DV29" s="698"/>
      <c r="DW29" s="681">
        <v>18</v>
      </c>
      <c r="DX29" s="699"/>
      <c r="DY29" s="699"/>
      <c r="DZ29" s="699"/>
      <c r="EA29" s="699"/>
      <c r="EB29" s="699"/>
      <c r="EC29" s="714"/>
    </row>
    <row r="30" spans="2:133" ht="11.25" customHeight="1" x14ac:dyDescent="0.15">
      <c r="B30" s="675" t="s">
        <v>306</v>
      </c>
      <c r="C30" s="676"/>
      <c r="D30" s="676"/>
      <c r="E30" s="676"/>
      <c r="F30" s="676"/>
      <c r="G30" s="676"/>
      <c r="H30" s="676"/>
      <c r="I30" s="676"/>
      <c r="J30" s="676"/>
      <c r="K30" s="676"/>
      <c r="L30" s="676"/>
      <c r="M30" s="676"/>
      <c r="N30" s="676"/>
      <c r="O30" s="676"/>
      <c r="P30" s="676"/>
      <c r="Q30" s="677"/>
      <c r="R30" s="678">
        <v>151638</v>
      </c>
      <c r="S30" s="679"/>
      <c r="T30" s="679"/>
      <c r="U30" s="679"/>
      <c r="V30" s="679"/>
      <c r="W30" s="679"/>
      <c r="X30" s="679"/>
      <c r="Y30" s="680"/>
      <c r="Z30" s="715">
        <v>0.9</v>
      </c>
      <c r="AA30" s="715"/>
      <c r="AB30" s="715"/>
      <c r="AC30" s="715"/>
      <c r="AD30" s="716" t="s">
        <v>129</v>
      </c>
      <c r="AE30" s="716"/>
      <c r="AF30" s="716"/>
      <c r="AG30" s="716"/>
      <c r="AH30" s="716"/>
      <c r="AI30" s="716"/>
      <c r="AJ30" s="716"/>
      <c r="AK30" s="716"/>
      <c r="AL30" s="681" t="s">
        <v>138</v>
      </c>
      <c r="AM30" s="682"/>
      <c r="AN30" s="682"/>
      <c r="AO30" s="717"/>
      <c r="AP30" s="739" t="s">
        <v>220</v>
      </c>
      <c r="AQ30" s="740"/>
      <c r="AR30" s="740"/>
      <c r="AS30" s="740"/>
      <c r="AT30" s="740"/>
      <c r="AU30" s="740"/>
      <c r="AV30" s="740"/>
      <c r="AW30" s="740"/>
      <c r="AX30" s="740"/>
      <c r="AY30" s="740"/>
      <c r="AZ30" s="740"/>
      <c r="BA30" s="740"/>
      <c r="BB30" s="740"/>
      <c r="BC30" s="740"/>
      <c r="BD30" s="740"/>
      <c r="BE30" s="740"/>
      <c r="BF30" s="741"/>
      <c r="BG30" s="739" t="s">
        <v>307</v>
      </c>
      <c r="BH30" s="752"/>
      <c r="BI30" s="752"/>
      <c r="BJ30" s="752"/>
      <c r="BK30" s="752"/>
      <c r="BL30" s="752"/>
      <c r="BM30" s="752"/>
      <c r="BN30" s="752"/>
      <c r="BO30" s="752"/>
      <c r="BP30" s="752"/>
      <c r="BQ30" s="753"/>
      <c r="BR30" s="739" t="s">
        <v>308</v>
      </c>
      <c r="BS30" s="752"/>
      <c r="BT30" s="752"/>
      <c r="BU30" s="752"/>
      <c r="BV30" s="752"/>
      <c r="BW30" s="752"/>
      <c r="BX30" s="752"/>
      <c r="BY30" s="752"/>
      <c r="BZ30" s="752"/>
      <c r="CA30" s="752"/>
      <c r="CB30" s="753"/>
      <c r="CD30" s="765"/>
      <c r="CE30" s="766"/>
      <c r="CF30" s="711" t="s">
        <v>309</v>
      </c>
      <c r="CG30" s="712"/>
      <c r="CH30" s="712"/>
      <c r="CI30" s="712"/>
      <c r="CJ30" s="712"/>
      <c r="CK30" s="712"/>
      <c r="CL30" s="712"/>
      <c r="CM30" s="712"/>
      <c r="CN30" s="712"/>
      <c r="CO30" s="712"/>
      <c r="CP30" s="712"/>
      <c r="CQ30" s="713"/>
      <c r="CR30" s="678">
        <v>1622481</v>
      </c>
      <c r="CS30" s="679"/>
      <c r="CT30" s="679"/>
      <c r="CU30" s="679"/>
      <c r="CV30" s="679"/>
      <c r="CW30" s="679"/>
      <c r="CX30" s="679"/>
      <c r="CY30" s="680"/>
      <c r="CZ30" s="681">
        <v>10.7</v>
      </c>
      <c r="DA30" s="699"/>
      <c r="DB30" s="699"/>
      <c r="DC30" s="700"/>
      <c r="DD30" s="684">
        <v>1622481</v>
      </c>
      <c r="DE30" s="679"/>
      <c r="DF30" s="679"/>
      <c r="DG30" s="679"/>
      <c r="DH30" s="679"/>
      <c r="DI30" s="679"/>
      <c r="DJ30" s="679"/>
      <c r="DK30" s="680"/>
      <c r="DL30" s="684">
        <v>1622481</v>
      </c>
      <c r="DM30" s="679"/>
      <c r="DN30" s="679"/>
      <c r="DO30" s="679"/>
      <c r="DP30" s="679"/>
      <c r="DQ30" s="679"/>
      <c r="DR30" s="679"/>
      <c r="DS30" s="679"/>
      <c r="DT30" s="679"/>
      <c r="DU30" s="679"/>
      <c r="DV30" s="680"/>
      <c r="DW30" s="681">
        <v>16.899999999999999</v>
      </c>
      <c r="DX30" s="699"/>
      <c r="DY30" s="699"/>
      <c r="DZ30" s="699"/>
      <c r="EA30" s="699"/>
      <c r="EB30" s="699"/>
      <c r="EC30" s="714"/>
    </row>
    <row r="31" spans="2:133" ht="11.25" customHeight="1" x14ac:dyDescent="0.15">
      <c r="B31" s="675" t="s">
        <v>310</v>
      </c>
      <c r="C31" s="676"/>
      <c r="D31" s="676"/>
      <c r="E31" s="676"/>
      <c r="F31" s="676"/>
      <c r="G31" s="676"/>
      <c r="H31" s="676"/>
      <c r="I31" s="676"/>
      <c r="J31" s="676"/>
      <c r="K31" s="676"/>
      <c r="L31" s="676"/>
      <c r="M31" s="676"/>
      <c r="N31" s="676"/>
      <c r="O31" s="676"/>
      <c r="P31" s="676"/>
      <c r="Q31" s="677"/>
      <c r="R31" s="678">
        <v>2522069</v>
      </c>
      <c r="S31" s="679"/>
      <c r="T31" s="679"/>
      <c r="U31" s="679"/>
      <c r="V31" s="679"/>
      <c r="W31" s="679"/>
      <c r="X31" s="679"/>
      <c r="Y31" s="680"/>
      <c r="Z31" s="715">
        <v>15.1</v>
      </c>
      <c r="AA31" s="715"/>
      <c r="AB31" s="715"/>
      <c r="AC31" s="715"/>
      <c r="AD31" s="716" t="s">
        <v>129</v>
      </c>
      <c r="AE31" s="716"/>
      <c r="AF31" s="716"/>
      <c r="AG31" s="716"/>
      <c r="AH31" s="716"/>
      <c r="AI31" s="716"/>
      <c r="AJ31" s="716"/>
      <c r="AK31" s="716"/>
      <c r="AL31" s="681" t="s">
        <v>241</v>
      </c>
      <c r="AM31" s="682"/>
      <c r="AN31" s="682"/>
      <c r="AO31" s="717"/>
      <c r="AP31" s="754" t="s">
        <v>311</v>
      </c>
      <c r="AQ31" s="755"/>
      <c r="AR31" s="755"/>
      <c r="AS31" s="755"/>
      <c r="AT31" s="760" t="s">
        <v>312</v>
      </c>
      <c r="AU31" s="231"/>
      <c r="AV31" s="231"/>
      <c r="AW31" s="231"/>
      <c r="AX31" s="744" t="s">
        <v>187</v>
      </c>
      <c r="AY31" s="745"/>
      <c r="AZ31" s="745"/>
      <c r="BA31" s="745"/>
      <c r="BB31" s="745"/>
      <c r="BC31" s="745"/>
      <c r="BD31" s="745"/>
      <c r="BE31" s="745"/>
      <c r="BF31" s="746"/>
      <c r="BG31" s="747">
        <v>98.3</v>
      </c>
      <c r="BH31" s="748"/>
      <c r="BI31" s="748"/>
      <c r="BJ31" s="748"/>
      <c r="BK31" s="748"/>
      <c r="BL31" s="748"/>
      <c r="BM31" s="749">
        <v>92.4</v>
      </c>
      <c r="BN31" s="748"/>
      <c r="BO31" s="748"/>
      <c r="BP31" s="748"/>
      <c r="BQ31" s="750"/>
      <c r="BR31" s="747">
        <v>98.5</v>
      </c>
      <c r="BS31" s="748"/>
      <c r="BT31" s="748"/>
      <c r="BU31" s="748"/>
      <c r="BV31" s="748"/>
      <c r="BW31" s="748"/>
      <c r="BX31" s="749">
        <v>91</v>
      </c>
      <c r="BY31" s="748"/>
      <c r="BZ31" s="748"/>
      <c r="CA31" s="748"/>
      <c r="CB31" s="750"/>
      <c r="CD31" s="765"/>
      <c r="CE31" s="766"/>
      <c r="CF31" s="711" t="s">
        <v>313</v>
      </c>
      <c r="CG31" s="712"/>
      <c r="CH31" s="712"/>
      <c r="CI31" s="712"/>
      <c r="CJ31" s="712"/>
      <c r="CK31" s="712"/>
      <c r="CL31" s="712"/>
      <c r="CM31" s="712"/>
      <c r="CN31" s="712"/>
      <c r="CO31" s="712"/>
      <c r="CP31" s="712"/>
      <c r="CQ31" s="713"/>
      <c r="CR31" s="678">
        <v>104034</v>
      </c>
      <c r="CS31" s="697"/>
      <c r="CT31" s="697"/>
      <c r="CU31" s="697"/>
      <c r="CV31" s="697"/>
      <c r="CW31" s="697"/>
      <c r="CX31" s="697"/>
      <c r="CY31" s="698"/>
      <c r="CZ31" s="681">
        <v>0.7</v>
      </c>
      <c r="DA31" s="699"/>
      <c r="DB31" s="699"/>
      <c r="DC31" s="700"/>
      <c r="DD31" s="684">
        <v>104034</v>
      </c>
      <c r="DE31" s="697"/>
      <c r="DF31" s="697"/>
      <c r="DG31" s="697"/>
      <c r="DH31" s="697"/>
      <c r="DI31" s="697"/>
      <c r="DJ31" s="697"/>
      <c r="DK31" s="698"/>
      <c r="DL31" s="684">
        <v>104034</v>
      </c>
      <c r="DM31" s="697"/>
      <c r="DN31" s="697"/>
      <c r="DO31" s="697"/>
      <c r="DP31" s="697"/>
      <c r="DQ31" s="697"/>
      <c r="DR31" s="697"/>
      <c r="DS31" s="697"/>
      <c r="DT31" s="697"/>
      <c r="DU31" s="697"/>
      <c r="DV31" s="698"/>
      <c r="DW31" s="681">
        <v>1.1000000000000001</v>
      </c>
      <c r="DX31" s="699"/>
      <c r="DY31" s="699"/>
      <c r="DZ31" s="699"/>
      <c r="EA31" s="699"/>
      <c r="EB31" s="699"/>
      <c r="EC31" s="714"/>
    </row>
    <row r="32" spans="2:133" ht="11.25" customHeight="1" x14ac:dyDescent="0.15">
      <c r="B32" s="769" t="s">
        <v>314</v>
      </c>
      <c r="C32" s="770"/>
      <c r="D32" s="770"/>
      <c r="E32" s="770"/>
      <c r="F32" s="770"/>
      <c r="G32" s="770"/>
      <c r="H32" s="770"/>
      <c r="I32" s="770"/>
      <c r="J32" s="770"/>
      <c r="K32" s="770"/>
      <c r="L32" s="770"/>
      <c r="M32" s="770"/>
      <c r="N32" s="770"/>
      <c r="O32" s="770"/>
      <c r="P32" s="770"/>
      <c r="Q32" s="771"/>
      <c r="R32" s="678" t="s">
        <v>129</v>
      </c>
      <c r="S32" s="679"/>
      <c r="T32" s="679"/>
      <c r="U32" s="679"/>
      <c r="V32" s="679"/>
      <c r="W32" s="679"/>
      <c r="X32" s="679"/>
      <c r="Y32" s="680"/>
      <c r="Z32" s="715" t="s">
        <v>241</v>
      </c>
      <c r="AA32" s="715"/>
      <c r="AB32" s="715"/>
      <c r="AC32" s="715"/>
      <c r="AD32" s="716" t="s">
        <v>138</v>
      </c>
      <c r="AE32" s="716"/>
      <c r="AF32" s="716"/>
      <c r="AG32" s="716"/>
      <c r="AH32" s="716"/>
      <c r="AI32" s="716"/>
      <c r="AJ32" s="716"/>
      <c r="AK32" s="716"/>
      <c r="AL32" s="681" t="s">
        <v>138</v>
      </c>
      <c r="AM32" s="682"/>
      <c r="AN32" s="682"/>
      <c r="AO32" s="717"/>
      <c r="AP32" s="756"/>
      <c r="AQ32" s="757"/>
      <c r="AR32" s="757"/>
      <c r="AS32" s="757"/>
      <c r="AT32" s="761"/>
      <c r="AU32" s="230" t="s">
        <v>315</v>
      </c>
      <c r="AV32" s="230"/>
      <c r="AW32" s="230"/>
      <c r="AX32" s="675" t="s">
        <v>316</v>
      </c>
      <c r="AY32" s="676"/>
      <c r="AZ32" s="676"/>
      <c r="BA32" s="676"/>
      <c r="BB32" s="676"/>
      <c r="BC32" s="676"/>
      <c r="BD32" s="676"/>
      <c r="BE32" s="676"/>
      <c r="BF32" s="677"/>
      <c r="BG32" s="751">
        <v>97.9</v>
      </c>
      <c r="BH32" s="697"/>
      <c r="BI32" s="697"/>
      <c r="BJ32" s="697"/>
      <c r="BK32" s="697"/>
      <c r="BL32" s="697"/>
      <c r="BM32" s="682">
        <v>91.6</v>
      </c>
      <c r="BN32" s="743"/>
      <c r="BO32" s="743"/>
      <c r="BP32" s="743"/>
      <c r="BQ32" s="721"/>
      <c r="BR32" s="751">
        <v>98.1</v>
      </c>
      <c r="BS32" s="697"/>
      <c r="BT32" s="697"/>
      <c r="BU32" s="697"/>
      <c r="BV32" s="697"/>
      <c r="BW32" s="697"/>
      <c r="BX32" s="682">
        <v>89.9</v>
      </c>
      <c r="BY32" s="743"/>
      <c r="BZ32" s="743"/>
      <c r="CA32" s="743"/>
      <c r="CB32" s="721"/>
      <c r="CD32" s="767"/>
      <c r="CE32" s="768"/>
      <c r="CF32" s="711" t="s">
        <v>317</v>
      </c>
      <c r="CG32" s="712"/>
      <c r="CH32" s="712"/>
      <c r="CI32" s="712"/>
      <c r="CJ32" s="712"/>
      <c r="CK32" s="712"/>
      <c r="CL32" s="712"/>
      <c r="CM32" s="712"/>
      <c r="CN32" s="712"/>
      <c r="CO32" s="712"/>
      <c r="CP32" s="712"/>
      <c r="CQ32" s="713"/>
      <c r="CR32" s="678" t="s">
        <v>129</v>
      </c>
      <c r="CS32" s="679"/>
      <c r="CT32" s="679"/>
      <c r="CU32" s="679"/>
      <c r="CV32" s="679"/>
      <c r="CW32" s="679"/>
      <c r="CX32" s="679"/>
      <c r="CY32" s="680"/>
      <c r="CZ32" s="681" t="s">
        <v>241</v>
      </c>
      <c r="DA32" s="699"/>
      <c r="DB32" s="699"/>
      <c r="DC32" s="700"/>
      <c r="DD32" s="684" t="s">
        <v>129</v>
      </c>
      <c r="DE32" s="679"/>
      <c r="DF32" s="679"/>
      <c r="DG32" s="679"/>
      <c r="DH32" s="679"/>
      <c r="DI32" s="679"/>
      <c r="DJ32" s="679"/>
      <c r="DK32" s="680"/>
      <c r="DL32" s="684" t="s">
        <v>138</v>
      </c>
      <c r="DM32" s="679"/>
      <c r="DN32" s="679"/>
      <c r="DO32" s="679"/>
      <c r="DP32" s="679"/>
      <c r="DQ32" s="679"/>
      <c r="DR32" s="679"/>
      <c r="DS32" s="679"/>
      <c r="DT32" s="679"/>
      <c r="DU32" s="679"/>
      <c r="DV32" s="680"/>
      <c r="DW32" s="681" t="s">
        <v>129</v>
      </c>
      <c r="DX32" s="699"/>
      <c r="DY32" s="699"/>
      <c r="DZ32" s="699"/>
      <c r="EA32" s="699"/>
      <c r="EB32" s="699"/>
      <c r="EC32" s="714"/>
    </row>
    <row r="33" spans="2:133" ht="11.25" customHeight="1" x14ac:dyDescent="0.15">
      <c r="B33" s="675" t="s">
        <v>318</v>
      </c>
      <c r="C33" s="676"/>
      <c r="D33" s="676"/>
      <c r="E33" s="676"/>
      <c r="F33" s="676"/>
      <c r="G33" s="676"/>
      <c r="H33" s="676"/>
      <c r="I33" s="676"/>
      <c r="J33" s="676"/>
      <c r="K33" s="676"/>
      <c r="L33" s="676"/>
      <c r="M33" s="676"/>
      <c r="N33" s="676"/>
      <c r="O33" s="676"/>
      <c r="P33" s="676"/>
      <c r="Q33" s="677"/>
      <c r="R33" s="678">
        <v>1041214</v>
      </c>
      <c r="S33" s="679"/>
      <c r="T33" s="679"/>
      <c r="U33" s="679"/>
      <c r="V33" s="679"/>
      <c r="W33" s="679"/>
      <c r="X33" s="679"/>
      <c r="Y33" s="680"/>
      <c r="Z33" s="715">
        <v>6.2</v>
      </c>
      <c r="AA33" s="715"/>
      <c r="AB33" s="715"/>
      <c r="AC33" s="715"/>
      <c r="AD33" s="716" t="s">
        <v>241</v>
      </c>
      <c r="AE33" s="716"/>
      <c r="AF33" s="716"/>
      <c r="AG33" s="716"/>
      <c r="AH33" s="716"/>
      <c r="AI33" s="716"/>
      <c r="AJ33" s="716"/>
      <c r="AK33" s="716"/>
      <c r="AL33" s="681" t="s">
        <v>237</v>
      </c>
      <c r="AM33" s="682"/>
      <c r="AN33" s="682"/>
      <c r="AO33" s="717"/>
      <c r="AP33" s="758"/>
      <c r="AQ33" s="759"/>
      <c r="AR33" s="759"/>
      <c r="AS33" s="759"/>
      <c r="AT33" s="762"/>
      <c r="AU33" s="232"/>
      <c r="AV33" s="232"/>
      <c r="AW33" s="232"/>
      <c r="AX33" s="659" t="s">
        <v>319</v>
      </c>
      <c r="AY33" s="660"/>
      <c r="AZ33" s="660"/>
      <c r="BA33" s="660"/>
      <c r="BB33" s="660"/>
      <c r="BC33" s="660"/>
      <c r="BD33" s="660"/>
      <c r="BE33" s="660"/>
      <c r="BF33" s="661"/>
      <c r="BG33" s="742">
        <v>98.6</v>
      </c>
      <c r="BH33" s="663"/>
      <c r="BI33" s="663"/>
      <c r="BJ33" s="663"/>
      <c r="BK33" s="663"/>
      <c r="BL33" s="663"/>
      <c r="BM33" s="706">
        <v>92.3</v>
      </c>
      <c r="BN33" s="663"/>
      <c r="BO33" s="663"/>
      <c r="BP33" s="663"/>
      <c r="BQ33" s="727"/>
      <c r="BR33" s="742">
        <v>98.7</v>
      </c>
      <c r="BS33" s="663"/>
      <c r="BT33" s="663"/>
      <c r="BU33" s="663"/>
      <c r="BV33" s="663"/>
      <c r="BW33" s="663"/>
      <c r="BX33" s="706">
        <v>90.9</v>
      </c>
      <c r="BY33" s="663"/>
      <c r="BZ33" s="663"/>
      <c r="CA33" s="663"/>
      <c r="CB33" s="727"/>
      <c r="CD33" s="711" t="s">
        <v>320</v>
      </c>
      <c r="CE33" s="712"/>
      <c r="CF33" s="712"/>
      <c r="CG33" s="712"/>
      <c r="CH33" s="712"/>
      <c r="CI33" s="712"/>
      <c r="CJ33" s="712"/>
      <c r="CK33" s="712"/>
      <c r="CL33" s="712"/>
      <c r="CM33" s="712"/>
      <c r="CN33" s="712"/>
      <c r="CO33" s="712"/>
      <c r="CP33" s="712"/>
      <c r="CQ33" s="713"/>
      <c r="CR33" s="678">
        <v>5000053</v>
      </c>
      <c r="CS33" s="697"/>
      <c r="CT33" s="697"/>
      <c r="CU33" s="697"/>
      <c r="CV33" s="697"/>
      <c r="CW33" s="697"/>
      <c r="CX33" s="697"/>
      <c r="CY33" s="698"/>
      <c r="CZ33" s="681">
        <v>33</v>
      </c>
      <c r="DA33" s="699"/>
      <c r="DB33" s="699"/>
      <c r="DC33" s="700"/>
      <c r="DD33" s="684">
        <v>3879066</v>
      </c>
      <c r="DE33" s="697"/>
      <c r="DF33" s="697"/>
      <c r="DG33" s="697"/>
      <c r="DH33" s="697"/>
      <c r="DI33" s="697"/>
      <c r="DJ33" s="697"/>
      <c r="DK33" s="698"/>
      <c r="DL33" s="684">
        <v>3183995</v>
      </c>
      <c r="DM33" s="697"/>
      <c r="DN33" s="697"/>
      <c r="DO33" s="697"/>
      <c r="DP33" s="697"/>
      <c r="DQ33" s="697"/>
      <c r="DR33" s="697"/>
      <c r="DS33" s="697"/>
      <c r="DT33" s="697"/>
      <c r="DU33" s="697"/>
      <c r="DV33" s="698"/>
      <c r="DW33" s="681">
        <v>33.1</v>
      </c>
      <c r="DX33" s="699"/>
      <c r="DY33" s="699"/>
      <c r="DZ33" s="699"/>
      <c r="EA33" s="699"/>
      <c r="EB33" s="699"/>
      <c r="EC33" s="714"/>
    </row>
    <row r="34" spans="2:133" ht="11.25" customHeight="1" x14ac:dyDescent="0.15">
      <c r="B34" s="675" t="s">
        <v>321</v>
      </c>
      <c r="C34" s="676"/>
      <c r="D34" s="676"/>
      <c r="E34" s="676"/>
      <c r="F34" s="676"/>
      <c r="G34" s="676"/>
      <c r="H34" s="676"/>
      <c r="I34" s="676"/>
      <c r="J34" s="676"/>
      <c r="K34" s="676"/>
      <c r="L34" s="676"/>
      <c r="M34" s="676"/>
      <c r="N34" s="676"/>
      <c r="O34" s="676"/>
      <c r="P34" s="676"/>
      <c r="Q34" s="677"/>
      <c r="R34" s="678">
        <v>11166</v>
      </c>
      <c r="S34" s="679"/>
      <c r="T34" s="679"/>
      <c r="U34" s="679"/>
      <c r="V34" s="679"/>
      <c r="W34" s="679"/>
      <c r="X34" s="679"/>
      <c r="Y34" s="680"/>
      <c r="Z34" s="715">
        <v>0.1</v>
      </c>
      <c r="AA34" s="715"/>
      <c r="AB34" s="715"/>
      <c r="AC34" s="715"/>
      <c r="AD34" s="716">
        <v>6690</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322</v>
      </c>
      <c r="CE34" s="712"/>
      <c r="CF34" s="712"/>
      <c r="CG34" s="712"/>
      <c r="CH34" s="712"/>
      <c r="CI34" s="712"/>
      <c r="CJ34" s="712"/>
      <c r="CK34" s="712"/>
      <c r="CL34" s="712"/>
      <c r="CM34" s="712"/>
      <c r="CN34" s="712"/>
      <c r="CO34" s="712"/>
      <c r="CP34" s="712"/>
      <c r="CQ34" s="713"/>
      <c r="CR34" s="678">
        <v>2222163</v>
      </c>
      <c r="CS34" s="679"/>
      <c r="CT34" s="679"/>
      <c r="CU34" s="679"/>
      <c r="CV34" s="679"/>
      <c r="CW34" s="679"/>
      <c r="CX34" s="679"/>
      <c r="CY34" s="680"/>
      <c r="CZ34" s="681">
        <v>14.6</v>
      </c>
      <c r="DA34" s="699"/>
      <c r="DB34" s="699"/>
      <c r="DC34" s="700"/>
      <c r="DD34" s="684">
        <v>1595340</v>
      </c>
      <c r="DE34" s="679"/>
      <c r="DF34" s="679"/>
      <c r="DG34" s="679"/>
      <c r="DH34" s="679"/>
      <c r="DI34" s="679"/>
      <c r="DJ34" s="679"/>
      <c r="DK34" s="680"/>
      <c r="DL34" s="684">
        <v>1418121</v>
      </c>
      <c r="DM34" s="679"/>
      <c r="DN34" s="679"/>
      <c r="DO34" s="679"/>
      <c r="DP34" s="679"/>
      <c r="DQ34" s="679"/>
      <c r="DR34" s="679"/>
      <c r="DS34" s="679"/>
      <c r="DT34" s="679"/>
      <c r="DU34" s="679"/>
      <c r="DV34" s="680"/>
      <c r="DW34" s="681">
        <v>14.7</v>
      </c>
      <c r="DX34" s="699"/>
      <c r="DY34" s="699"/>
      <c r="DZ34" s="699"/>
      <c r="EA34" s="699"/>
      <c r="EB34" s="699"/>
      <c r="EC34" s="714"/>
    </row>
    <row r="35" spans="2:133" ht="11.25" customHeight="1" x14ac:dyDescent="0.15">
      <c r="B35" s="675" t="s">
        <v>323</v>
      </c>
      <c r="C35" s="676"/>
      <c r="D35" s="676"/>
      <c r="E35" s="676"/>
      <c r="F35" s="676"/>
      <c r="G35" s="676"/>
      <c r="H35" s="676"/>
      <c r="I35" s="676"/>
      <c r="J35" s="676"/>
      <c r="K35" s="676"/>
      <c r="L35" s="676"/>
      <c r="M35" s="676"/>
      <c r="N35" s="676"/>
      <c r="O35" s="676"/>
      <c r="P35" s="676"/>
      <c r="Q35" s="677"/>
      <c r="R35" s="678">
        <v>17187</v>
      </c>
      <c r="S35" s="679"/>
      <c r="T35" s="679"/>
      <c r="U35" s="679"/>
      <c r="V35" s="679"/>
      <c r="W35" s="679"/>
      <c r="X35" s="679"/>
      <c r="Y35" s="680"/>
      <c r="Z35" s="715">
        <v>0.1</v>
      </c>
      <c r="AA35" s="715"/>
      <c r="AB35" s="715"/>
      <c r="AC35" s="715"/>
      <c r="AD35" s="716" t="s">
        <v>129</v>
      </c>
      <c r="AE35" s="716"/>
      <c r="AF35" s="716"/>
      <c r="AG35" s="716"/>
      <c r="AH35" s="716"/>
      <c r="AI35" s="716"/>
      <c r="AJ35" s="716"/>
      <c r="AK35" s="716"/>
      <c r="AL35" s="681" t="s">
        <v>241</v>
      </c>
      <c r="AM35" s="682"/>
      <c r="AN35" s="682"/>
      <c r="AO35" s="717"/>
      <c r="AP35" s="235"/>
      <c r="AQ35" s="739" t="s">
        <v>324</v>
      </c>
      <c r="AR35" s="740"/>
      <c r="AS35" s="740"/>
      <c r="AT35" s="740"/>
      <c r="AU35" s="740"/>
      <c r="AV35" s="740"/>
      <c r="AW35" s="740"/>
      <c r="AX35" s="740"/>
      <c r="AY35" s="740"/>
      <c r="AZ35" s="740"/>
      <c r="BA35" s="740"/>
      <c r="BB35" s="740"/>
      <c r="BC35" s="740"/>
      <c r="BD35" s="740"/>
      <c r="BE35" s="740"/>
      <c r="BF35" s="741"/>
      <c r="BG35" s="739" t="s">
        <v>325</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326</v>
      </c>
      <c r="CE35" s="712"/>
      <c r="CF35" s="712"/>
      <c r="CG35" s="712"/>
      <c r="CH35" s="712"/>
      <c r="CI35" s="712"/>
      <c r="CJ35" s="712"/>
      <c r="CK35" s="712"/>
      <c r="CL35" s="712"/>
      <c r="CM35" s="712"/>
      <c r="CN35" s="712"/>
      <c r="CO35" s="712"/>
      <c r="CP35" s="712"/>
      <c r="CQ35" s="713"/>
      <c r="CR35" s="678">
        <v>32310</v>
      </c>
      <c r="CS35" s="697"/>
      <c r="CT35" s="697"/>
      <c r="CU35" s="697"/>
      <c r="CV35" s="697"/>
      <c r="CW35" s="697"/>
      <c r="CX35" s="697"/>
      <c r="CY35" s="698"/>
      <c r="CZ35" s="681">
        <v>0.2</v>
      </c>
      <c r="DA35" s="699"/>
      <c r="DB35" s="699"/>
      <c r="DC35" s="700"/>
      <c r="DD35" s="684">
        <v>32195</v>
      </c>
      <c r="DE35" s="697"/>
      <c r="DF35" s="697"/>
      <c r="DG35" s="697"/>
      <c r="DH35" s="697"/>
      <c r="DI35" s="697"/>
      <c r="DJ35" s="697"/>
      <c r="DK35" s="698"/>
      <c r="DL35" s="684">
        <v>31699</v>
      </c>
      <c r="DM35" s="697"/>
      <c r="DN35" s="697"/>
      <c r="DO35" s="697"/>
      <c r="DP35" s="697"/>
      <c r="DQ35" s="697"/>
      <c r="DR35" s="697"/>
      <c r="DS35" s="697"/>
      <c r="DT35" s="697"/>
      <c r="DU35" s="697"/>
      <c r="DV35" s="698"/>
      <c r="DW35" s="681">
        <v>0.3</v>
      </c>
      <c r="DX35" s="699"/>
      <c r="DY35" s="699"/>
      <c r="DZ35" s="699"/>
      <c r="EA35" s="699"/>
      <c r="EB35" s="699"/>
      <c r="EC35" s="714"/>
    </row>
    <row r="36" spans="2:133" ht="11.25" customHeight="1" x14ac:dyDescent="0.15">
      <c r="B36" s="675" t="s">
        <v>327</v>
      </c>
      <c r="C36" s="676"/>
      <c r="D36" s="676"/>
      <c r="E36" s="676"/>
      <c r="F36" s="676"/>
      <c r="G36" s="676"/>
      <c r="H36" s="676"/>
      <c r="I36" s="676"/>
      <c r="J36" s="676"/>
      <c r="K36" s="676"/>
      <c r="L36" s="676"/>
      <c r="M36" s="676"/>
      <c r="N36" s="676"/>
      <c r="O36" s="676"/>
      <c r="P36" s="676"/>
      <c r="Q36" s="677"/>
      <c r="R36" s="678">
        <v>937071</v>
      </c>
      <c r="S36" s="679"/>
      <c r="T36" s="679"/>
      <c r="U36" s="679"/>
      <c r="V36" s="679"/>
      <c r="W36" s="679"/>
      <c r="X36" s="679"/>
      <c r="Y36" s="680"/>
      <c r="Z36" s="715">
        <v>5.6</v>
      </c>
      <c r="AA36" s="715"/>
      <c r="AB36" s="715"/>
      <c r="AC36" s="715"/>
      <c r="AD36" s="716" t="s">
        <v>129</v>
      </c>
      <c r="AE36" s="716"/>
      <c r="AF36" s="716"/>
      <c r="AG36" s="716"/>
      <c r="AH36" s="716"/>
      <c r="AI36" s="716"/>
      <c r="AJ36" s="716"/>
      <c r="AK36" s="716"/>
      <c r="AL36" s="681" t="s">
        <v>129</v>
      </c>
      <c r="AM36" s="682"/>
      <c r="AN36" s="682"/>
      <c r="AO36" s="717"/>
      <c r="AP36" s="235"/>
      <c r="AQ36" s="730" t="s">
        <v>328</v>
      </c>
      <c r="AR36" s="731"/>
      <c r="AS36" s="731"/>
      <c r="AT36" s="731"/>
      <c r="AU36" s="731"/>
      <c r="AV36" s="731"/>
      <c r="AW36" s="731"/>
      <c r="AX36" s="731"/>
      <c r="AY36" s="732"/>
      <c r="AZ36" s="733">
        <v>1612912</v>
      </c>
      <c r="BA36" s="734"/>
      <c r="BB36" s="734"/>
      <c r="BC36" s="734"/>
      <c r="BD36" s="734"/>
      <c r="BE36" s="734"/>
      <c r="BF36" s="735"/>
      <c r="BG36" s="736" t="s">
        <v>329</v>
      </c>
      <c r="BH36" s="737"/>
      <c r="BI36" s="737"/>
      <c r="BJ36" s="737"/>
      <c r="BK36" s="737"/>
      <c r="BL36" s="737"/>
      <c r="BM36" s="737"/>
      <c r="BN36" s="737"/>
      <c r="BO36" s="737"/>
      <c r="BP36" s="737"/>
      <c r="BQ36" s="737"/>
      <c r="BR36" s="737"/>
      <c r="BS36" s="737"/>
      <c r="BT36" s="737"/>
      <c r="BU36" s="738"/>
      <c r="BV36" s="733">
        <v>186961</v>
      </c>
      <c r="BW36" s="734"/>
      <c r="BX36" s="734"/>
      <c r="BY36" s="734"/>
      <c r="BZ36" s="734"/>
      <c r="CA36" s="734"/>
      <c r="CB36" s="735"/>
      <c r="CD36" s="711" t="s">
        <v>330</v>
      </c>
      <c r="CE36" s="712"/>
      <c r="CF36" s="712"/>
      <c r="CG36" s="712"/>
      <c r="CH36" s="712"/>
      <c r="CI36" s="712"/>
      <c r="CJ36" s="712"/>
      <c r="CK36" s="712"/>
      <c r="CL36" s="712"/>
      <c r="CM36" s="712"/>
      <c r="CN36" s="712"/>
      <c r="CO36" s="712"/>
      <c r="CP36" s="712"/>
      <c r="CQ36" s="713"/>
      <c r="CR36" s="678">
        <v>977460</v>
      </c>
      <c r="CS36" s="679"/>
      <c r="CT36" s="679"/>
      <c r="CU36" s="679"/>
      <c r="CV36" s="679"/>
      <c r="CW36" s="679"/>
      <c r="CX36" s="679"/>
      <c r="CY36" s="680"/>
      <c r="CZ36" s="681">
        <v>6.4</v>
      </c>
      <c r="DA36" s="699"/>
      <c r="DB36" s="699"/>
      <c r="DC36" s="700"/>
      <c r="DD36" s="684">
        <v>846897</v>
      </c>
      <c r="DE36" s="679"/>
      <c r="DF36" s="679"/>
      <c r="DG36" s="679"/>
      <c r="DH36" s="679"/>
      <c r="DI36" s="679"/>
      <c r="DJ36" s="679"/>
      <c r="DK36" s="680"/>
      <c r="DL36" s="684">
        <v>736373</v>
      </c>
      <c r="DM36" s="679"/>
      <c r="DN36" s="679"/>
      <c r="DO36" s="679"/>
      <c r="DP36" s="679"/>
      <c r="DQ36" s="679"/>
      <c r="DR36" s="679"/>
      <c r="DS36" s="679"/>
      <c r="DT36" s="679"/>
      <c r="DU36" s="679"/>
      <c r="DV36" s="680"/>
      <c r="DW36" s="681">
        <v>7.7</v>
      </c>
      <c r="DX36" s="699"/>
      <c r="DY36" s="699"/>
      <c r="DZ36" s="699"/>
      <c r="EA36" s="699"/>
      <c r="EB36" s="699"/>
      <c r="EC36" s="714"/>
    </row>
    <row r="37" spans="2:133" ht="11.25" customHeight="1" x14ac:dyDescent="0.15">
      <c r="B37" s="675" t="s">
        <v>331</v>
      </c>
      <c r="C37" s="676"/>
      <c r="D37" s="676"/>
      <c r="E37" s="676"/>
      <c r="F37" s="676"/>
      <c r="G37" s="676"/>
      <c r="H37" s="676"/>
      <c r="I37" s="676"/>
      <c r="J37" s="676"/>
      <c r="K37" s="676"/>
      <c r="L37" s="676"/>
      <c r="M37" s="676"/>
      <c r="N37" s="676"/>
      <c r="O37" s="676"/>
      <c r="P37" s="676"/>
      <c r="Q37" s="677"/>
      <c r="R37" s="678">
        <v>989791</v>
      </c>
      <c r="S37" s="679"/>
      <c r="T37" s="679"/>
      <c r="U37" s="679"/>
      <c r="V37" s="679"/>
      <c r="W37" s="679"/>
      <c r="X37" s="679"/>
      <c r="Y37" s="680"/>
      <c r="Z37" s="715">
        <v>5.9</v>
      </c>
      <c r="AA37" s="715"/>
      <c r="AB37" s="715"/>
      <c r="AC37" s="715"/>
      <c r="AD37" s="716" t="s">
        <v>129</v>
      </c>
      <c r="AE37" s="716"/>
      <c r="AF37" s="716"/>
      <c r="AG37" s="716"/>
      <c r="AH37" s="716"/>
      <c r="AI37" s="716"/>
      <c r="AJ37" s="716"/>
      <c r="AK37" s="716"/>
      <c r="AL37" s="681" t="s">
        <v>138</v>
      </c>
      <c r="AM37" s="682"/>
      <c r="AN37" s="682"/>
      <c r="AO37" s="717"/>
      <c r="AQ37" s="718" t="s">
        <v>332</v>
      </c>
      <c r="AR37" s="719"/>
      <c r="AS37" s="719"/>
      <c r="AT37" s="719"/>
      <c r="AU37" s="719"/>
      <c r="AV37" s="719"/>
      <c r="AW37" s="719"/>
      <c r="AX37" s="719"/>
      <c r="AY37" s="720"/>
      <c r="AZ37" s="678">
        <v>283239</v>
      </c>
      <c r="BA37" s="679"/>
      <c r="BB37" s="679"/>
      <c r="BC37" s="679"/>
      <c r="BD37" s="697"/>
      <c r="BE37" s="697"/>
      <c r="BF37" s="721"/>
      <c r="BG37" s="711" t="s">
        <v>333</v>
      </c>
      <c r="BH37" s="712"/>
      <c r="BI37" s="712"/>
      <c r="BJ37" s="712"/>
      <c r="BK37" s="712"/>
      <c r="BL37" s="712"/>
      <c r="BM37" s="712"/>
      <c r="BN37" s="712"/>
      <c r="BO37" s="712"/>
      <c r="BP37" s="712"/>
      <c r="BQ37" s="712"/>
      <c r="BR37" s="712"/>
      <c r="BS37" s="712"/>
      <c r="BT37" s="712"/>
      <c r="BU37" s="713"/>
      <c r="BV37" s="678">
        <v>177545</v>
      </c>
      <c r="BW37" s="679"/>
      <c r="BX37" s="679"/>
      <c r="BY37" s="679"/>
      <c r="BZ37" s="679"/>
      <c r="CA37" s="679"/>
      <c r="CB37" s="722"/>
      <c r="CD37" s="711" t="s">
        <v>334</v>
      </c>
      <c r="CE37" s="712"/>
      <c r="CF37" s="712"/>
      <c r="CG37" s="712"/>
      <c r="CH37" s="712"/>
      <c r="CI37" s="712"/>
      <c r="CJ37" s="712"/>
      <c r="CK37" s="712"/>
      <c r="CL37" s="712"/>
      <c r="CM37" s="712"/>
      <c r="CN37" s="712"/>
      <c r="CO37" s="712"/>
      <c r="CP37" s="712"/>
      <c r="CQ37" s="713"/>
      <c r="CR37" s="678">
        <v>91763</v>
      </c>
      <c r="CS37" s="697"/>
      <c r="CT37" s="697"/>
      <c r="CU37" s="697"/>
      <c r="CV37" s="697"/>
      <c r="CW37" s="697"/>
      <c r="CX37" s="697"/>
      <c r="CY37" s="698"/>
      <c r="CZ37" s="681">
        <v>0.6</v>
      </c>
      <c r="DA37" s="699"/>
      <c r="DB37" s="699"/>
      <c r="DC37" s="700"/>
      <c r="DD37" s="684">
        <v>91763</v>
      </c>
      <c r="DE37" s="697"/>
      <c r="DF37" s="697"/>
      <c r="DG37" s="697"/>
      <c r="DH37" s="697"/>
      <c r="DI37" s="697"/>
      <c r="DJ37" s="697"/>
      <c r="DK37" s="698"/>
      <c r="DL37" s="684">
        <v>91763</v>
      </c>
      <c r="DM37" s="697"/>
      <c r="DN37" s="697"/>
      <c r="DO37" s="697"/>
      <c r="DP37" s="697"/>
      <c r="DQ37" s="697"/>
      <c r="DR37" s="697"/>
      <c r="DS37" s="697"/>
      <c r="DT37" s="697"/>
      <c r="DU37" s="697"/>
      <c r="DV37" s="698"/>
      <c r="DW37" s="681">
        <v>1</v>
      </c>
      <c r="DX37" s="699"/>
      <c r="DY37" s="699"/>
      <c r="DZ37" s="699"/>
      <c r="EA37" s="699"/>
      <c r="EB37" s="699"/>
      <c r="EC37" s="714"/>
    </row>
    <row r="38" spans="2:133" ht="11.25" customHeight="1" x14ac:dyDescent="0.15">
      <c r="B38" s="675" t="s">
        <v>335</v>
      </c>
      <c r="C38" s="676"/>
      <c r="D38" s="676"/>
      <c r="E38" s="676"/>
      <c r="F38" s="676"/>
      <c r="G38" s="676"/>
      <c r="H38" s="676"/>
      <c r="I38" s="676"/>
      <c r="J38" s="676"/>
      <c r="K38" s="676"/>
      <c r="L38" s="676"/>
      <c r="M38" s="676"/>
      <c r="N38" s="676"/>
      <c r="O38" s="676"/>
      <c r="P38" s="676"/>
      <c r="Q38" s="677"/>
      <c r="R38" s="678">
        <v>548951</v>
      </c>
      <c r="S38" s="679"/>
      <c r="T38" s="679"/>
      <c r="U38" s="679"/>
      <c r="V38" s="679"/>
      <c r="W38" s="679"/>
      <c r="X38" s="679"/>
      <c r="Y38" s="680"/>
      <c r="Z38" s="715">
        <v>3.3</v>
      </c>
      <c r="AA38" s="715"/>
      <c r="AB38" s="715"/>
      <c r="AC38" s="715"/>
      <c r="AD38" s="716">
        <v>127965</v>
      </c>
      <c r="AE38" s="716"/>
      <c r="AF38" s="716"/>
      <c r="AG38" s="716"/>
      <c r="AH38" s="716"/>
      <c r="AI38" s="716"/>
      <c r="AJ38" s="716"/>
      <c r="AK38" s="716"/>
      <c r="AL38" s="681">
        <v>1.4</v>
      </c>
      <c r="AM38" s="682"/>
      <c r="AN38" s="682"/>
      <c r="AO38" s="717"/>
      <c r="AQ38" s="718" t="s">
        <v>336</v>
      </c>
      <c r="AR38" s="719"/>
      <c r="AS38" s="719"/>
      <c r="AT38" s="719"/>
      <c r="AU38" s="719"/>
      <c r="AV38" s="719"/>
      <c r="AW38" s="719"/>
      <c r="AX38" s="719"/>
      <c r="AY38" s="720"/>
      <c r="AZ38" s="678">
        <v>28970</v>
      </c>
      <c r="BA38" s="679"/>
      <c r="BB38" s="679"/>
      <c r="BC38" s="679"/>
      <c r="BD38" s="697"/>
      <c r="BE38" s="697"/>
      <c r="BF38" s="721"/>
      <c r="BG38" s="711" t="s">
        <v>337</v>
      </c>
      <c r="BH38" s="712"/>
      <c r="BI38" s="712"/>
      <c r="BJ38" s="712"/>
      <c r="BK38" s="712"/>
      <c r="BL38" s="712"/>
      <c r="BM38" s="712"/>
      <c r="BN38" s="712"/>
      <c r="BO38" s="712"/>
      <c r="BP38" s="712"/>
      <c r="BQ38" s="712"/>
      <c r="BR38" s="712"/>
      <c r="BS38" s="712"/>
      <c r="BT38" s="712"/>
      <c r="BU38" s="713"/>
      <c r="BV38" s="678">
        <v>8709</v>
      </c>
      <c r="BW38" s="679"/>
      <c r="BX38" s="679"/>
      <c r="BY38" s="679"/>
      <c r="BZ38" s="679"/>
      <c r="CA38" s="679"/>
      <c r="CB38" s="722"/>
      <c r="CD38" s="711" t="s">
        <v>338</v>
      </c>
      <c r="CE38" s="712"/>
      <c r="CF38" s="712"/>
      <c r="CG38" s="712"/>
      <c r="CH38" s="712"/>
      <c r="CI38" s="712"/>
      <c r="CJ38" s="712"/>
      <c r="CK38" s="712"/>
      <c r="CL38" s="712"/>
      <c r="CM38" s="712"/>
      <c r="CN38" s="712"/>
      <c r="CO38" s="712"/>
      <c r="CP38" s="712"/>
      <c r="CQ38" s="713"/>
      <c r="CR38" s="678">
        <v>1300703</v>
      </c>
      <c r="CS38" s="679"/>
      <c r="CT38" s="679"/>
      <c r="CU38" s="679"/>
      <c r="CV38" s="679"/>
      <c r="CW38" s="679"/>
      <c r="CX38" s="679"/>
      <c r="CY38" s="680"/>
      <c r="CZ38" s="681">
        <v>8.6</v>
      </c>
      <c r="DA38" s="699"/>
      <c r="DB38" s="699"/>
      <c r="DC38" s="700"/>
      <c r="DD38" s="684">
        <v>1025990</v>
      </c>
      <c r="DE38" s="679"/>
      <c r="DF38" s="679"/>
      <c r="DG38" s="679"/>
      <c r="DH38" s="679"/>
      <c r="DI38" s="679"/>
      <c r="DJ38" s="679"/>
      <c r="DK38" s="680"/>
      <c r="DL38" s="684">
        <v>997802</v>
      </c>
      <c r="DM38" s="679"/>
      <c r="DN38" s="679"/>
      <c r="DO38" s="679"/>
      <c r="DP38" s="679"/>
      <c r="DQ38" s="679"/>
      <c r="DR38" s="679"/>
      <c r="DS38" s="679"/>
      <c r="DT38" s="679"/>
      <c r="DU38" s="679"/>
      <c r="DV38" s="680"/>
      <c r="DW38" s="681">
        <v>10.4</v>
      </c>
      <c r="DX38" s="699"/>
      <c r="DY38" s="699"/>
      <c r="DZ38" s="699"/>
      <c r="EA38" s="699"/>
      <c r="EB38" s="699"/>
      <c r="EC38" s="714"/>
    </row>
    <row r="39" spans="2:133" ht="11.25" customHeight="1" x14ac:dyDescent="0.15">
      <c r="B39" s="675" t="s">
        <v>339</v>
      </c>
      <c r="C39" s="676"/>
      <c r="D39" s="676"/>
      <c r="E39" s="676"/>
      <c r="F39" s="676"/>
      <c r="G39" s="676"/>
      <c r="H39" s="676"/>
      <c r="I39" s="676"/>
      <c r="J39" s="676"/>
      <c r="K39" s="676"/>
      <c r="L39" s="676"/>
      <c r="M39" s="676"/>
      <c r="N39" s="676"/>
      <c r="O39" s="676"/>
      <c r="P39" s="676"/>
      <c r="Q39" s="677"/>
      <c r="R39" s="678">
        <v>785200</v>
      </c>
      <c r="S39" s="679"/>
      <c r="T39" s="679"/>
      <c r="U39" s="679"/>
      <c r="V39" s="679"/>
      <c r="W39" s="679"/>
      <c r="X39" s="679"/>
      <c r="Y39" s="680"/>
      <c r="Z39" s="715">
        <v>4.7</v>
      </c>
      <c r="AA39" s="715"/>
      <c r="AB39" s="715"/>
      <c r="AC39" s="715"/>
      <c r="AD39" s="716" t="s">
        <v>138</v>
      </c>
      <c r="AE39" s="716"/>
      <c r="AF39" s="716"/>
      <c r="AG39" s="716"/>
      <c r="AH39" s="716"/>
      <c r="AI39" s="716"/>
      <c r="AJ39" s="716"/>
      <c r="AK39" s="716"/>
      <c r="AL39" s="681" t="s">
        <v>241</v>
      </c>
      <c r="AM39" s="682"/>
      <c r="AN39" s="682"/>
      <c r="AO39" s="717"/>
      <c r="AQ39" s="718" t="s">
        <v>340</v>
      </c>
      <c r="AR39" s="719"/>
      <c r="AS39" s="719"/>
      <c r="AT39" s="719"/>
      <c r="AU39" s="719"/>
      <c r="AV39" s="719"/>
      <c r="AW39" s="719"/>
      <c r="AX39" s="719"/>
      <c r="AY39" s="720"/>
      <c r="AZ39" s="678" t="s">
        <v>241</v>
      </c>
      <c r="BA39" s="679"/>
      <c r="BB39" s="679"/>
      <c r="BC39" s="679"/>
      <c r="BD39" s="697"/>
      <c r="BE39" s="697"/>
      <c r="BF39" s="721"/>
      <c r="BG39" s="711" t="s">
        <v>341</v>
      </c>
      <c r="BH39" s="712"/>
      <c r="BI39" s="712"/>
      <c r="BJ39" s="712"/>
      <c r="BK39" s="712"/>
      <c r="BL39" s="712"/>
      <c r="BM39" s="712"/>
      <c r="BN39" s="712"/>
      <c r="BO39" s="712"/>
      <c r="BP39" s="712"/>
      <c r="BQ39" s="712"/>
      <c r="BR39" s="712"/>
      <c r="BS39" s="712"/>
      <c r="BT39" s="712"/>
      <c r="BU39" s="713"/>
      <c r="BV39" s="678">
        <v>14048</v>
      </c>
      <c r="BW39" s="679"/>
      <c r="BX39" s="679"/>
      <c r="BY39" s="679"/>
      <c r="BZ39" s="679"/>
      <c r="CA39" s="679"/>
      <c r="CB39" s="722"/>
      <c r="CD39" s="711" t="s">
        <v>342</v>
      </c>
      <c r="CE39" s="712"/>
      <c r="CF39" s="712"/>
      <c r="CG39" s="712"/>
      <c r="CH39" s="712"/>
      <c r="CI39" s="712"/>
      <c r="CJ39" s="712"/>
      <c r="CK39" s="712"/>
      <c r="CL39" s="712"/>
      <c r="CM39" s="712"/>
      <c r="CN39" s="712"/>
      <c r="CO39" s="712"/>
      <c r="CP39" s="712"/>
      <c r="CQ39" s="713"/>
      <c r="CR39" s="678">
        <v>411972</v>
      </c>
      <c r="CS39" s="697"/>
      <c r="CT39" s="697"/>
      <c r="CU39" s="697"/>
      <c r="CV39" s="697"/>
      <c r="CW39" s="697"/>
      <c r="CX39" s="697"/>
      <c r="CY39" s="698"/>
      <c r="CZ39" s="681">
        <v>2.7</v>
      </c>
      <c r="DA39" s="699"/>
      <c r="DB39" s="699"/>
      <c r="DC39" s="700"/>
      <c r="DD39" s="684">
        <v>376299</v>
      </c>
      <c r="DE39" s="697"/>
      <c r="DF39" s="697"/>
      <c r="DG39" s="697"/>
      <c r="DH39" s="697"/>
      <c r="DI39" s="697"/>
      <c r="DJ39" s="697"/>
      <c r="DK39" s="698"/>
      <c r="DL39" s="684" t="s">
        <v>129</v>
      </c>
      <c r="DM39" s="697"/>
      <c r="DN39" s="697"/>
      <c r="DO39" s="697"/>
      <c r="DP39" s="697"/>
      <c r="DQ39" s="697"/>
      <c r="DR39" s="697"/>
      <c r="DS39" s="697"/>
      <c r="DT39" s="697"/>
      <c r="DU39" s="697"/>
      <c r="DV39" s="698"/>
      <c r="DW39" s="681" t="s">
        <v>129</v>
      </c>
      <c r="DX39" s="699"/>
      <c r="DY39" s="699"/>
      <c r="DZ39" s="699"/>
      <c r="EA39" s="699"/>
      <c r="EB39" s="699"/>
      <c r="EC39" s="714"/>
    </row>
    <row r="40" spans="2:133" ht="11.25" customHeight="1" x14ac:dyDescent="0.15">
      <c r="B40" s="675" t="s">
        <v>343</v>
      </c>
      <c r="C40" s="676"/>
      <c r="D40" s="676"/>
      <c r="E40" s="676"/>
      <c r="F40" s="676"/>
      <c r="G40" s="676"/>
      <c r="H40" s="676"/>
      <c r="I40" s="676"/>
      <c r="J40" s="676"/>
      <c r="K40" s="676"/>
      <c r="L40" s="676"/>
      <c r="M40" s="676"/>
      <c r="N40" s="676"/>
      <c r="O40" s="676"/>
      <c r="P40" s="676"/>
      <c r="Q40" s="677"/>
      <c r="R40" s="678" t="s">
        <v>241</v>
      </c>
      <c r="S40" s="679"/>
      <c r="T40" s="679"/>
      <c r="U40" s="679"/>
      <c r="V40" s="679"/>
      <c r="W40" s="679"/>
      <c r="X40" s="679"/>
      <c r="Y40" s="680"/>
      <c r="Z40" s="715" t="s">
        <v>241</v>
      </c>
      <c r="AA40" s="715"/>
      <c r="AB40" s="715"/>
      <c r="AC40" s="715"/>
      <c r="AD40" s="716" t="s">
        <v>138</v>
      </c>
      <c r="AE40" s="716"/>
      <c r="AF40" s="716"/>
      <c r="AG40" s="716"/>
      <c r="AH40" s="716"/>
      <c r="AI40" s="716"/>
      <c r="AJ40" s="716"/>
      <c r="AK40" s="716"/>
      <c r="AL40" s="681" t="s">
        <v>129</v>
      </c>
      <c r="AM40" s="682"/>
      <c r="AN40" s="682"/>
      <c r="AO40" s="717"/>
      <c r="AQ40" s="718" t="s">
        <v>344</v>
      </c>
      <c r="AR40" s="719"/>
      <c r="AS40" s="719"/>
      <c r="AT40" s="719"/>
      <c r="AU40" s="719"/>
      <c r="AV40" s="719"/>
      <c r="AW40" s="719"/>
      <c r="AX40" s="719"/>
      <c r="AY40" s="720"/>
      <c r="AZ40" s="678" t="s">
        <v>241</v>
      </c>
      <c r="BA40" s="679"/>
      <c r="BB40" s="679"/>
      <c r="BC40" s="679"/>
      <c r="BD40" s="697"/>
      <c r="BE40" s="697"/>
      <c r="BF40" s="721"/>
      <c r="BG40" s="723" t="s">
        <v>345</v>
      </c>
      <c r="BH40" s="724"/>
      <c r="BI40" s="724"/>
      <c r="BJ40" s="724"/>
      <c r="BK40" s="724"/>
      <c r="BL40" s="236"/>
      <c r="BM40" s="712" t="s">
        <v>346</v>
      </c>
      <c r="BN40" s="712"/>
      <c r="BO40" s="712"/>
      <c r="BP40" s="712"/>
      <c r="BQ40" s="712"/>
      <c r="BR40" s="712"/>
      <c r="BS40" s="712"/>
      <c r="BT40" s="712"/>
      <c r="BU40" s="713"/>
      <c r="BV40" s="678">
        <v>99</v>
      </c>
      <c r="BW40" s="679"/>
      <c r="BX40" s="679"/>
      <c r="BY40" s="679"/>
      <c r="BZ40" s="679"/>
      <c r="CA40" s="679"/>
      <c r="CB40" s="722"/>
      <c r="CD40" s="711" t="s">
        <v>347</v>
      </c>
      <c r="CE40" s="712"/>
      <c r="CF40" s="712"/>
      <c r="CG40" s="712"/>
      <c r="CH40" s="712"/>
      <c r="CI40" s="712"/>
      <c r="CJ40" s="712"/>
      <c r="CK40" s="712"/>
      <c r="CL40" s="712"/>
      <c r="CM40" s="712"/>
      <c r="CN40" s="712"/>
      <c r="CO40" s="712"/>
      <c r="CP40" s="712"/>
      <c r="CQ40" s="713"/>
      <c r="CR40" s="678">
        <v>55445</v>
      </c>
      <c r="CS40" s="679"/>
      <c r="CT40" s="679"/>
      <c r="CU40" s="679"/>
      <c r="CV40" s="679"/>
      <c r="CW40" s="679"/>
      <c r="CX40" s="679"/>
      <c r="CY40" s="680"/>
      <c r="CZ40" s="681">
        <v>0.4</v>
      </c>
      <c r="DA40" s="699"/>
      <c r="DB40" s="699"/>
      <c r="DC40" s="700"/>
      <c r="DD40" s="684">
        <v>2345</v>
      </c>
      <c r="DE40" s="679"/>
      <c r="DF40" s="679"/>
      <c r="DG40" s="679"/>
      <c r="DH40" s="679"/>
      <c r="DI40" s="679"/>
      <c r="DJ40" s="679"/>
      <c r="DK40" s="680"/>
      <c r="DL40" s="684" t="s">
        <v>129</v>
      </c>
      <c r="DM40" s="679"/>
      <c r="DN40" s="679"/>
      <c r="DO40" s="679"/>
      <c r="DP40" s="679"/>
      <c r="DQ40" s="679"/>
      <c r="DR40" s="679"/>
      <c r="DS40" s="679"/>
      <c r="DT40" s="679"/>
      <c r="DU40" s="679"/>
      <c r="DV40" s="680"/>
      <c r="DW40" s="681" t="s">
        <v>138</v>
      </c>
      <c r="DX40" s="699"/>
      <c r="DY40" s="699"/>
      <c r="DZ40" s="699"/>
      <c r="EA40" s="699"/>
      <c r="EB40" s="699"/>
      <c r="EC40" s="714"/>
    </row>
    <row r="41" spans="2:133" ht="11.25" customHeight="1" x14ac:dyDescent="0.15">
      <c r="B41" s="675" t="s">
        <v>348</v>
      </c>
      <c r="C41" s="676"/>
      <c r="D41" s="676"/>
      <c r="E41" s="676"/>
      <c r="F41" s="676"/>
      <c r="G41" s="676"/>
      <c r="H41" s="676"/>
      <c r="I41" s="676"/>
      <c r="J41" s="676"/>
      <c r="K41" s="676"/>
      <c r="L41" s="676"/>
      <c r="M41" s="676"/>
      <c r="N41" s="676"/>
      <c r="O41" s="676"/>
      <c r="P41" s="676"/>
      <c r="Q41" s="677"/>
      <c r="R41" s="678">
        <v>562600</v>
      </c>
      <c r="S41" s="679"/>
      <c r="T41" s="679"/>
      <c r="U41" s="679"/>
      <c r="V41" s="679"/>
      <c r="W41" s="679"/>
      <c r="X41" s="679"/>
      <c r="Y41" s="680"/>
      <c r="Z41" s="715">
        <v>3.4</v>
      </c>
      <c r="AA41" s="715"/>
      <c r="AB41" s="715"/>
      <c r="AC41" s="715"/>
      <c r="AD41" s="716" t="s">
        <v>129</v>
      </c>
      <c r="AE41" s="716"/>
      <c r="AF41" s="716"/>
      <c r="AG41" s="716"/>
      <c r="AH41" s="716"/>
      <c r="AI41" s="716"/>
      <c r="AJ41" s="716"/>
      <c r="AK41" s="716"/>
      <c r="AL41" s="681" t="s">
        <v>129</v>
      </c>
      <c r="AM41" s="682"/>
      <c r="AN41" s="682"/>
      <c r="AO41" s="717"/>
      <c r="AQ41" s="718" t="s">
        <v>349</v>
      </c>
      <c r="AR41" s="719"/>
      <c r="AS41" s="719"/>
      <c r="AT41" s="719"/>
      <c r="AU41" s="719"/>
      <c r="AV41" s="719"/>
      <c r="AW41" s="719"/>
      <c r="AX41" s="719"/>
      <c r="AY41" s="720"/>
      <c r="AZ41" s="678">
        <v>410375</v>
      </c>
      <c r="BA41" s="679"/>
      <c r="BB41" s="679"/>
      <c r="BC41" s="679"/>
      <c r="BD41" s="697"/>
      <c r="BE41" s="697"/>
      <c r="BF41" s="721"/>
      <c r="BG41" s="723"/>
      <c r="BH41" s="724"/>
      <c r="BI41" s="724"/>
      <c r="BJ41" s="724"/>
      <c r="BK41" s="724"/>
      <c r="BL41" s="236"/>
      <c r="BM41" s="712" t="s">
        <v>350</v>
      </c>
      <c r="BN41" s="712"/>
      <c r="BO41" s="712"/>
      <c r="BP41" s="712"/>
      <c r="BQ41" s="712"/>
      <c r="BR41" s="712"/>
      <c r="BS41" s="712"/>
      <c r="BT41" s="712"/>
      <c r="BU41" s="713"/>
      <c r="BV41" s="678" t="s">
        <v>244</v>
      </c>
      <c r="BW41" s="679"/>
      <c r="BX41" s="679"/>
      <c r="BY41" s="679"/>
      <c r="BZ41" s="679"/>
      <c r="CA41" s="679"/>
      <c r="CB41" s="722"/>
      <c r="CD41" s="711" t="s">
        <v>351</v>
      </c>
      <c r="CE41" s="712"/>
      <c r="CF41" s="712"/>
      <c r="CG41" s="712"/>
      <c r="CH41" s="712"/>
      <c r="CI41" s="712"/>
      <c r="CJ41" s="712"/>
      <c r="CK41" s="712"/>
      <c r="CL41" s="712"/>
      <c r="CM41" s="712"/>
      <c r="CN41" s="712"/>
      <c r="CO41" s="712"/>
      <c r="CP41" s="712"/>
      <c r="CQ41" s="713"/>
      <c r="CR41" s="678" t="s">
        <v>129</v>
      </c>
      <c r="CS41" s="697"/>
      <c r="CT41" s="697"/>
      <c r="CU41" s="697"/>
      <c r="CV41" s="697"/>
      <c r="CW41" s="697"/>
      <c r="CX41" s="697"/>
      <c r="CY41" s="698"/>
      <c r="CZ41" s="681" t="s">
        <v>129</v>
      </c>
      <c r="DA41" s="699"/>
      <c r="DB41" s="699"/>
      <c r="DC41" s="700"/>
      <c r="DD41" s="684" t="s">
        <v>138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352</v>
      </c>
      <c r="C42" s="660"/>
      <c r="D42" s="660"/>
      <c r="E42" s="660"/>
      <c r="F42" s="660"/>
      <c r="G42" s="660"/>
      <c r="H42" s="660"/>
      <c r="I42" s="660"/>
      <c r="J42" s="660"/>
      <c r="K42" s="660"/>
      <c r="L42" s="660"/>
      <c r="M42" s="660"/>
      <c r="N42" s="660"/>
      <c r="O42" s="660"/>
      <c r="P42" s="660"/>
      <c r="Q42" s="661"/>
      <c r="R42" s="662">
        <v>16751700</v>
      </c>
      <c r="S42" s="701"/>
      <c r="T42" s="701"/>
      <c r="U42" s="701"/>
      <c r="V42" s="701"/>
      <c r="W42" s="701"/>
      <c r="X42" s="701"/>
      <c r="Y42" s="703"/>
      <c r="Z42" s="704">
        <v>100</v>
      </c>
      <c r="AA42" s="704"/>
      <c r="AB42" s="704"/>
      <c r="AC42" s="704"/>
      <c r="AD42" s="705">
        <v>9055797</v>
      </c>
      <c r="AE42" s="705"/>
      <c r="AF42" s="705"/>
      <c r="AG42" s="705"/>
      <c r="AH42" s="705"/>
      <c r="AI42" s="705"/>
      <c r="AJ42" s="705"/>
      <c r="AK42" s="705"/>
      <c r="AL42" s="665">
        <v>100</v>
      </c>
      <c r="AM42" s="706"/>
      <c r="AN42" s="706"/>
      <c r="AO42" s="707"/>
      <c r="AQ42" s="708" t="s">
        <v>353</v>
      </c>
      <c r="AR42" s="709"/>
      <c r="AS42" s="709"/>
      <c r="AT42" s="709"/>
      <c r="AU42" s="709"/>
      <c r="AV42" s="709"/>
      <c r="AW42" s="709"/>
      <c r="AX42" s="709"/>
      <c r="AY42" s="710"/>
      <c r="AZ42" s="662">
        <v>890328</v>
      </c>
      <c r="BA42" s="701"/>
      <c r="BB42" s="701"/>
      <c r="BC42" s="701"/>
      <c r="BD42" s="663"/>
      <c r="BE42" s="663"/>
      <c r="BF42" s="727"/>
      <c r="BG42" s="725"/>
      <c r="BH42" s="726"/>
      <c r="BI42" s="726"/>
      <c r="BJ42" s="726"/>
      <c r="BK42" s="726"/>
      <c r="BL42" s="237"/>
      <c r="BM42" s="728" t="s">
        <v>354</v>
      </c>
      <c r="BN42" s="728"/>
      <c r="BO42" s="728"/>
      <c r="BP42" s="728"/>
      <c r="BQ42" s="728"/>
      <c r="BR42" s="728"/>
      <c r="BS42" s="728"/>
      <c r="BT42" s="728"/>
      <c r="BU42" s="729"/>
      <c r="BV42" s="662">
        <v>281</v>
      </c>
      <c r="BW42" s="701"/>
      <c r="BX42" s="701"/>
      <c r="BY42" s="701"/>
      <c r="BZ42" s="701"/>
      <c r="CA42" s="701"/>
      <c r="CB42" s="702"/>
      <c r="CD42" s="675" t="s">
        <v>355</v>
      </c>
      <c r="CE42" s="676"/>
      <c r="CF42" s="676"/>
      <c r="CG42" s="676"/>
      <c r="CH42" s="676"/>
      <c r="CI42" s="676"/>
      <c r="CJ42" s="676"/>
      <c r="CK42" s="676"/>
      <c r="CL42" s="676"/>
      <c r="CM42" s="676"/>
      <c r="CN42" s="676"/>
      <c r="CO42" s="676"/>
      <c r="CP42" s="676"/>
      <c r="CQ42" s="677"/>
      <c r="CR42" s="678">
        <v>1243898</v>
      </c>
      <c r="CS42" s="679"/>
      <c r="CT42" s="679"/>
      <c r="CU42" s="679"/>
      <c r="CV42" s="679"/>
      <c r="CW42" s="679"/>
      <c r="CX42" s="679"/>
      <c r="CY42" s="680"/>
      <c r="CZ42" s="681">
        <v>8.1999999999999993</v>
      </c>
      <c r="DA42" s="682"/>
      <c r="DB42" s="682"/>
      <c r="DC42" s="683"/>
      <c r="DD42" s="684">
        <v>739599</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356</v>
      </c>
      <c r="CE43" s="676"/>
      <c r="CF43" s="676"/>
      <c r="CG43" s="676"/>
      <c r="CH43" s="676"/>
      <c r="CI43" s="676"/>
      <c r="CJ43" s="676"/>
      <c r="CK43" s="676"/>
      <c r="CL43" s="676"/>
      <c r="CM43" s="676"/>
      <c r="CN43" s="676"/>
      <c r="CO43" s="676"/>
      <c r="CP43" s="676"/>
      <c r="CQ43" s="677"/>
      <c r="CR43" s="678">
        <v>51365</v>
      </c>
      <c r="CS43" s="697"/>
      <c r="CT43" s="697"/>
      <c r="CU43" s="697"/>
      <c r="CV43" s="697"/>
      <c r="CW43" s="697"/>
      <c r="CX43" s="697"/>
      <c r="CY43" s="698"/>
      <c r="CZ43" s="681">
        <v>0.3</v>
      </c>
      <c r="DA43" s="699"/>
      <c r="DB43" s="699"/>
      <c r="DC43" s="700"/>
      <c r="DD43" s="684">
        <v>51365</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304</v>
      </c>
      <c r="CE44" s="692"/>
      <c r="CF44" s="675" t="s">
        <v>357</v>
      </c>
      <c r="CG44" s="676"/>
      <c r="CH44" s="676"/>
      <c r="CI44" s="676"/>
      <c r="CJ44" s="676"/>
      <c r="CK44" s="676"/>
      <c r="CL44" s="676"/>
      <c r="CM44" s="676"/>
      <c r="CN44" s="676"/>
      <c r="CO44" s="676"/>
      <c r="CP44" s="676"/>
      <c r="CQ44" s="677"/>
      <c r="CR44" s="678">
        <v>1119104</v>
      </c>
      <c r="CS44" s="679"/>
      <c r="CT44" s="679"/>
      <c r="CU44" s="679"/>
      <c r="CV44" s="679"/>
      <c r="CW44" s="679"/>
      <c r="CX44" s="679"/>
      <c r="CY44" s="680"/>
      <c r="CZ44" s="681">
        <v>7.4</v>
      </c>
      <c r="DA44" s="682"/>
      <c r="DB44" s="682"/>
      <c r="DC44" s="683"/>
      <c r="DD44" s="684">
        <v>632296</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358</v>
      </c>
      <c r="CG45" s="676"/>
      <c r="CH45" s="676"/>
      <c r="CI45" s="676"/>
      <c r="CJ45" s="676"/>
      <c r="CK45" s="676"/>
      <c r="CL45" s="676"/>
      <c r="CM45" s="676"/>
      <c r="CN45" s="676"/>
      <c r="CO45" s="676"/>
      <c r="CP45" s="676"/>
      <c r="CQ45" s="677"/>
      <c r="CR45" s="678">
        <v>789633</v>
      </c>
      <c r="CS45" s="697"/>
      <c r="CT45" s="697"/>
      <c r="CU45" s="697"/>
      <c r="CV45" s="697"/>
      <c r="CW45" s="697"/>
      <c r="CX45" s="697"/>
      <c r="CY45" s="698"/>
      <c r="CZ45" s="681">
        <v>5.2</v>
      </c>
      <c r="DA45" s="699"/>
      <c r="DB45" s="699"/>
      <c r="DC45" s="700"/>
      <c r="DD45" s="684">
        <v>385862</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360</v>
      </c>
      <c r="CG46" s="676"/>
      <c r="CH46" s="676"/>
      <c r="CI46" s="676"/>
      <c r="CJ46" s="676"/>
      <c r="CK46" s="676"/>
      <c r="CL46" s="676"/>
      <c r="CM46" s="676"/>
      <c r="CN46" s="676"/>
      <c r="CO46" s="676"/>
      <c r="CP46" s="676"/>
      <c r="CQ46" s="677"/>
      <c r="CR46" s="678">
        <v>307153</v>
      </c>
      <c r="CS46" s="679"/>
      <c r="CT46" s="679"/>
      <c r="CU46" s="679"/>
      <c r="CV46" s="679"/>
      <c r="CW46" s="679"/>
      <c r="CX46" s="679"/>
      <c r="CY46" s="680"/>
      <c r="CZ46" s="681">
        <v>2</v>
      </c>
      <c r="DA46" s="682"/>
      <c r="DB46" s="682"/>
      <c r="DC46" s="683"/>
      <c r="DD46" s="684">
        <v>234816</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362</v>
      </c>
      <c r="CG47" s="676"/>
      <c r="CH47" s="676"/>
      <c r="CI47" s="676"/>
      <c r="CJ47" s="676"/>
      <c r="CK47" s="676"/>
      <c r="CL47" s="676"/>
      <c r="CM47" s="676"/>
      <c r="CN47" s="676"/>
      <c r="CO47" s="676"/>
      <c r="CP47" s="676"/>
      <c r="CQ47" s="677"/>
      <c r="CR47" s="678">
        <v>124794</v>
      </c>
      <c r="CS47" s="697"/>
      <c r="CT47" s="697"/>
      <c r="CU47" s="697"/>
      <c r="CV47" s="697"/>
      <c r="CW47" s="697"/>
      <c r="CX47" s="697"/>
      <c r="CY47" s="698"/>
      <c r="CZ47" s="681">
        <v>0.8</v>
      </c>
      <c r="DA47" s="699"/>
      <c r="DB47" s="699"/>
      <c r="DC47" s="700"/>
      <c r="DD47" s="684">
        <v>107303</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363</v>
      </c>
      <c r="CD48" s="695"/>
      <c r="CE48" s="696"/>
      <c r="CF48" s="675" t="s">
        <v>364</v>
      </c>
      <c r="CG48" s="676"/>
      <c r="CH48" s="676"/>
      <c r="CI48" s="676"/>
      <c r="CJ48" s="676"/>
      <c r="CK48" s="676"/>
      <c r="CL48" s="676"/>
      <c r="CM48" s="676"/>
      <c r="CN48" s="676"/>
      <c r="CO48" s="676"/>
      <c r="CP48" s="676"/>
      <c r="CQ48" s="677"/>
      <c r="CR48" s="678" t="s">
        <v>241</v>
      </c>
      <c r="CS48" s="679"/>
      <c r="CT48" s="679"/>
      <c r="CU48" s="679"/>
      <c r="CV48" s="679"/>
      <c r="CW48" s="679"/>
      <c r="CX48" s="679"/>
      <c r="CY48" s="680"/>
      <c r="CZ48" s="681" t="s">
        <v>241</v>
      </c>
      <c r="DA48" s="682"/>
      <c r="DB48" s="682"/>
      <c r="DC48" s="683"/>
      <c r="DD48" s="684" t="s">
        <v>241</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365</v>
      </c>
      <c r="CE49" s="660"/>
      <c r="CF49" s="660"/>
      <c r="CG49" s="660"/>
      <c r="CH49" s="660"/>
      <c r="CI49" s="660"/>
      <c r="CJ49" s="660"/>
      <c r="CK49" s="660"/>
      <c r="CL49" s="660"/>
      <c r="CM49" s="660"/>
      <c r="CN49" s="660"/>
      <c r="CO49" s="660"/>
      <c r="CP49" s="660"/>
      <c r="CQ49" s="661"/>
      <c r="CR49" s="662">
        <v>15169905</v>
      </c>
      <c r="CS49" s="663"/>
      <c r="CT49" s="663"/>
      <c r="CU49" s="663"/>
      <c r="CV49" s="663"/>
      <c r="CW49" s="663"/>
      <c r="CX49" s="663"/>
      <c r="CY49" s="664"/>
      <c r="CZ49" s="665">
        <v>100</v>
      </c>
      <c r="DA49" s="666"/>
      <c r="DB49" s="666"/>
      <c r="DC49" s="667"/>
      <c r="DD49" s="668">
        <v>10740529</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GBLtqgxIhN3bO1ItyxVR462eLReSwdtmo6vzkDX4Qp1+NVGQrArLUSvyQiRIMURuv2M9C/8f28ZQ07MYcbq55w==" saltValue="GNIuXfjWC2Y6uYp7lJvKh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6"/>
  <sheetViews>
    <sheetView zoomScale="70" zoomScaleNormal="7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367</v>
      </c>
      <c r="DK2" s="1204"/>
      <c r="DL2" s="1204"/>
      <c r="DM2" s="1204"/>
      <c r="DN2" s="1204"/>
      <c r="DO2" s="1205"/>
      <c r="DP2" s="250"/>
      <c r="DQ2" s="1203" t="s">
        <v>368</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369</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371</v>
      </c>
      <c r="B5" s="1089"/>
      <c r="C5" s="1089"/>
      <c r="D5" s="1089"/>
      <c r="E5" s="1089"/>
      <c r="F5" s="1089"/>
      <c r="G5" s="1089"/>
      <c r="H5" s="1089"/>
      <c r="I5" s="1089"/>
      <c r="J5" s="1089"/>
      <c r="K5" s="1089"/>
      <c r="L5" s="1089"/>
      <c r="M5" s="1089"/>
      <c r="N5" s="1089"/>
      <c r="O5" s="1089"/>
      <c r="P5" s="1090"/>
      <c r="Q5" s="1094" t="s">
        <v>372</v>
      </c>
      <c r="R5" s="1095"/>
      <c r="S5" s="1095"/>
      <c r="T5" s="1095"/>
      <c r="U5" s="1096"/>
      <c r="V5" s="1094" t="s">
        <v>373</v>
      </c>
      <c r="W5" s="1095"/>
      <c r="X5" s="1095"/>
      <c r="Y5" s="1095"/>
      <c r="Z5" s="1096"/>
      <c r="AA5" s="1094" t="s">
        <v>374</v>
      </c>
      <c r="AB5" s="1095"/>
      <c r="AC5" s="1095"/>
      <c r="AD5" s="1095"/>
      <c r="AE5" s="1095"/>
      <c r="AF5" s="1206" t="s">
        <v>375</v>
      </c>
      <c r="AG5" s="1095"/>
      <c r="AH5" s="1095"/>
      <c r="AI5" s="1095"/>
      <c r="AJ5" s="1110"/>
      <c r="AK5" s="1095" t="s">
        <v>376</v>
      </c>
      <c r="AL5" s="1095"/>
      <c r="AM5" s="1095"/>
      <c r="AN5" s="1095"/>
      <c r="AO5" s="1096"/>
      <c r="AP5" s="1094" t="s">
        <v>377</v>
      </c>
      <c r="AQ5" s="1095"/>
      <c r="AR5" s="1095"/>
      <c r="AS5" s="1095"/>
      <c r="AT5" s="1096"/>
      <c r="AU5" s="1094" t="s">
        <v>378</v>
      </c>
      <c r="AV5" s="1095"/>
      <c r="AW5" s="1095"/>
      <c r="AX5" s="1095"/>
      <c r="AY5" s="1110"/>
      <c r="AZ5" s="257"/>
      <c r="BA5" s="257"/>
      <c r="BB5" s="257"/>
      <c r="BC5" s="257"/>
      <c r="BD5" s="257"/>
      <c r="BE5" s="258"/>
      <c r="BF5" s="258"/>
      <c r="BG5" s="258"/>
      <c r="BH5" s="258"/>
      <c r="BI5" s="258"/>
      <c r="BJ5" s="258"/>
      <c r="BK5" s="258"/>
      <c r="BL5" s="258"/>
      <c r="BM5" s="258"/>
      <c r="BN5" s="258"/>
      <c r="BO5" s="258"/>
      <c r="BP5" s="258"/>
      <c r="BQ5" s="1088" t="s">
        <v>379</v>
      </c>
      <c r="BR5" s="1089"/>
      <c r="BS5" s="1089"/>
      <c r="BT5" s="1089"/>
      <c r="BU5" s="1089"/>
      <c r="BV5" s="1089"/>
      <c r="BW5" s="1089"/>
      <c r="BX5" s="1089"/>
      <c r="BY5" s="1089"/>
      <c r="BZ5" s="1089"/>
      <c r="CA5" s="1089"/>
      <c r="CB5" s="1089"/>
      <c r="CC5" s="1089"/>
      <c r="CD5" s="1089"/>
      <c r="CE5" s="1089"/>
      <c r="CF5" s="1089"/>
      <c r="CG5" s="1090"/>
      <c r="CH5" s="1094" t="s">
        <v>380</v>
      </c>
      <c r="CI5" s="1095"/>
      <c r="CJ5" s="1095"/>
      <c r="CK5" s="1095"/>
      <c r="CL5" s="1096"/>
      <c r="CM5" s="1094" t="s">
        <v>381</v>
      </c>
      <c r="CN5" s="1095"/>
      <c r="CO5" s="1095"/>
      <c r="CP5" s="1095"/>
      <c r="CQ5" s="1096"/>
      <c r="CR5" s="1094" t="s">
        <v>382</v>
      </c>
      <c r="CS5" s="1095"/>
      <c r="CT5" s="1095"/>
      <c r="CU5" s="1095"/>
      <c r="CV5" s="1096"/>
      <c r="CW5" s="1094" t="s">
        <v>383</v>
      </c>
      <c r="CX5" s="1095"/>
      <c r="CY5" s="1095"/>
      <c r="CZ5" s="1095"/>
      <c r="DA5" s="1096"/>
      <c r="DB5" s="1094" t="s">
        <v>384</v>
      </c>
      <c r="DC5" s="1095"/>
      <c r="DD5" s="1095"/>
      <c r="DE5" s="1095"/>
      <c r="DF5" s="1096"/>
      <c r="DG5" s="1191" t="s">
        <v>385</v>
      </c>
      <c r="DH5" s="1192"/>
      <c r="DI5" s="1192"/>
      <c r="DJ5" s="1192"/>
      <c r="DK5" s="1193"/>
      <c r="DL5" s="1191" t="s">
        <v>386</v>
      </c>
      <c r="DM5" s="1192"/>
      <c r="DN5" s="1192"/>
      <c r="DO5" s="1192"/>
      <c r="DP5" s="1193"/>
      <c r="DQ5" s="1094" t="s">
        <v>387</v>
      </c>
      <c r="DR5" s="1095"/>
      <c r="DS5" s="1095"/>
      <c r="DT5" s="1095"/>
      <c r="DU5" s="1096"/>
      <c r="DV5" s="1094" t="s">
        <v>378</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388</v>
      </c>
      <c r="C7" s="1144"/>
      <c r="D7" s="1144"/>
      <c r="E7" s="1144"/>
      <c r="F7" s="1144"/>
      <c r="G7" s="1144"/>
      <c r="H7" s="1144"/>
      <c r="I7" s="1144"/>
      <c r="J7" s="1144"/>
      <c r="K7" s="1144"/>
      <c r="L7" s="1144"/>
      <c r="M7" s="1144"/>
      <c r="N7" s="1144"/>
      <c r="O7" s="1144"/>
      <c r="P7" s="1145"/>
      <c r="Q7" s="1197">
        <v>16761</v>
      </c>
      <c r="R7" s="1198"/>
      <c r="S7" s="1198"/>
      <c r="T7" s="1198"/>
      <c r="U7" s="1198"/>
      <c r="V7" s="1198">
        <v>15179</v>
      </c>
      <c r="W7" s="1198"/>
      <c r="X7" s="1198"/>
      <c r="Y7" s="1198"/>
      <c r="Z7" s="1198"/>
      <c r="AA7" s="1198">
        <v>1582</v>
      </c>
      <c r="AB7" s="1198"/>
      <c r="AC7" s="1198"/>
      <c r="AD7" s="1198"/>
      <c r="AE7" s="1199"/>
      <c r="AF7" s="1200">
        <v>934</v>
      </c>
      <c r="AG7" s="1201"/>
      <c r="AH7" s="1201"/>
      <c r="AI7" s="1201"/>
      <c r="AJ7" s="1202"/>
      <c r="AK7" s="1184">
        <v>937</v>
      </c>
      <c r="AL7" s="1185"/>
      <c r="AM7" s="1185"/>
      <c r="AN7" s="1185"/>
      <c r="AO7" s="1185"/>
      <c r="AP7" s="1185">
        <v>15434</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c r="BT7" s="1189"/>
      <c r="BU7" s="1189"/>
      <c r="BV7" s="1189"/>
      <c r="BW7" s="1189"/>
      <c r="BX7" s="1189"/>
      <c r="BY7" s="1189"/>
      <c r="BZ7" s="1189"/>
      <c r="CA7" s="1189"/>
      <c r="CB7" s="1189"/>
      <c r="CC7" s="1189"/>
      <c r="CD7" s="1189"/>
      <c r="CE7" s="1189"/>
      <c r="CF7" s="1189"/>
      <c r="CG7" s="1190"/>
      <c r="CH7" s="1181"/>
      <c r="CI7" s="1182"/>
      <c r="CJ7" s="1182"/>
      <c r="CK7" s="1182"/>
      <c r="CL7" s="1183"/>
      <c r="CM7" s="1181"/>
      <c r="CN7" s="1182"/>
      <c r="CO7" s="1182"/>
      <c r="CP7" s="1182"/>
      <c r="CQ7" s="1183"/>
      <c r="CR7" s="1181"/>
      <c r="CS7" s="1182"/>
      <c r="CT7" s="1182"/>
      <c r="CU7" s="1182"/>
      <c r="CV7" s="1183"/>
      <c r="CW7" s="1181"/>
      <c r="CX7" s="1182"/>
      <c r="CY7" s="1182"/>
      <c r="CZ7" s="1182"/>
      <c r="DA7" s="1183"/>
      <c r="DB7" s="1181"/>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389</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390</v>
      </c>
      <c r="B23" s="1037" t="s">
        <v>391</v>
      </c>
      <c r="C23" s="1038"/>
      <c r="D23" s="1038"/>
      <c r="E23" s="1038"/>
      <c r="F23" s="1038"/>
      <c r="G23" s="1038"/>
      <c r="H23" s="1038"/>
      <c r="I23" s="1038"/>
      <c r="J23" s="1038"/>
      <c r="K23" s="1038"/>
      <c r="L23" s="1038"/>
      <c r="M23" s="1038"/>
      <c r="N23" s="1038"/>
      <c r="O23" s="1038"/>
      <c r="P23" s="1039"/>
      <c r="Q23" s="1161">
        <v>16752</v>
      </c>
      <c r="R23" s="1162"/>
      <c r="S23" s="1162"/>
      <c r="T23" s="1162"/>
      <c r="U23" s="1162"/>
      <c r="V23" s="1162">
        <v>15170</v>
      </c>
      <c r="W23" s="1162"/>
      <c r="X23" s="1162"/>
      <c r="Y23" s="1162"/>
      <c r="Z23" s="1162"/>
      <c r="AA23" s="1162">
        <v>1582</v>
      </c>
      <c r="AB23" s="1162"/>
      <c r="AC23" s="1162"/>
      <c r="AD23" s="1162"/>
      <c r="AE23" s="1163"/>
      <c r="AF23" s="1164">
        <v>934</v>
      </c>
      <c r="AG23" s="1162"/>
      <c r="AH23" s="1162"/>
      <c r="AI23" s="1162"/>
      <c r="AJ23" s="1165"/>
      <c r="AK23" s="1166"/>
      <c r="AL23" s="1167"/>
      <c r="AM23" s="1167"/>
      <c r="AN23" s="1167"/>
      <c r="AO23" s="1167"/>
      <c r="AP23" s="1162">
        <v>15434</v>
      </c>
      <c r="AQ23" s="1162"/>
      <c r="AR23" s="1162"/>
      <c r="AS23" s="1162"/>
      <c r="AT23" s="1162"/>
      <c r="AU23" s="1168"/>
      <c r="AV23" s="1168"/>
      <c r="AW23" s="1168"/>
      <c r="AX23" s="1168"/>
      <c r="AY23" s="1169"/>
      <c r="AZ23" s="1158" t="s">
        <v>392</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393</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394</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371</v>
      </c>
      <c r="B26" s="1089"/>
      <c r="C26" s="1089"/>
      <c r="D26" s="1089"/>
      <c r="E26" s="1089"/>
      <c r="F26" s="1089"/>
      <c r="G26" s="1089"/>
      <c r="H26" s="1089"/>
      <c r="I26" s="1089"/>
      <c r="J26" s="1089"/>
      <c r="K26" s="1089"/>
      <c r="L26" s="1089"/>
      <c r="M26" s="1089"/>
      <c r="N26" s="1089"/>
      <c r="O26" s="1089"/>
      <c r="P26" s="1090"/>
      <c r="Q26" s="1094" t="s">
        <v>395</v>
      </c>
      <c r="R26" s="1095"/>
      <c r="S26" s="1095"/>
      <c r="T26" s="1095"/>
      <c r="U26" s="1096"/>
      <c r="V26" s="1094" t="s">
        <v>396</v>
      </c>
      <c r="W26" s="1095"/>
      <c r="X26" s="1095"/>
      <c r="Y26" s="1095"/>
      <c r="Z26" s="1096"/>
      <c r="AA26" s="1094" t="s">
        <v>397</v>
      </c>
      <c r="AB26" s="1095"/>
      <c r="AC26" s="1095"/>
      <c r="AD26" s="1095"/>
      <c r="AE26" s="1095"/>
      <c r="AF26" s="1152" t="s">
        <v>398</v>
      </c>
      <c r="AG26" s="1101"/>
      <c r="AH26" s="1101"/>
      <c r="AI26" s="1101"/>
      <c r="AJ26" s="1153"/>
      <c r="AK26" s="1095" t="s">
        <v>399</v>
      </c>
      <c r="AL26" s="1095"/>
      <c r="AM26" s="1095"/>
      <c r="AN26" s="1095"/>
      <c r="AO26" s="1096"/>
      <c r="AP26" s="1094" t="s">
        <v>400</v>
      </c>
      <c r="AQ26" s="1095"/>
      <c r="AR26" s="1095"/>
      <c r="AS26" s="1095"/>
      <c r="AT26" s="1096"/>
      <c r="AU26" s="1094" t="s">
        <v>401</v>
      </c>
      <c r="AV26" s="1095"/>
      <c r="AW26" s="1095"/>
      <c r="AX26" s="1095"/>
      <c r="AY26" s="1096"/>
      <c r="AZ26" s="1094" t="s">
        <v>402</v>
      </c>
      <c r="BA26" s="1095"/>
      <c r="BB26" s="1095"/>
      <c r="BC26" s="1095"/>
      <c r="BD26" s="1096"/>
      <c r="BE26" s="1094" t="s">
        <v>378</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403</v>
      </c>
      <c r="C28" s="1144"/>
      <c r="D28" s="1144"/>
      <c r="E28" s="1144"/>
      <c r="F28" s="1144"/>
      <c r="G28" s="1144"/>
      <c r="H28" s="1144"/>
      <c r="I28" s="1144"/>
      <c r="J28" s="1144"/>
      <c r="K28" s="1144"/>
      <c r="L28" s="1144"/>
      <c r="M28" s="1144"/>
      <c r="N28" s="1144"/>
      <c r="O28" s="1144"/>
      <c r="P28" s="1145"/>
      <c r="Q28" s="1146">
        <v>6045</v>
      </c>
      <c r="R28" s="1147"/>
      <c r="S28" s="1147"/>
      <c r="T28" s="1147"/>
      <c r="U28" s="1147"/>
      <c r="V28" s="1147">
        <v>5854</v>
      </c>
      <c r="W28" s="1147"/>
      <c r="X28" s="1147"/>
      <c r="Y28" s="1147"/>
      <c r="Z28" s="1147"/>
      <c r="AA28" s="1147">
        <v>191</v>
      </c>
      <c r="AB28" s="1147"/>
      <c r="AC28" s="1147"/>
      <c r="AD28" s="1147"/>
      <c r="AE28" s="1148"/>
      <c r="AF28" s="1149">
        <v>191</v>
      </c>
      <c r="AG28" s="1147"/>
      <c r="AH28" s="1147"/>
      <c r="AI28" s="1147"/>
      <c r="AJ28" s="1150"/>
      <c r="AK28" s="1151">
        <v>405</v>
      </c>
      <c r="AL28" s="1139"/>
      <c r="AM28" s="1139"/>
      <c r="AN28" s="1139"/>
      <c r="AO28" s="1139"/>
      <c r="AP28" s="1139" t="s">
        <v>586</v>
      </c>
      <c r="AQ28" s="1139"/>
      <c r="AR28" s="1139"/>
      <c r="AS28" s="1139"/>
      <c r="AT28" s="1139"/>
      <c r="AU28" s="1139" t="s">
        <v>586</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404</v>
      </c>
      <c r="C29" s="1131"/>
      <c r="D29" s="1131"/>
      <c r="E29" s="1131"/>
      <c r="F29" s="1131"/>
      <c r="G29" s="1131"/>
      <c r="H29" s="1131"/>
      <c r="I29" s="1131"/>
      <c r="J29" s="1131"/>
      <c r="K29" s="1131"/>
      <c r="L29" s="1131"/>
      <c r="M29" s="1131"/>
      <c r="N29" s="1131"/>
      <c r="O29" s="1131"/>
      <c r="P29" s="1132"/>
      <c r="Q29" s="1136">
        <v>2798</v>
      </c>
      <c r="R29" s="1137"/>
      <c r="S29" s="1137"/>
      <c r="T29" s="1137"/>
      <c r="U29" s="1137"/>
      <c r="V29" s="1137">
        <v>2759</v>
      </c>
      <c r="W29" s="1137"/>
      <c r="X29" s="1137"/>
      <c r="Y29" s="1137"/>
      <c r="Z29" s="1137"/>
      <c r="AA29" s="1137">
        <v>38</v>
      </c>
      <c r="AB29" s="1137"/>
      <c r="AC29" s="1137"/>
      <c r="AD29" s="1137"/>
      <c r="AE29" s="1138"/>
      <c r="AF29" s="1112">
        <v>38</v>
      </c>
      <c r="AG29" s="1113"/>
      <c r="AH29" s="1113"/>
      <c r="AI29" s="1113"/>
      <c r="AJ29" s="1114"/>
      <c r="AK29" s="1073">
        <v>482</v>
      </c>
      <c r="AL29" s="1064"/>
      <c r="AM29" s="1064"/>
      <c r="AN29" s="1064"/>
      <c r="AO29" s="1064"/>
      <c r="AP29" s="1064" t="s">
        <v>586</v>
      </c>
      <c r="AQ29" s="1064"/>
      <c r="AR29" s="1064"/>
      <c r="AS29" s="1064"/>
      <c r="AT29" s="1064"/>
      <c r="AU29" s="1064" t="s">
        <v>587</v>
      </c>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405</v>
      </c>
      <c r="C30" s="1131"/>
      <c r="D30" s="1131"/>
      <c r="E30" s="1131"/>
      <c r="F30" s="1131"/>
      <c r="G30" s="1131"/>
      <c r="H30" s="1131"/>
      <c r="I30" s="1131"/>
      <c r="J30" s="1131"/>
      <c r="K30" s="1131"/>
      <c r="L30" s="1131"/>
      <c r="M30" s="1131"/>
      <c r="N30" s="1131"/>
      <c r="O30" s="1131"/>
      <c r="P30" s="1132"/>
      <c r="Q30" s="1136">
        <v>446</v>
      </c>
      <c r="R30" s="1137"/>
      <c r="S30" s="1137"/>
      <c r="T30" s="1137"/>
      <c r="U30" s="1137"/>
      <c r="V30" s="1137">
        <v>443</v>
      </c>
      <c r="W30" s="1137"/>
      <c r="X30" s="1137"/>
      <c r="Y30" s="1137"/>
      <c r="Z30" s="1137"/>
      <c r="AA30" s="1137">
        <v>2</v>
      </c>
      <c r="AB30" s="1137"/>
      <c r="AC30" s="1137"/>
      <c r="AD30" s="1137"/>
      <c r="AE30" s="1138"/>
      <c r="AF30" s="1112">
        <v>2</v>
      </c>
      <c r="AG30" s="1113"/>
      <c r="AH30" s="1113"/>
      <c r="AI30" s="1113"/>
      <c r="AJ30" s="1114"/>
      <c r="AK30" s="1073">
        <v>82</v>
      </c>
      <c r="AL30" s="1064"/>
      <c r="AM30" s="1064"/>
      <c r="AN30" s="1064"/>
      <c r="AO30" s="1064"/>
      <c r="AP30" s="1064" t="s">
        <v>588</v>
      </c>
      <c r="AQ30" s="1064"/>
      <c r="AR30" s="1064"/>
      <c r="AS30" s="1064"/>
      <c r="AT30" s="1064"/>
      <c r="AU30" s="1064" t="s">
        <v>586</v>
      </c>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406</v>
      </c>
      <c r="C31" s="1131"/>
      <c r="D31" s="1131"/>
      <c r="E31" s="1131"/>
      <c r="F31" s="1131"/>
      <c r="G31" s="1131"/>
      <c r="H31" s="1131"/>
      <c r="I31" s="1131"/>
      <c r="J31" s="1131"/>
      <c r="K31" s="1131"/>
      <c r="L31" s="1131"/>
      <c r="M31" s="1131"/>
      <c r="N31" s="1131"/>
      <c r="O31" s="1131"/>
      <c r="P31" s="1132"/>
      <c r="Q31" s="1136">
        <v>959</v>
      </c>
      <c r="R31" s="1137"/>
      <c r="S31" s="1137"/>
      <c r="T31" s="1137"/>
      <c r="U31" s="1137"/>
      <c r="V31" s="1137">
        <v>920</v>
      </c>
      <c r="W31" s="1137"/>
      <c r="X31" s="1137"/>
      <c r="Y31" s="1137"/>
      <c r="Z31" s="1137"/>
      <c r="AA31" s="1137">
        <v>40</v>
      </c>
      <c r="AB31" s="1137"/>
      <c r="AC31" s="1137"/>
      <c r="AD31" s="1137"/>
      <c r="AE31" s="1138"/>
      <c r="AF31" s="1112">
        <v>918</v>
      </c>
      <c r="AG31" s="1113"/>
      <c r="AH31" s="1113"/>
      <c r="AI31" s="1113"/>
      <c r="AJ31" s="1114"/>
      <c r="AK31" s="1073">
        <v>5</v>
      </c>
      <c r="AL31" s="1064"/>
      <c r="AM31" s="1064"/>
      <c r="AN31" s="1064"/>
      <c r="AO31" s="1064"/>
      <c r="AP31" s="1064">
        <v>1579</v>
      </c>
      <c r="AQ31" s="1064"/>
      <c r="AR31" s="1064"/>
      <c r="AS31" s="1064"/>
      <c r="AT31" s="1064"/>
      <c r="AU31" s="1064">
        <v>27</v>
      </c>
      <c r="AV31" s="1064"/>
      <c r="AW31" s="1064"/>
      <c r="AX31" s="1064"/>
      <c r="AY31" s="1064"/>
      <c r="AZ31" s="1135" t="s">
        <v>586</v>
      </c>
      <c r="BA31" s="1135"/>
      <c r="BB31" s="1135"/>
      <c r="BC31" s="1135"/>
      <c r="BD31" s="1135"/>
      <c r="BE31" s="1125" t="s">
        <v>407</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408</v>
      </c>
      <c r="C32" s="1131"/>
      <c r="D32" s="1131"/>
      <c r="E32" s="1131"/>
      <c r="F32" s="1131"/>
      <c r="G32" s="1131"/>
      <c r="H32" s="1131"/>
      <c r="I32" s="1131"/>
      <c r="J32" s="1131"/>
      <c r="K32" s="1131"/>
      <c r="L32" s="1131"/>
      <c r="M32" s="1131"/>
      <c r="N32" s="1131"/>
      <c r="O32" s="1131"/>
      <c r="P32" s="1132"/>
      <c r="Q32" s="1136">
        <v>968</v>
      </c>
      <c r="R32" s="1137"/>
      <c r="S32" s="1137"/>
      <c r="T32" s="1137"/>
      <c r="U32" s="1137"/>
      <c r="V32" s="1137">
        <v>854</v>
      </c>
      <c r="W32" s="1137"/>
      <c r="X32" s="1137"/>
      <c r="Y32" s="1137"/>
      <c r="Z32" s="1137"/>
      <c r="AA32" s="1137">
        <v>114</v>
      </c>
      <c r="AB32" s="1137"/>
      <c r="AC32" s="1137"/>
      <c r="AD32" s="1137"/>
      <c r="AE32" s="1138"/>
      <c r="AF32" s="1112">
        <f>57</f>
        <v>57</v>
      </c>
      <c r="AG32" s="1113"/>
      <c r="AH32" s="1113"/>
      <c r="AI32" s="1113"/>
      <c r="AJ32" s="1114"/>
      <c r="AK32" s="1073">
        <v>283</v>
      </c>
      <c r="AL32" s="1064"/>
      <c r="AM32" s="1064"/>
      <c r="AN32" s="1064"/>
      <c r="AO32" s="1064"/>
      <c r="AP32" s="1064">
        <v>2061</v>
      </c>
      <c r="AQ32" s="1064"/>
      <c r="AR32" s="1064"/>
      <c r="AS32" s="1064"/>
      <c r="AT32" s="1064"/>
      <c r="AU32" s="1064">
        <v>1655</v>
      </c>
      <c r="AV32" s="1064"/>
      <c r="AW32" s="1064"/>
      <c r="AX32" s="1064"/>
      <c r="AY32" s="1064"/>
      <c r="AZ32" s="1135" t="s">
        <v>586</v>
      </c>
      <c r="BA32" s="1135"/>
      <c r="BB32" s="1135"/>
      <c r="BC32" s="1135"/>
      <c r="BD32" s="1135"/>
      <c r="BE32" s="1125" t="s">
        <v>409</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410</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390</v>
      </c>
      <c r="B63" s="1037" t="s">
        <v>411</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1207</v>
      </c>
      <c r="AG63" s="1052"/>
      <c r="AH63" s="1052"/>
      <c r="AI63" s="1052"/>
      <c r="AJ63" s="1123"/>
      <c r="AK63" s="1124"/>
      <c r="AL63" s="1056"/>
      <c r="AM63" s="1056"/>
      <c r="AN63" s="1056"/>
      <c r="AO63" s="1056"/>
      <c r="AP63" s="1052">
        <v>3640</v>
      </c>
      <c r="AQ63" s="1052"/>
      <c r="AR63" s="1052"/>
      <c r="AS63" s="1052"/>
      <c r="AT63" s="1052"/>
      <c r="AU63" s="1052">
        <v>1682</v>
      </c>
      <c r="AV63" s="1052"/>
      <c r="AW63" s="1052"/>
      <c r="AX63" s="1052"/>
      <c r="AY63" s="1052"/>
      <c r="AZ63" s="1118"/>
      <c r="BA63" s="1118"/>
      <c r="BB63" s="1118"/>
      <c r="BC63" s="1118"/>
      <c r="BD63" s="1118"/>
      <c r="BE63" s="1053"/>
      <c r="BF63" s="1053"/>
      <c r="BG63" s="1053"/>
      <c r="BH63" s="1053"/>
      <c r="BI63" s="1054"/>
      <c r="BJ63" s="1119" t="s">
        <v>412</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414</v>
      </c>
      <c r="B66" s="1089"/>
      <c r="C66" s="1089"/>
      <c r="D66" s="1089"/>
      <c r="E66" s="1089"/>
      <c r="F66" s="1089"/>
      <c r="G66" s="1089"/>
      <c r="H66" s="1089"/>
      <c r="I66" s="1089"/>
      <c r="J66" s="1089"/>
      <c r="K66" s="1089"/>
      <c r="L66" s="1089"/>
      <c r="M66" s="1089"/>
      <c r="N66" s="1089"/>
      <c r="O66" s="1089"/>
      <c r="P66" s="1090"/>
      <c r="Q66" s="1094" t="s">
        <v>415</v>
      </c>
      <c r="R66" s="1095"/>
      <c r="S66" s="1095"/>
      <c r="T66" s="1095"/>
      <c r="U66" s="1096"/>
      <c r="V66" s="1094" t="s">
        <v>416</v>
      </c>
      <c r="W66" s="1095"/>
      <c r="X66" s="1095"/>
      <c r="Y66" s="1095"/>
      <c r="Z66" s="1096"/>
      <c r="AA66" s="1094" t="s">
        <v>417</v>
      </c>
      <c r="AB66" s="1095"/>
      <c r="AC66" s="1095"/>
      <c r="AD66" s="1095"/>
      <c r="AE66" s="1096"/>
      <c r="AF66" s="1100" t="s">
        <v>418</v>
      </c>
      <c r="AG66" s="1101"/>
      <c r="AH66" s="1101"/>
      <c r="AI66" s="1101"/>
      <c r="AJ66" s="1102"/>
      <c r="AK66" s="1094" t="s">
        <v>419</v>
      </c>
      <c r="AL66" s="1089"/>
      <c r="AM66" s="1089"/>
      <c r="AN66" s="1089"/>
      <c r="AO66" s="1090"/>
      <c r="AP66" s="1094" t="s">
        <v>420</v>
      </c>
      <c r="AQ66" s="1095"/>
      <c r="AR66" s="1095"/>
      <c r="AS66" s="1095"/>
      <c r="AT66" s="1096"/>
      <c r="AU66" s="1094" t="s">
        <v>421</v>
      </c>
      <c r="AV66" s="1095"/>
      <c r="AW66" s="1095"/>
      <c r="AX66" s="1095"/>
      <c r="AY66" s="1096"/>
      <c r="AZ66" s="1094" t="s">
        <v>378</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589</v>
      </c>
      <c r="C68" s="1079"/>
      <c r="D68" s="1079"/>
      <c r="E68" s="1079"/>
      <c r="F68" s="1079"/>
      <c r="G68" s="1079"/>
      <c r="H68" s="1079"/>
      <c r="I68" s="1079"/>
      <c r="J68" s="1079"/>
      <c r="K68" s="1079"/>
      <c r="L68" s="1079"/>
      <c r="M68" s="1079"/>
      <c r="N68" s="1079"/>
      <c r="O68" s="1079"/>
      <c r="P68" s="1080"/>
      <c r="Q68" s="1081">
        <v>22428</v>
      </c>
      <c r="R68" s="1075"/>
      <c r="S68" s="1075"/>
      <c r="T68" s="1075"/>
      <c r="U68" s="1075"/>
      <c r="V68" s="1075">
        <v>21660</v>
      </c>
      <c r="W68" s="1075"/>
      <c r="X68" s="1075"/>
      <c r="Y68" s="1075"/>
      <c r="Z68" s="1075"/>
      <c r="AA68" s="1075">
        <v>768</v>
      </c>
      <c r="AB68" s="1075"/>
      <c r="AC68" s="1075"/>
      <c r="AD68" s="1075"/>
      <c r="AE68" s="1075"/>
      <c r="AF68" s="1075">
        <v>768</v>
      </c>
      <c r="AG68" s="1075"/>
      <c r="AH68" s="1075"/>
      <c r="AI68" s="1075"/>
      <c r="AJ68" s="1075"/>
      <c r="AK68" s="1075">
        <v>28</v>
      </c>
      <c r="AL68" s="1075"/>
      <c r="AM68" s="1075"/>
      <c r="AN68" s="1075"/>
      <c r="AO68" s="1075"/>
      <c r="AP68" s="1075" t="s">
        <v>591</v>
      </c>
      <c r="AQ68" s="1075"/>
      <c r="AR68" s="1075"/>
      <c r="AS68" s="1075"/>
      <c r="AT68" s="1075"/>
      <c r="AU68" s="1075" t="s">
        <v>591</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590</v>
      </c>
      <c r="C69" s="1068"/>
      <c r="D69" s="1068"/>
      <c r="E69" s="1068"/>
      <c r="F69" s="1068"/>
      <c r="G69" s="1068"/>
      <c r="H69" s="1068"/>
      <c r="I69" s="1068"/>
      <c r="J69" s="1068"/>
      <c r="K69" s="1068"/>
      <c r="L69" s="1068"/>
      <c r="M69" s="1068"/>
      <c r="N69" s="1068"/>
      <c r="O69" s="1068"/>
      <c r="P69" s="1069"/>
      <c r="Q69" s="1070">
        <v>193</v>
      </c>
      <c r="R69" s="1064"/>
      <c r="S69" s="1064"/>
      <c r="T69" s="1064"/>
      <c r="U69" s="1064"/>
      <c r="V69" s="1064">
        <v>137</v>
      </c>
      <c r="W69" s="1064"/>
      <c r="X69" s="1064"/>
      <c r="Y69" s="1064"/>
      <c r="Z69" s="1064"/>
      <c r="AA69" s="1064">
        <v>56</v>
      </c>
      <c r="AB69" s="1064"/>
      <c r="AC69" s="1064"/>
      <c r="AD69" s="1064"/>
      <c r="AE69" s="1064"/>
      <c r="AF69" s="1064">
        <v>56</v>
      </c>
      <c r="AG69" s="1064"/>
      <c r="AH69" s="1064"/>
      <c r="AI69" s="1064"/>
      <c r="AJ69" s="1064"/>
      <c r="AK69" s="1064" t="s">
        <v>591</v>
      </c>
      <c r="AL69" s="1064"/>
      <c r="AM69" s="1064"/>
      <c r="AN69" s="1064"/>
      <c r="AO69" s="1064"/>
      <c r="AP69" s="1064" t="s">
        <v>591</v>
      </c>
      <c r="AQ69" s="1064"/>
      <c r="AR69" s="1064"/>
      <c r="AS69" s="1064"/>
      <c r="AT69" s="1064"/>
      <c r="AU69" s="1064" t="s">
        <v>591</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592</v>
      </c>
      <c r="C70" s="1068"/>
      <c r="D70" s="1068"/>
      <c r="E70" s="1068"/>
      <c r="F70" s="1068"/>
      <c r="G70" s="1068"/>
      <c r="H70" s="1068"/>
      <c r="I70" s="1068"/>
      <c r="J70" s="1068"/>
      <c r="K70" s="1068"/>
      <c r="L70" s="1068"/>
      <c r="M70" s="1068"/>
      <c r="N70" s="1068"/>
      <c r="O70" s="1068"/>
      <c r="P70" s="1069"/>
      <c r="Q70" s="1070">
        <v>102</v>
      </c>
      <c r="R70" s="1064"/>
      <c r="S70" s="1064"/>
      <c r="T70" s="1064"/>
      <c r="U70" s="1064"/>
      <c r="V70" s="1064">
        <v>95</v>
      </c>
      <c r="W70" s="1064"/>
      <c r="X70" s="1064"/>
      <c r="Y70" s="1064"/>
      <c r="Z70" s="1064"/>
      <c r="AA70" s="1064">
        <v>7</v>
      </c>
      <c r="AB70" s="1064"/>
      <c r="AC70" s="1064"/>
      <c r="AD70" s="1064"/>
      <c r="AE70" s="1064"/>
      <c r="AF70" s="1064">
        <v>7</v>
      </c>
      <c r="AG70" s="1064"/>
      <c r="AH70" s="1064"/>
      <c r="AI70" s="1064"/>
      <c r="AJ70" s="1064"/>
      <c r="AK70" s="1064">
        <v>1</v>
      </c>
      <c r="AL70" s="1064"/>
      <c r="AM70" s="1064"/>
      <c r="AN70" s="1064"/>
      <c r="AO70" s="1064"/>
      <c r="AP70" s="1064" t="s">
        <v>591</v>
      </c>
      <c r="AQ70" s="1064"/>
      <c r="AR70" s="1064"/>
      <c r="AS70" s="1064"/>
      <c r="AT70" s="1064"/>
      <c r="AU70" s="1064" t="s">
        <v>591</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593</v>
      </c>
      <c r="C71" s="1068"/>
      <c r="D71" s="1068"/>
      <c r="E71" s="1068"/>
      <c r="F71" s="1068"/>
      <c r="G71" s="1068"/>
      <c r="H71" s="1068"/>
      <c r="I71" s="1068"/>
      <c r="J71" s="1068"/>
      <c r="K71" s="1068"/>
      <c r="L71" s="1068"/>
      <c r="M71" s="1068"/>
      <c r="N71" s="1068"/>
      <c r="O71" s="1068"/>
      <c r="P71" s="1069"/>
      <c r="Q71" s="1070">
        <v>108</v>
      </c>
      <c r="R71" s="1064"/>
      <c r="S71" s="1064"/>
      <c r="T71" s="1064"/>
      <c r="U71" s="1064"/>
      <c r="V71" s="1064">
        <v>74</v>
      </c>
      <c r="W71" s="1064"/>
      <c r="X71" s="1064"/>
      <c r="Y71" s="1064"/>
      <c r="Z71" s="1064"/>
      <c r="AA71" s="1064">
        <v>34</v>
      </c>
      <c r="AB71" s="1064"/>
      <c r="AC71" s="1064"/>
      <c r="AD71" s="1064"/>
      <c r="AE71" s="1064"/>
      <c r="AF71" s="1064">
        <v>34</v>
      </c>
      <c r="AG71" s="1064"/>
      <c r="AH71" s="1064"/>
      <c r="AI71" s="1064"/>
      <c r="AJ71" s="1064"/>
      <c r="AK71" s="1064" t="s">
        <v>591</v>
      </c>
      <c r="AL71" s="1064"/>
      <c r="AM71" s="1064"/>
      <c r="AN71" s="1064"/>
      <c r="AO71" s="1064"/>
      <c r="AP71" s="1064" t="s">
        <v>594</v>
      </c>
      <c r="AQ71" s="1064"/>
      <c r="AR71" s="1064"/>
      <c r="AS71" s="1064"/>
      <c r="AT71" s="1064"/>
      <c r="AU71" s="1064" t="s">
        <v>591</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595</v>
      </c>
      <c r="C72" s="1068"/>
      <c r="D72" s="1068"/>
      <c r="E72" s="1068"/>
      <c r="F72" s="1068"/>
      <c r="G72" s="1068"/>
      <c r="H72" s="1068"/>
      <c r="I72" s="1068"/>
      <c r="J72" s="1068"/>
      <c r="K72" s="1068"/>
      <c r="L72" s="1068"/>
      <c r="M72" s="1068"/>
      <c r="N72" s="1068"/>
      <c r="O72" s="1068"/>
      <c r="P72" s="1069"/>
      <c r="Q72" s="1070">
        <v>360</v>
      </c>
      <c r="R72" s="1064"/>
      <c r="S72" s="1064"/>
      <c r="T72" s="1064"/>
      <c r="U72" s="1064"/>
      <c r="V72" s="1064">
        <v>350</v>
      </c>
      <c r="W72" s="1064"/>
      <c r="X72" s="1064"/>
      <c r="Y72" s="1064"/>
      <c r="Z72" s="1064"/>
      <c r="AA72" s="1064">
        <v>10</v>
      </c>
      <c r="AB72" s="1064"/>
      <c r="AC72" s="1064"/>
      <c r="AD72" s="1064"/>
      <c r="AE72" s="1064"/>
      <c r="AF72" s="1064">
        <v>10</v>
      </c>
      <c r="AG72" s="1064"/>
      <c r="AH72" s="1064"/>
      <c r="AI72" s="1064"/>
      <c r="AJ72" s="1064"/>
      <c r="AK72" s="1064">
        <v>10</v>
      </c>
      <c r="AL72" s="1064"/>
      <c r="AM72" s="1064"/>
      <c r="AN72" s="1064"/>
      <c r="AO72" s="1064"/>
      <c r="AP72" s="1064" t="s">
        <v>596</v>
      </c>
      <c r="AQ72" s="1064"/>
      <c r="AR72" s="1064"/>
      <c r="AS72" s="1064"/>
      <c r="AT72" s="1064"/>
      <c r="AU72" s="1064" t="s">
        <v>591</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597</v>
      </c>
      <c r="C73" s="1068"/>
      <c r="D73" s="1068"/>
      <c r="E73" s="1068"/>
      <c r="F73" s="1068"/>
      <c r="G73" s="1068"/>
      <c r="H73" s="1068"/>
      <c r="I73" s="1068"/>
      <c r="J73" s="1068"/>
      <c r="K73" s="1068"/>
      <c r="L73" s="1068"/>
      <c r="M73" s="1068"/>
      <c r="N73" s="1068"/>
      <c r="O73" s="1068"/>
      <c r="P73" s="1069"/>
      <c r="Q73" s="1070">
        <v>199</v>
      </c>
      <c r="R73" s="1064"/>
      <c r="S73" s="1064"/>
      <c r="T73" s="1064"/>
      <c r="U73" s="1064"/>
      <c r="V73" s="1064">
        <v>195</v>
      </c>
      <c r="W73" s="1064"/>
      <c r="X73" s="1064"/>
      <c r="Y73" s="1064"/>
      <c r="Z73" s="1064"/>
      <c r="AA73" s="1064">
        <v>4</v>
      </c>
      <c r="AB73" s="1064"/>
      <c r="AC73" s="1064"/>
      <c r="AD73" s="1064"/>
      <c r="AE73" s="1064"/>
      <c r="AF73" s="1064">
        <v>4</v>
      </c>
      <c r="AG73" s="1064"/>
      <c r="AH73" s="1064"/>
      <c r="AI73" s="1064"/>
      <c r="AJ73" s="1064"/>
      <c r="AK73" s="1064" t="s">
        <v>607</v>
      </c>
      <c r="AL73" s="1064"/>
      <c r="AM73" s="1064"/>
      <c r="AN73" s="1064"/>
      <c r="AO73" s="1064"/>
      <c r="AP73" s="1064" t="s">
        <v>591</v>
      </c>
      <c r="AQ73" s="1064"/>
      <c r="AR73" s="1064"/>
      <c r="AS73" s="1064"/>
      <c r="AT73" s="1064"/>
      <c r="AU73" s="1064" t="s">
        <v>598</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599</v>
      </c>
      <c r="C74" s="1068"/>
      <c r="D74" s="1068"/>
      <c r="E74" s="1068"/>
      <c r="F74" s="1068"/>
      <c r="G74" s="1068"/>
      <c r="H74" s="1068"/>
      <c r="I74" s="1068"/>
      <c r="J74" s="1068"/>
      <c r="K74" s="1068"/>
      <c r="L74" s="1068"/>
      <c r="M74" s="1068"/>
      <c r="N74" s="1068"/>
      <c r="O74" s="1068"/>
      <c r="P74" s="1069"/>
      <c r="Q74" s="1070">
        <v>3289</v>
      </c>
      <c r="R74" s="1064"/>
      <c r="S74" s="1064"/>
      <c r="T74" s="1064"/>
      <c r="U74" s="1064"/>
      <c r="V74" s="1064">
        <v>2960</v>
      </c>
      <c r="W74" s="1064"/>
      <c r="X74" s="1064"/>
      <c r="Y74" s="1064"/>
      <c r="Z74" s="1064"/>
      <c r="AA74" s="1064">
        <v>329</v>
      </c>
      <c r="AB74" s="1064"/>
      <c r="AC74" s="1064"/>
      <c r="AD74" s="1064"/>
      <c r="AE74" s="1064"/>
      <c r="AF74" s="1064">
        <v>4668</v>
      </c>
      <c r="AG74" s="1064"/>
      <c r="AH74" s="1064"/>
      <c r="AI74" s="1064"/>
      <c r="AJ74" s="1064"/>
      <c r="AK74" s="1064" t="s">
        <v>608</v>
      </c>
      <c r="AL74" s="1064"/>
      <c r="AM74" s="1064"/>
      <c r="AN74" s="1064"/>
      <c r="AO74" s="1064"/>
      <c r="AP74" s="1064">
        <v>3538</v>
      </c>
      <c r="AQ74" s="1064"/>
      <c r="AR74" s="1064"/>
      <c r="AS74" s="1064"/>
      <c r="AT74" s="1064"/>
      <c r="AU74" s="1064" t="s">
        <v>591</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600</v>
      </c>
      <c r="C75" s="1068"/>
      <c r="D75" s="1068"/>
      <c r="E75" s="1068"/>
      <c r="F75" s="1068"/>
      <c r="G75" s="1068"/>
      <c r="H75" s="1068"/>
      <c r="I75" s="1068"/>
      <c r="J75" s="1068"/>
      <c r="K75" s="1068"/>
      <c r="L75" s="1068"/>
      <c r="M75" s="1068"/>
      <c r="N75" s="1068"/>
      <c r="O75" s="1068"/>
      <c r="P75" s="1069"/>
      <c r="Q75" s="1071">
        <v>2588</v>
      </c>
      <c r="R75" s="1072"/>
      <c r="S75" s="1072"/>
      <c r="T75" s="1072"/>
      <c r="U75" s="1073"/>
      <c r="V75" s="1074">
        <v>2314</v>
      </c>
      <c r="W75" s="1072"/>
      <c r="X75" s="1072"/>
      <c r="Y75" s="1072"/>
      <c r="Z75" s="1073"/>
      <c r="AA75" s="1074">
        <v>274</v>
      </c>
      <c r="AB75" s="1072"/>
      <c r="AC75" s="1072"/>
      <c r="AD75" s="1072"/>
      <c r="AE75" s="1073"/>
      <c r="AF75" s="1074">
        <v>274</v>
      </c>
      <c r="AG75" s="1072"/>
      <c r="AH75" s="1072"/>
      <c r="AI75" s="1072"/>
      <c r="AJ75" s="1073"/>
      <c r="AK75" s="1074">
        <v>117</v>
      </c>
      <c r="AL75" s="1072"/>
      <c r="AM75" s="1072"/>
      <c r="AN75" s="1072"/>
      <c r="AO75" s="1073"/>
      <c r="AP75" s="1074" t="s">
        <v>591</v>
      </c>
      <c r="AQ75" s="1072"/>
      <c r="AR75" s="1072"/>
      <c r="AS75" s="1072"/>
      <c r="AT75" s="1073"/>
      <c r="AU75" s="1074" t="s">
        <v>601</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602</v>
      </c>
      <c r="C76" s="1068"/>
      <c r="D76" s="1068"/>
      <c r="E76" s="1068"/>
      <c r="F76" s="1068"/>
      <c r="G76" s="1068"/>
      <c r="H76" s="1068"/>
      <c r="I76" s="1068"/>
      <c r="J76" s="1068"/>
      <c r="K76" s="1068"/>
      <c r="L76" s="1068"/>
      <c r="M76" s="1068"/>
      <c r="N76" s="1068"/>
      <c r="O76" s="1068"/>
      <c r="P76" s="1069"/>
      <c r="Q76" s="1071">
        <v>657281</v>
      </c>
      <c r="R76" s="1072"/>
      <c r="S76" s="1072"/>
      <c r="T76" s="1072"/>
      <c r="U76" s="1073"/>
      <c r="V76" s="1074">
        <v>647955</v>
      </c>
      <c r="W76" s="1072"/>
      <c r="X76" s="1072"/>
      <c r="Y76" s="1072"/>
      <c r="Z76" s="1073"/>
      <c r="AA76" s="1074">
        <v>9326</v>
      </c>
      <c r="AB76" s="1072"/>
      <c r="AC76" s="1072"/>
      <c r="AD76" s="1072"/>
      <c r="AE76" s="1073"/>
      <c r="AF76" s="1074">
        <v>9326</v>
      </c>
      <c r="AG76" s="1072"/>
      <c r="AH76" s="1072"/>
      <c r="AI76" s="1072"/>
      <c r="AJ76" s="1073"/>
      <c r="AK76" s="1074">
        <v>3989</v>
      </c>
      <c r="AL76" s="1072"/>
      <c r="AM76" s="1072"/>
      <c r="AN76" s="1072"/>
      <c r="AO76" s="1073"/>
      <c r="AP76" s="1074" t="s">
        <v>591</v>
      </c>
      <c r="AQ76" s="1072"/>
      <c r="AR76" s="1072"/>
      <c r="AS76" s="1072"/>
      <c r="AT76" s="1073"/>
      <c r="AU76" s="1074" t="s">
        <v>603</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390</v>
      </c>
      <c r="B88" s="1037" t="s">
        <v>422</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15147</v>
      </c>
      <c r="AG88" s="1052"/>
      <c r="AH88" s="1052"/>
      <c r="AI88" s="1052"/>
      <c r="AJ88" s="1052"/>
      <c r="AK88" s="1056"/>
      <c r="AL88" s="1056"/>
      <c r="AM88" s="1056"/>
      <c r="AN88" s="1056"/>
      <c r="AO88" s="1056"/>
      <c r="AP88" s="1052">
        <v>3538</v>
      </c>
      <c r="AQ88" s="1052"/>
      <c r="AR88" s="1052"/>
      <c r="AS88" s="1052"/>
      <c r="AT88" s="1052"/>
      <c r="AU88" s="1052" t="s">
        <v>614</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1037" t="s">
        <v>423</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424</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425</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428</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429</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430</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431</v>
      </c>
      <c r="AB109" s="987"/>
      <c r="AC109" s="987"/>
      <c r="AD109" s="987"/>
      <c r="AE109" s="988"/>
      <c r="AF109" s="989" t="s">
        <v>308</v>
      </c>
      <c r="AG109" s="987"/>
      <c r="AH109" s="987"/>
      <c r="AI109" s="987"/>
      <c r="AJ109" s="988"/>
      <c r="AK109" s="989" t="s">
        <v>307</v>
      </c>
      <c r="AL109" s="987"/>
      <c r="AM109" s="987"/>
      <c r="AN109" s="987"/>
      <c r="AO109" s="988"/>
      <c r="AP109" s="989" t="s">
        <v>432</v>
      </c>
      <c r="AQ109" s="987"/>
      <c r="AR109" s="987"/>
      <c r="AS109" s="987"/>
      <c r="AT109" s="1018"/>
      <c r="AU109" s="986" t="s">
        <v>430</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431</v>
      </c>
      <c r="BR109" s="987"/>
      <c r="BS109" s="987"/>
      <c r="BT109" s="987"/>
      <c r="BU109" s="988"/>
      <c r="BV109" s="989" t="s">
        <v>308</v>
      </c>
      <c r="BW109" s="987"/>
      <c r="BX109" s="987"/>
      <c r="BY109" s="987"/>
      <c r="BZ109" s="988"/>
      <c r="CA109" s="989" t="s">
        <v>307</v>
      </c>
      <c r="CB109" s="987"/>
      <c r="CC109" s="987"/>
      <c r="CD109" s="987"/>
      <c r="CE109" s="988"/>
      <c r="CF109" s="1025" t="s">
        <v>432</v>
      </c>
      <c r="CG109" s="1025"/>
      <c r="CH109" s="1025"/>
      <c r="CI109" s="1025"/>
      <c r="CJ109" s="1025"/>
      <c r="CK109" s="989" t="s">
        <v>433</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431</v>
      </c>
      <c r="DH109" s="987"/>
      <c r="DI109" s="987"/>
      <c r="DJ109" s="987"/>
      <c r="DK109" s="988"/>
      <c r="DL109" s="989" t="s">
        <v>308</v>
      </c>
      <c r="DM109" s="987"/>
      <c r="DN109" s="987"/>
      <c r="DO109" s="987"/>
      <c r="DP109" s="988"/>
      <c r="DQ109" s="989" t="s">
        <v>307</v>
      </c>
      <c r="DR109" s="987"/>
      <c r="DS109" s="987"/>
      <c r="DT109" s="987"/>
      <c r="DU109" s="988"/>
      <c r="DV109" s="989" t="s">
        <v>432</v>
      </c>
      <c r="DW109" s="987"/>
      <c r="DX109" s="987"/>
      <c r="DY109" s="987"/>
      <c r="DZ109" s="1018"/>
    </row>
    <row r="110" spans="1:131" s="247" customFormat="1" ht="26.25" customHeight="1" x14ac:dyDescent="0.15">
      <c r="A110" s="889" t="s">
        <v>434</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1579611</v>
      </c>
      <c r="AB110" s="980"/>
      <c r="AC110" s="980"/>
      <c r="AD110" s="980"/>
      <c r="AE110" s="981"/>
      <c r="AF110" s="982">
        <v>1678330</v>
      </c>
      <c r="AG110" s="980"/>
      <c r="AH110" s="980"/>
      <c r="AI110" s="980"/>
      <c r="AJ110" s="981"/>
      <c r="AK110" s="982">
        <v>1726515</v>
      </c>
      <c r="AL110" s="980"/>
      <c r="AM110" s="980"/>
      <c r="AN110" s="980"/>
      <c r="AO110" s="981"/>
      <c r="AP110" s="983">
        <v>20.9</v>
      </c>
      <c r="AQ110" s="984"/>
      <c r="AR110" s="984"/>
      <c r="AS110" s="984"/>
      <c r="AT110" s="985"/>
      <c r="AU110" s="1019" t="s">
        <v>73</v>
      </c>
      <c r="AV110" s="1020"/>
      <c r="AW110" s="1020"/>
      <c r="AX110" s="1020"/>
      <c r="AY110" s="1020"/>
      <c r="AZ110" s="945" t="s">
        <v>435</v>
      </c>
      <c r="BA110" s="890"/>
      <c r="BB110" s="890"/>
      <c r="BC110" s="890"/>
      <c r="BD110" s="890"/>
      <c r="BE110" s="890"/>
      <c r="BF110" s="890"/>
      <c r="BG110" s="890"/>
      <c r="BH110" s="890"/>
      <c r="BI110" s="890"/>
      <c r="BJ110" s="890"/>
      <c r="BK110" s="890"/>
      <c r="BL110" s="890"/>
      <c r="BM110" s="890"/>
      <c r="BN110" s="890"/>
      <c r="BO110" s="890"/>
      <c r="BP110" s="891"/>
      <c r="BQ110" s="946">
        <v>16889323</v>
      </c>
      <c r="BR110" s="927"/>
      <c r="BS110" s="927"/>
      <c r="BT110" s="927"/>
      <c r="BU110" s="927"/>
      <c r="BV110" s="927">
        <v>16271489</v>
      </c>
      <c r="BW110" s="927"/>
      <c r="BX110" s="927"/>
      <c r="BY110" s="927"/>
      <c r="BZ110" s="927"/>
      <c r="CA110" s="927">
        <v>15434208</v>
      </c>
      <c r="CB110" s="927"/>
      <c r="CC110" s="927"/>
      <c r="CD110" s="927"/>
      <c r="CE110" s="927"/>
      <c r="CF110" s="951">
        <v>187.2</v>
      </c>
      <c r="CG110" s="952"/>
      <c r="CH110" s="952"/>
      <c r="CI110" s="952"/>
      <c r="CJ110" s="952"/>
      <c r="CK110" s="1015" t="s">
        <v>436</v>
      </c>
      <c r="CL110" s="901"/>
      <c r="CM110" s="976" t="s">
        <v>437</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438</v>
      </c>
      <c r="DH110" s="927"/>
      <c r="DI110" s="927"/>
      <c r="DJ110" s="927"/>
      <c r="DK110" s="927"/>
      <c r="DL110" s="927" t="s">
        <v>439</v>
      </c>
      <c r="DM110" s="927"/>
      <c r="DN110" s="927"/>
      <c r="DO110" s="927"/>
      <c r="DP110" s="927"/>
      <c r="DQ110" s="927" t="s">
        <v>440</v>
      </c>
      <c r="DR110" s="927"/>
      <c r="DS110" s="927"/>
      <c r="DT110" s="927"/>
      <c r="DU110" s="927"/>
      <c r="DV110" s="928" t="s">
        <v>439</v>
      </c>
      <c r="DW110" s="928"/>
      <c r="DX110" s="928"/>
      <c r="DY110" s="928"/>
      <c r="DZ110" s="929"/>
    </row>
    <row r="111" spans="1:131" s="247" customFormat="1" ht="26.25" customHeight="1" x14ac:dyDescent="0.15">
      <c r="A111" s="856" t="s">
        <v>441</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440</v>
      </c>
      <c r="AB111" s="1008"/>
      <c r="AC111" s="1008"/>
      <c r="AD111" s="1008"/>
      <c r="AE111" s="1009"/>
      <c r="AF111" s="1010" t="s">
        <v>442</v>
      </c>
      <c r="AG111" s="1008"/>
      <c r="AH111" s="1008"/>
      <c r="AI111" s="1008"/>
      <c r="AJ111" s="1009"/>
      <c r="AK111" s="1010" t="s">
        <v>443</v>
      </c>
      <c r="AL111" s="1008"/>
      <c r="AM111" s="1008"/>
      <c r="AN111" s="1008"/>
      <c r="AO111" s="1009"/>
      <c r="AP111" s="1011" t="s">
        <v>412</v>
      </c>
      <c r="AQ111" s="1012"/>
      <c r="AR111" s="1012"/>
      <c r="AS111" s="1012"/>
      <c r="AT111" s="1013"/>
      <c r="AU111" s="1021"/>
      <c r="AV111" s="1022"/>
      <c r="AW111" s="1022"/>
      <c r="AX111" s="1022"/>
      <c r="AY111" s="1022"/>
      <c r="AZ111" s="897" t="s">
        <v>444</v>
      </c>
      <c r="BA111" s="832"/>
      <c r="BB111" s="832"/>
      <c r="BC111" s="832"/>
      <c r="BD111" s="832"/>
      <c r="BE111" s="832"/>
      <c r="BF111" s="832"/>
      <c r="BG111" s="832"/>
      <c r="BH111" s="832"/>
      <c r="BI111" s="832"/>
      <c r="BJ111" s="832"/>
      <c r="BK111" s="832"/>
      <c r="BL111" s="832"/>
      <c r="BM111" s="832"/>
      <c r="BN111" s="832"/>
      <c r="BO111" s="832"/>
      <c r="BP111" s="833"/>
      <c r="BQ111" s="898">
        <v>1185745</v>
      </c>
      <c r="BR111" s="899"/>
      <c r="BS111" s="899"/>
      <c r="BT111" s="899"/>
      <c r="BU111" s="899"/>
      <c r="BV111" s="899">
        <v>1185745</v>
      </c>
      <c r="BW111" s="899"/>
      <c r="BX111" s="899"/>
      <c r="BY111" s="899"/>
      <c r="BZ111" s="899"/>
      <c r="CA111" s="899">
        <v>1185745</v>
      </c>
      <c r="CB111" s="899"/>
      <c r="CC111" s="899"/>
      <c r="CD111" s="899"/>
      <c r="CE111" s="899"/>
      <c r="CF111" s="960">
        <v>14.4</v>
      </c>
      <c r="CG111" s="961"/>
      <c r="CH111" s="961"/>
      <c r="CI111" s="961"/>
      <c r="CJ111" s="961"/>
      <c r="CK111" s="1016"/>
      <c r="CL111" s="903"/>
      <c r="CM111" s="906" t="s">
        <v>445</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443</v>
      </c>
      <c r="DH111" s="899"/>
      <c r="DI111" s="899"/>
      <c r="DJ111" s="899"/>
      <c r="DK111" s="899"/>
      <c r="DL111" s="899" t="s">
        <v>439</v>
      </c>
      <c r="DM111" s="899"/>
      <c r="DN111" s="899"/>
      <c r="DO111" s="899"/>
      <c r="DP111" s="899"/>
      <c r="DQ111" s="899" t="s">
        <v>129</v>
      </c>
      <c r="DR111" s="899"/>
      <c r="DS111" s="899"/>
      <c r="DT111" s="899"/>
      <c r="DU111" s="899"/>
      <c r="DV111" s="876" t="s">
        <v>412</v>
      </c>
      <c r="DW111" s="876"/>
      <c r="DX111" s="876"/>
      <c r="DY111" s="876"/>
      <c r="DZ111" s="877"/>
    </row>
    <row r="112" spans="1:131" s="247" customFormat="1" ht="26.25" customHeight="1" x14ac:dyDescent="0.15">
      <c r="A112" s="1001" t="s">
        <v>446</v>
      </c>
      <c r="B112" s="1002"/>
      <c r="C112" s="832" t="s">
        <v>447</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442</v>
      </c>
      <c r="AB112" s="862"/>
      <c r="AC112" s="862"/>
      <c r="AD112" s="862"/>
      <c r="AE112" s="863"/>
      <c r="AF112" s="864" t="s">
        <v>443</v>
      </c>
      <c r="AG112" s="862"/>
      <c r="AH112" s="862"/>
      <c r="AI112" s="862"/>
      <c r="AJ112" s="863"/>
      <c r="AK112" s="864" t="s">
        <v>440</v>
      </c>
      <c r="AL112" s="862"/>
      <c r="AM112" s="862"/>
      <c r="AN112" s="862"/>
      <c r="AO112" s="863"/>
      <c r="AP112" s="909" t="s">
        <v>448</v>
      </c>
      <c r="AQ112" s="910"/>
      <c r="AR112" s="910"/>
      <c r="AS112" s="910"/>
      <c r="AT112" s="911"/>
      <c r="AU112" s="1021"/>
      <c r="AV112" s="1022"/>
      <c r="AW112" s="1022"/>
      <c r="AX112" s="1022"/>
      <c r="AY112" s="1022"/>
      <c r="AZ112" s="897" t="s">
        <v>449</v>
      </c>
      <c r="BA112" s="832"/>
      <c r="BB112" s="832"/>
      <c r="BC112" s="832"/>
      <c r="BD112" s="832"/>
      <c r="BE112" s="832"/>
      <c r="BF112" s="832"/>
      <c r="BG112" s="832"/>
      <c r="BH112" s="832"/>
      <c r="BI112" s="832"/>
      <c r="BJ112" s="832"/>
      <c r="BK112" s="832"/>
      <c r="BL112" s="832"/>
      <c r="BM112" s="832"/>
      <c r="BN112" s="832"/>
      <c r="BO112" s="832"/>
      <c r="BP112" s="833"/>
      <c r="BQ112" s="898">
        <v>2352741</v>
      </c>
      <c r="BR112" s="899"/>
      <c r="BS112" s="899"/>
      <c r="BT112" s="899"/>
      <c r="BU112" s="899"/>
      <c r="BV112" s="899">
        <v>1990750</v>
      </c>
      <c r="BW112" s="899"/>
      <c r="BX112" s="899"/>
      <c r="BY112" s="899"/>
      <c r="BZ112" s="899"/>
      <c r="CA112" s="899">
        <v>1681454</v>
      </c>
      <c r="CB112" s="899"/>
      <c r="CC112" s="899"/>
      <c r="CD112" s="899"/>
      <c r="CE112" s="899"/>
      <c r="CF112" s="960">
        <v>20.399999999999999</v>
      </c>
      <c r="CG112" s="961"/>
      <c r="CH112" s="961"/>
      <c r="CI112" s="961"/>
      <c r="CJ112" s="961"/>
      <c r="CK112" s="1016"/>
      <c r="CL112" s="903"/>
      <c r="CM112" s="906" t="s">
        <v>450</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v>1185745</v>
      </c>
      <c r="DH112" s="899"/>
      <c r="DI112" s="899"/>
      <c r="DJ112" s="899"/>
      <c r="DK112" s="899"/>
      <c r="DL112" s="899">
        <v>1185745</v>
      </c>
      <c r="DM112" s="899"/>
      <c r="DN112" s="899"/>
      <c r="DO112" s="899"/>
      <c r="DP112" s="899"/>
      <c r="DQ112" s="899">
        <v>1185745</v>
      </c>
      <c r="DR112" s="899"/>
      <c r="DS112" s="899"/>
      <c r="DT112" s="899"/>
      <c r="DU112" s="899"/>
      <c r="DV112" s="876">
        <v>14.4</v>
      </c>
      <c r="DW112" s="876"/>
      <c r="DX112" s="876"/>
      <c r="DY112" s="876"/>
      <c r="DZ112" s="877"/>
    </row>
    <row r="113" spans="1:130" s="247" customFormat="1" ht="26.25" customHeight="1" x14ac:dyDescent="0.15">
      <c r="A113" s="1003"/>
      <c r="B113" s="1004"/>
      <c r="C113" s="832" t="s">
        <v>451</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279336</v>
      </c>
      <c r="AB113" s="1008"/>
      <c r="AC113" s="1008"/>
      <c r="AD113" s="1008"/>
      <c r="AE113" s="1009"/>
      <c r="AF113" s="1010">
        <v>197484</v>
      </c>
      <c r="AG113" s="1008"/>
      <c r="AH113" s="1008"/>
      <c r="AI113" s="1008"/>
      <c r="AJ113" s="1009"/>
      <c r="AK113" s="1010">
        <v>212522</v>
      </c>
      <c r="AL113" s="1008"/>
      <c r="AM113" s="1008"/>
      <c r="AN113" s="1008"/>
      <c r="AO113" s="1009"/>
      <c r="AP113" s="1011">
        <v>2.6</v>
      </c>
      <c r="AQ113" s="1012"/>
      <c r="AR113" s="1012"/>
      <c r="AS113" s="1012"/>
      <c r="AT113" s="1013"/>
      <c r="AU113" s="1021"/>
      <c r="AV113" s="1022"/>
      <c r="AW113" s="1022"/>
      <c r="AX113" s="1022"/>
      <c r="AY113" s="1022"/>
      <c r="AZ113" s="897" t="s">
        <v>452</v>
      </c>
      <c r="BA113" s="832"/>
      <c r="BB113" s="832"/>
      <c r="BC113" s="832"/>
      <c r="BD113" s="832"/>
      <c r="BE113" s="832"/>
      <c r="BF113" s="832"/>
      <c r="BG113" s="832"/>
      <c r="BH113" s="832"/>
      <c r="BI113" s="832"/>
      <c r="BJ113" s="832"/>
      <c r="BK113" s="832"/>
      <c r="BL113" s="832"/>
      <c r="BM113" s="832"/>
      <c r="BN113" s="832"/>
      <c r="BO113" s="832"/>
      <c r="BP113" s="833"/>
      <c r="BQ113" s="898">
        <v>714</v>
      </c>
      <c r="BR113" s="899"/>
      <c r="BS113" s="899"/>
      <c r="BT113" s="899"/>
      <c r="BU113" s="899"/>
      <c r="BV113" s="899">
        <v>254</v>
      </c>
      <c r="BW113" s="899"/>
      <c r="BX113" s="899"/>
      <c r="BY113" s="899"/>
      <c r="BZ113" s="899"/>
      <c r="CA113" s="899" t="s">
        <v>412</v>
      </c>
      <c r="CB113" s="899"/>
      <c r="CC113" s="899"/>
      <c r="CD113" s="899"/>
      <c r="CE113" s="899"/>
      <c r="CF113" s="960" t="s">
        <v>443</v>
      </c>
      <c r="CG113" s="961"/>
      <c r="CH113" s="961"/>
      <c r="CI113" s="961"/>
      <c r="CJ113" s="961"/>
      <c r="CK113" s="1016"/>
      <c r="CL113" s="903"/>
      <c r="CM113" s="906" t="s">
        <v>453</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438</v>
      </c>
      <c r="DH113" s="862"/>
      <c r="DI113" s="862"/>
      <c r="DJ113" s="862"/>
      <c r="DK113" s="863"/>
      <c r="DL113" s="864" t="s">
        <v>438</v>
      </c>
      <c r="DM113" s="862"/>
      <c r="DN113" s="862"/>
      <c r="DO113" s="862"/>
      <c r="DP113" s="863"/>
      <c r="DQ113" s="864" t="s">
        <v>440</v>
      </c>
      <c r="DR113" s="862"/>
      <c r="DS113" s="862"/>
      <c r="DT113" s="862"/>
      <c r="DU113" s="863"/>
      <c r="DV113" s="909" t="s">
        <v>443</v>
      </c>
      <c r="DW113" s="910"/>
      <c r="DX113" s="910"/>
      <c r="DY113" s="910"/>
      <c r="DZ113" s="911"/>
    </row>
    <row r="114" spans="1:130" s="247" customFormat="1" ht="26.25" customHeight="1" x14ac:dyDescent="0.15">
      <c r="A114" s="1003"/>
      <c r="B114" s="1004"/>
      <c r="C114" s="832" t="s">
        <v>454</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14018</v>
      </c>
      <c r="AB114" s="862"/>
      <c r="AC114" s="862"/>
      <c r="AD114" s="862"/>
      <c r="AE114" s="863"/>
      <c r="AF114" s="864" t="s">
        <v>443</v>
      </c>
      <c r="AG114" s="862"/>
      <c r="AH114" s="862"/>
      <c r="AI114" s="862"/>
      <c r="AJ114" s="863"/>
      <c r="AK114" s="864">
        <v>17</v>
      </c>
      <c r="AL114" s="862"/>
      <c r="AM114" s="862"/>
      <c r="AN114" s="862"/>
      <c r="AO114" s="863"/>
      <c r="AP114" s="909">
        <v>0</v>
      </c>
      <c r="AQ114" s="910"/>
      <c r="AR114" s="910"/>
      <c r="AS114" s="910"/>
      <c r="AT114" s="911"/>
      <c r="AU114" s="1021"/>
      <c r="AV114" s="1022"/>
      <c r="AW114" s="1022"/>
      <c r="AX114" s="1022"/>
      <c r="AY114" s="1022"/>
      <c r="AZ114" s="897" t="s">
        <v>455</v>
      </c>
      <c r="BA114" s="832"/>
      <c r="BB114" s="832"/>
      <c r="BC114" s="832"/>
      <c r="BD114" s="832"/>
      <c r="BE114" s="832"/>
      <c r="BF114" s="832"/>
      <c r="BG114" s="832"/>
      <c r="BH114" s="832"/>
      <c r="BI114" s="832"/>
      <c r="BJ114" s="832"/>
      <c r="BK114" s="832"/>
      <c r="BL114" s="832"/>
      <c r="BM114" s="832"/>
      <c r="BN114" s="832"/>
      <c r="BO114" s="832"/>
      <c r="BP114" s="833"/>
      <c r="BQ114" s="898">
        <v>1870096</v>
      </c>
      <c r="BR114" s="899"/>
      <c r="BS114" s="899"/>
      <c r="BT114" s="899"/>
      <c r="BU114" s="899"/>
      <c r="BV114" s="899">
        <v>1993588</v>
      </c>
      <c r="BW114" s="899"/>
      <c r="BX114" s="899"/>
      <c r="BY114" s="899"/>
      <c r="BZ114" s="899"/>
      <c r="CA114" s="899">
        <v>2235995</v>
      </c>
      <c r="CB114" s="899"/>
      <c r="CC114" s="899"/>
      <c r="CD114" s="899"/>
      <c r="CE114" s="899"/>
      <c r="CF114" s="960">
        <v>27.1</v>
      </c>
      <c r="CG114" s="961"/>
      <c r="CH114" s="961"/>
      <c r="CI114" s="961"/>
      <c r="CJ114" s="961"/>
      <c r="CK114" s="1016"/>
      <c r="CL114" s="903"/>
      <c r="CM114" s="906" t="s">
        <v>456</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438</v>
      </c>
      <c r="DH114" s="862"/>
      <c r="DI114" s="862"/>
      <c r="DJ114" s="862"/>
      <c r="DK114" s="863"/>
      <c r="DL114" s="864" t="s">
        <v>448</v>
      </c>
      <c r="DM114" s="862"/>
      <c r="DN114" s="862"/>
      <c r="DO114" s="862"/>
      <c r="DP114" s="863"/>
      <c r="DQ114" s="864" t="s">
        <v>448</v>
      </c>
      <c r="DR114" s="862"/>
      <c r="DS114" s="862"/>
      <c r="DT114" s="862"/>
      <c r="DU114" s="863"/>
      <c r="DV114" s="909" t="s">
        <v>443</v>
      </c>
      <c r="DW114" s="910"/>
      <c r="DX114" s="910"/>
      <c r="DY114" s="910"/>
      <c r="DZ114" s="911"/>
    </row>
    <row r="115" spans="1:130" s="247" customFormat="1" ht="26.25" customHeight="1" x14ac:dyDescent="0.15">
      <c r="A115" s="1003"/>
      <c r="B115" s="1004"/>
      <c r="C115" s="832" t="s">
        <v>457</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440</v>
      </c>
      <c r="AB115" s="1008"/>
      <c r="AC115" s="1008"/>
      <c r="AD115" s="1008"/>
      <c r="AE115" s="1009"/>
      <c r="AF115" s="1010" t="s">
        <v>443</v>
      </c>
      <c r="AG115" s="1008"/>
      <c r="AH115" s="1008"/>
      <c r="AI115" s="1008"/>
      <c r="AJ115" s="1009"/>
      <c r="AK115" s="1010" t="s">
        <v>443</v>
      </c>
      <c r="AL115" s="1008"/>
      <c r="AM115" s="1008"/>
      <c r="AN115" s="1008"/>
      <c r="AO115" s="1009"/>
      <c r="AP115" s="1011" t="s">
        <v>443</v>
      </c>
      <c r="AQ115" s="1012"/>
      <c r="AR115" s="1012"/>
      <c r="AS115" s="1012"/>
      <c r="AT115" s="1013"/>
      <c r="AU115" s="1021"/>
      <c r="AV115" s="1022"/>
      <c r="AW115" s="1022"/>
      <c r="AX115" s="1022"/>
      <c r="AY115" s="1022"/>
      <c r="AZ115" s="897" t="s">
        <v>458</v>
      </c>
      <c r="BA115" s="832"/>
      <c r="BB115" s="832"/>
      <c r="BC115" s="832"/>
      <c r="BD115" s="832"/>
      <c r="BE115" s="832"/>
      <c r="BF115" s="832"/>
      <c r="BG115" s="832"/>
      <c r="BH115" s="832"/>
      <c r="BI115" s="832"/>
      <c r="BJ115" s="832"/>
      <c r="BK115" s="832"/>
      <c r="BL115" s="832"/>
      <c r="BM115" s="832"/>
      <c r="BN115" s="832"/>
      <c r="BO115" s="832"/>
      <c r="BP115" s="833"/>
      <c r="BQ115" s="898" t="s">
        <v>440</v>
      </c>
      <c r="BR115" s="899"/>
      <c r="BS115" s="899"/>
      <c r="BT115" s="899"/>
      <c r="BU115" s="899"/>
      <c r="BV115" s="899" t="s">
        <v>129</v>
      </c>
      <c r="BW115" s="899"/>
      <c r="BX115" s="899"/>
      <c r="BY115" s="899"/>
      <c r="BZ115" s="899"/>
      <c r="CA115" s="899" t="s">
        <v>438</v>
      </c>
      <c r="CB115" s="899"/>
      <c r="CC115" s="899"/>
      <c r="CD115" s="899"/>
      <c r="CE115" s="899"/>
      <c r="CF115" s="960" t="s">
        <v>440</v>
      </c>
      <c r="CG115" s="961"/>
      <c r="CH115" s="961"/>
      <c r="CI115" s="961"/>
      <c r="CJ115" s="961"/>
      <c r="CK115" s="1016"/>
      <c r="CL115" s="903"/>
      <c r="CM115" s="897" t="s">
        <v>459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440</v>
      </c>
      <c r="DH115" s="862"/>
      <c r="DI115" s="862"/>
      <c r="DJ115" s="862"/>
      <c r="DK115" s="863"/>
      <c r="DL115" s="864" t="s">
        <v>440</v>
      </c>
      <c r="DM115" s="862"/>
      <c r="DN115" s="862"/>
      <c r="DO115" s="862"/>
      <c r="DP115" s="863"/>
      <c r="DQ115" s="864" t="s">
        <v>440</v>
      </c>
      <c r="DR115" s="862"/>
      <c r="DS115" s="862"/>
      <c r="DT115" s="862"/>
      <c r="DU115" s="863"/>
      <c r="DV115" s="909" t="s">
        <v>440</v>
      </c>
      <c r="DW115" s="910"/>
      <c r="DX115" s="910"/>
      <c r="DY115" s="910"/>
      <c r="DZ115" s="911"/>
    </row>
    <row r="116" spans="1:130" s="247" customFormat="1" ht="26.25" customHeight="1" x14ac:dyDescent="0.15">
      <c r="A116" s="1005"/>
      <c r="B116" s="1006"/>
      <c r="C116" s="965" t="s">
        <v>460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440</v>
      </c>
      <c r="AB116" s="862"/>
      <c r="AC116" s="862"/>
      <c r="AD116" s="862"/>
      <c r="AE116" s="863"/>
      <c r="AF116" s="864" t="s">
        <v>438</v>
      </c>
      <c r="AG116" s="862"/>
      <c r="AH116" s="862"/>
      <c r="AI116" s="862"/>
      <c r="AJ116" s="863"/>
      <c r="AK116" s="864" t="s">
        <v>443</v>
      </c>
      <c r="AL116" s="862"/>
      <c r="AM116" s="862"/>
      <c r="AN116" s="862"/>
      <c r="AO116" s="863"/>
      <c r="AP116" s="909" t="s">
        <v>448</v>
      </c>
      <c r="AQ116" s="910"/>
      <c r="AR116" s="910"/>
      <c r="AS116" s="910"/>
      <c r="AT116" s="911"/>
      <c r="AU116" s="1021"/>
      <c r="AV116" s="1022"/>
      <c r="AW116" s="1022"/>
      <c r="AX116" s="1022"/>
      <c r="AY116" s="1022"/>
      <c r="AZ116" s="948" t="s">
        <v>461</v>
      </c>
      <c r="BA116" s="949"/>
      <c r="BB116" s="949"/>
      <c r="BC116" s="949"/>
      <c r="BD116" s="949"/>
      <c r="BE116" s="949"/>
      <c r="BF116" s="949"/>
      <c r="BG116" s="949"/>
      <c r="BH116" s="949"/>
      <c r="BI116" s="949"/>
      <c r="BJ116" s="949"/>
      <c r="BK116" s="949"/>
      <c r="BL116" s="949"/>
      <c r="BM116" s="949"/>
      <c r="BN116" s="949"/>
      <c r="BO116" s="949"/>
      <c r="BP116" s="950"/>
      <c r="BQ116" s="898" t="s">
        <v>129</v>
      </c>
      <c r="BR116" s="899"/>
      <c r="BS116" s="899"/>
      <c r="BT116" s="899"/>
      <c r="BU116" s="899"/>
      <c r="BV116" s="899" t="s">
        <v>448</v>
      </c>
      <c r="BW116" s="899"/>
      <c r="BX116" s="899"/>
      <c r="BY116" s="899"/>
      <c r="BZ116" s="899"/>
      <c r="CA116" s="899" t="s">
        <v>129</v>
      </c>
      <c r="CB116" s="899"/>
      <c r="CC116" s="899"/>
      <c r="CD116" s="899"/>
      <c r="CE116" s="899"/>
      <c r="CF116" s="960" t="s">
        <v>448</v>
      </c>
      <c r="CG116" s="961"/>
      <c r="CH116" s="961"/>
      <c r="CI116" s="961"/>
      <c r="CJ116" s="961"/>
      <c r="CK116" s="1016"/>
      <c r="CL116" s="903"/>
      <c r="CM116" s="906" t="s">
        <v>462</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440</v>
      </c>
      <c r="DH116" s="862"/>
      <c r="DI116" s="862"/>
      <c r="DJ116" s="862"/>
      <c r="DK116" s="863"/>
      <c r="DL116" s="864" t="s">
        <v>443</v>
      </c>
      <c r="DM116" s="862"/>
      <c r="DN116" s="862"/>
      <c r="DO116" s="862"/>
      <c r="DP116" s="863"/>
      <c r="DQ116" s="864" t="s">
        <v>440</v>
      </c>
      <c r="DR116" s="862"/>
      <c r="DS116" s="862"/>
      <c r="DT116" s="862"/>
      <c r="DU116" s="863"/>
      <c r="DV116" s="909" t="s">
        <v>443</v>
      </c>
      <c r="DW116" s="910"/>
      <c r="DX116" s="910"/>
      <c r="DY116" s="910"/>
      <c r="DZ116" s="911"/>
    </row>
    <row r="117" spans="1:130" s="247" customFormat="1" ht="26.25" customHeight="1" x14ac:dyDescent="0.15">
      <c r="A117" s="986" t="s">
        <v>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463</v>
      </c>
      <c r="Z117" s="988"/>
      <c r="AA117" s="993">
        <v>1872965</v>
      </c>
      <c r="AB117" s="994"/>
      <c r="AC117" s="994"/>
      <c r="AD117" s="994"/>
      <c r="AE117" s="995"/>
      <c r="AF117" s="996">
        <v>1875814</v>
      </c>
      <c r="AG117" s="994"/>
      <c r="AH117" s="994"/>
      <c r="AI117" s="994"/>
      <c r="AJ117" s="995"/>
      <c r="AK117" s="996">
        <v>1939054</v>
      </c>
      <c r="AL117" s="994"/>
      <c r="AM117" s="994"/>
      <c r="AN117" s="994"/>
      <c r="AO117" s="995"/>
      <c r="AP117" s="997"/>
      <c r="AQ117" s="998"/>
      <c r="AR117" s="998"/>
      <c r="AS117" s="998"/>
      <c r="AT117" s="999"/>
      <c r="AU117" s="1021"/>
      <c r="AV117" s="1022"/>
      <c r="AW117" s="1022"/>
      <c r="AX117" s="1022"/>
      <c r="AY117" s="1022"/>
      <c r="AZ117" s="948" t="s">
        <v>464</v>
      </c>
      <c r="BA117" s="949"/>
      <c r="BB117" s="949"/>
      <c r="BC117" s="949"/>
      <c r="BD117" s="949"/>
      <c r="BE117" s="949"/>
      <c r="BF117" s="949"/>
      <c r="BG117" s="949"/>
      <c r="BH117" s="949"/>
      <c r="BI117" s="949"/>
      <c r="BJ117" s="949"/>
      <c r="BK117" s="949"/>
      <c r="BL117" s="949"/>
      <c r="BM117" s="949"/>
      <c r="BN117" s="949"/>
      <c r="BO117" s="949"/>
      <c r="BP117" s="950"/>
      <c r="BQ117" s="898" t="s">
        <v>443</v>
      </c>
      <c r="BR117" s="899"/>
      <c r="BS117" s="899"/>
      <c r="BT117" s="899"/>
      <c r="BU117" s="899"/>
      <c r="BV117" s="899" t="s">
        <v>129</v>
      </c>
      <c r="BW117" s="899"/>
      <c r="BX117" s="899"/>
      <c r="BY117" s="899"/>
      <c r="BZ117" s="899"/>
      <c r="CA117" s="899" t="s">
        <v>443</v>
      </c>
      <c r="CB117" s="899"/>
      <c r="CC117" s="899"/>
      <c r="CD117" s="899"/>
      <c r="CE117" s="899"/>
      <c r="CF117" s="960" t="s">
        <v>129</v>
      </c>
      <c r="CG117" s="961"/>
      <c r="CH117" s="961"/>
      <c r="CI117" s="961"/>
      <c r="CJ117" s="961"/>
      <c r="CK117" s="1016"/>
      <c r="CL117" s="903"/>
      <c r="CM117" s="906" t="s">
        <v>465</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443</v>
      </c>
      <c r="DH117" s="862"/>
      <c r="DI117" s="862"/>
      <c r="DJ117" s="862"/>
      <c r="DK117" s="863"/>
      <c r="DL117" s="864" t="s">
        <v>443</v>
      </c>
      <c r="DM117" s="862"/>
      <c r="DN117" s="862"/>
      <c r="DO117" s="862"/>
      <c r="DP117" s="863"/>
      <c r="DQ117" s="864" t="s">
        <v>443</v>
      </c>
      <c r="DR117" s="862"/>
      <c r="DS117" s="862"/>
      <c r="DT117" s="862"/>
      <c r="DU117" s="863"/>
      <c r="DV117" s="909" t="s">
        <v>129</v>
      </c>
      <c r="DW117" s="910"/>
      <c r="DX117" s="910"/>
      <c r="DY117" s="910"/>
      <c r="DZ117" s="911"/>
    </row>
    <row r="118" spans="1:130" s="247" customFormat="1" ht="26.25" customHeight="1" x14ac:dyDescent="0.15">
      <c r="A118" s="986" t="s">
        <v>433</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431</v>
      </c>
      <c r="AB118" s="987"/>
      <c r="AC118" s="987"/>
      <c r="AD118" s="987"/>
      <c r="AE118" s="988"/>
      <c r="AF118" s="989" t="s">
        <v>308</v>
      </c>
      <c r="AG118" s="987"/>
      <c r="AH118" s="987"/>
      <c r="AI118" s="987"/>
      <c r="AJ118" s="988"/>
      <c r="AK118" s="989" t="s">
        <v>307</v>
      </c>
      <c r="AL118" s="987"/>
      <c r="AM118" s="987"/>
      <c r="AN118" s="987"/>
      <c r="AO118" s="988"/>
      <c r="AP118" s="990" t="s">
        <v>432</v>
      </c>
      <c r="AQ118" s="991"/>
      <c r="AR118" s="991"/>
      <c r="AS118" s="991"/>
      <c r="AT118" s="992"/>
      <c r="AU118" s="1021"/>
      <c r="AV118" s="1022"/>
      <c r="AW118" s="1022"/>
      <c r="AX118" s="1022"/>
      <c r="AY118" s="1022"/>
      <c r="AZ118" s="964" t="s">
        <v>466</v>
      </c>
      <c r="BA118" s="965"/>
      <c r="BB118" s="965"/>
      <c r="BC118" s="965"/>
      <c r="BD118" s="965"/>
      <c r="BE118" s="965"/>
      <c r="BF118" s="965"/>
      <c r="BG118" s="965"/>
      <c r="BH118" s="965"/>
      <c r="BI118" s="965"/>
      <c r="BJ118" s="965"/>
      <c r="BK118" s="965"/>
      <c r="BL118" s="965"/>
      <c r="BM118" s="965"/>
      <c r="BN118" s="965"/>
      <c r="BO118" s="965"/>
      <c r="BP118" s="966"/>
      <c r="BQ118" s="967" t="s">
        <v>129</v>
      </c>
      <c r="BR118" s="930"/>
      <c r="BS118" s="930"/>
      <c r="BT118" s="930"/>
      <c r="BU118" s="930"/>
      <c r="BV118" s="930" t="s">
        <v>129</v>
      </c>
      <c r="BW118" s="930"/>
      <c r="BX118" s="930"/>
      <c r="BY118" s="930"/>
      <c r="BZ118" s="930"/>
      <c r="CA118" s="930" t="s">
        <v>443</v>
      </c>
      <c r="CB118" s="930"/>
      <c r="CC118" s="930"/>
      <c r="CD118" s="930"/>
      <c r="CE118" s="930"/>
      <c r="CF118" s="960" t="s">
        <v>438</v>
      </c>
      <c r="CG118" s="961"/>
      <c r="CH118" s="961"/>
      <c r="CI118" s="961"/>
      <c r="CJ118" s="961"/>
      <c r="CK118" s="1016"/>
      <c r="CL118" s="903"/>
      <c r="CM118" s="906" t="s">
        <v>467</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438</v>
      </c>
      <c r="DH118" s="862"/>
      <c r="DI118" s="862"/>
      <c r="DJ118" s="862"/>
      <c r="DK118" s="863"/>
      <c r="DL118" s="864" t="s">
        <v>443</v>
      </c>
      <c r="DM118" s="862"/>
      <c r="DN118" s="862"/>
      <c r="DO118" s="862"/>
      <c r="DP118" s="863"/>
      <c r="DQ118" s="864" t="s">
        <v>443</v>
      </c>
      <c r="DR118" s="862"/>
      <c r="DS118" s="862"/>
      <c r="DT118" s="862"/>
      <c r="DU118" s="863"/>
      <c r="DV118" s="909" t="s">
        <v>129</v>
      </c>
      <c r="DW118" s="910"/>
      <c r="DX118" s="910"/>
      <c r="DY118" s="910"/>
      <c r="DZ118" s="911"/>
    </row>
    <row r="119" spans="1:130" s="247" customFormat="1" ht="26.25" customHeight="1" x14ac:dyDescent="0.15">
      <c r="A119" s="900" t="s">
        <v>436</v>
      </c>
      <c r="B119" s="901"/>
      <c r="C119" s="976" t="s">
        <v>437</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129</v>
      </c>
      <c r="AB119" s="980"/>
      <c r="AC119" s="980"/>
      <c r="AD119" s="980"/>
      <c r="AE119" s="981"/>
      <c r="AF119" s="982" t="s">
        <v>443</v>
      </c>
      <c r="AG119" s="980"/>
      <c r="AH119" s="980"/>
      <c r="AI119" s="980"/>
      <c r="AJ119" s="981"/>
      <c r="AK119" s="982" t="s">
        <v>443</v>
      </c>
      <c r="AL119" s="980"/>
      <c r="AM119" s="980"/>
      <c r="AN119" s="980"/>
      <c r="AO119" s="981"/>
      <c r="AP119" s="983" t="s">
        <v>443</v>
      </c>
      <c r="AQ119" s="984"/>
      <c r="AR119" s="984"/>
      <c r="AS119" s="984"/>
      <c r="AT119" s="985"/>
      <c r="AU119" s="1023"/>
      <c r="AV119" s="1024"/>
      <c r="AW119" s="1024"/>
      <c r="AX119" s="1024"/>
      <c r="AY119" s="1024"/>
      <c r="AZ119" s="278" t="s">
        <v>187</v>
      </c>
      <c r="BA119" s="278"/>
      <c r="BB119" s="278"/>
      <c r="BC119" s="278"/>
      <c r="BD119" s="278"/>
      <c r="BE119" s="278"/>
      <c r="BF119" s="278"/>
      <c r="BG119" s="278"/>
      <c r="BH119" s="278"/>
      <c r="BI119" s="278"/>
      <c r="BJ119" s="278"/>
      <c r="BK119" s="278"/>
      <c r="BL119" s="278"/>
      <c r="BM119" s="278"/>
      <c r="BN119" s="278"/>
      <c r="BO119" s="962" t="s">
        <v>468</v>
      </c>
      <c r="BP119" s="963"/>
      <c r="BQ119" s="967">
        <v>22298619</v>
      </c>
      <c r="BR119" s="930"/>
      <c r="BS119" s="930"/>
      <c r="BT119" s="930"/>
      <c r="BU119" s="930"/>
      <c r="BV119" s="930">
        <v>21441826</v>
      </c>
      <c r="BW119" s="930"/>
      <c r="BX119" s="930"/>
      <c r="BY119" s="930"/>
      <c r="BZ119" s="930"/>
      <c r="CA119" s="930">
        <v>20537402</v>
      </c>
      <c r="CB119" s="930"/>
      <c r="CC119" s="930"/>
      <c r="CD119" s="930"/>
      <c r="CE119" s="930"/>
      <c r="CF119" s="828"/>
      <c r="CG119" s="829"/>
      <c r="CH119" s="829"/>
      <c r="CI119" s="829"/>
      <c r="CJ119" s="919"/>
      <c r="CK119" s="1017"/>
      <c r="CL119" s="905"/>
      <c r="CM119" s="923" t="s">
        <v>469</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443</v>
      </c>
      <c r="DH119" s="845"/>
      <c r="DI119" s="845"/>
      <c r="DJ119" s="845"/>
      <c r="DK119" s="846"/>
      <c r="DL119" s="847" t="s">
        <v>443</v>
      </c>
      <c r="DM119" s="845"/>
      <c r="DN119" s="845"/>
      <c r="DO119" s="845"/>
      <c r="DP119" s="846"/>
      <c r="DQ119" s="847" t="s">
        <v>443</v>
      </c>
      <c r="DR119" s="845"/>
      <c r="DS119" s="845"/>
      <c r="DT119" s="845"/>
      <c r="DU119" s="846"/>
      <c r="DV119" s="933" t="s">
        <v>443</v>
      </c>
      <c r="DW119" s="934"/>
      <c r="DX119" s="934"/>
      <c r="DY119" s="934"/>
      <c r="DZ119" s="935"/>
    </row>
    <row r="120" spans="1:130" s="247" customFormat="1" ht="26.25" customHeight="1" x14ac:dyDescent="0.15">
      <c r="A120" s="902"/>
      <c r="B120" s="903"/>
      <c r="C120" s="906" t="s">
        <v>445</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443</v>
      </c>
      <c r="AB120" s="862"/>
      <c r="AC120" s="862"/>
      <c r="AD120" s="862"/>
      <c r="AE120" s="863"/>
      <c r="AF120" s="864" t="s">
        <v>470</v>
      </c>
      <c r="AG120" s="862"/>
      <c r="AH120" s="862"/>
      <c r="AI120" s="862"/>
      <c r="AJ120" s="863"/>
      <c r="AK120" s="864" t="s">
        <v>443</v>
      </c>
      <c r="AL120" s="862"/>
      <c r="AM120" s="862"/>
      <c r="AN120" s="862"/>
      <c r="AO120" s="863"/>
      <c r="AP120" s="909" t="s">
        <v>438</v>
      </c>
      <c r="AQ120" s="910"/>
      <c r="AR120" s="910"/>
      <c r="AS120" s="910"/>
      <c r="AT120" s="911"/>
      <c r="AU120" s="968" t="s">
        <v>471</v>
      </c>
      <c r="AV120" s="969"/>
      <c r="AW120" s="969"/>
      <c r="AX120" s="969"/>
      <c r="AY120" s="970"/>
      <c r="AZ120" s="945" t="s">
        <v>472</v>
      </c>
      <c r="BA120" s="890"/>
      <c r="BB120" s="890"/>
      <c r="BC120" s="890"/>
      <c r="BD120" s="890"/>
      <c r="BE120" s="890"/>
      <c r="BF120" s="890"/>
      <c r="BG120" s="890"/>
      <c r="BH120" s="890"/>
      <c r="BI120" s="890"/>
      <c r="BJ120" s="890"/>
      <c r="BK120" s="890"/>
      <c r="BL120" s="890"/>
      <c r="BM120" s="890"/>
      <c r="BN120" s="890"/>
      <c r="BO120" s="890"/>
      <c r="BP120" s="891"/>
      <c r="BQ120" s="946">
        <v>2589404</v>
      </c>
      <c r="BR120" s="927"/>
      <c r="BS120" s="927"/>
      <c r="BT120" s="927"/>
      <c r="BU120" s="927"/>
      <c r="BV120" s="927">
        <v>3273536</v>
      </c>
      <c r="BW120" s="927"/>
      <c r="BX120" s="927"/>
      <c r="BY120" s="927"/>
      <c r="BZ120" s="927"/>
      <c r="CA120" s="927">
        <v>3007732</v>
      </c>
      <c r="CB120" s="927"/>
      <c r="CC120" s="927"/>
      <c r="CD120" s="927"/>
      <c r="CE120" s="927"/>
      <c r="CF120" s="951">
        <v>36.5</v>
      </c>
      <c r="CG120" s="952"/>
      <c r="CH120" s="952"/>
      <c r="CI120" s="952"/>
      <c r="CJ120" s="952"/>
      <c r="CK120" s="953" t="s">
        <v>473</v>
      </c>
      <c r="CL120" s="937"/>
      <c r="CM120" s="937"/>
      <c r="CN120" s="937"/>
      <c r="CO120" s="938"/>
      <c r="CP120" s="957" t="s">
        <v>474</v>
      </c>
      <c r="CQ120" s="958"/>
      <c r="CR120" s="958"/>
      <c r="CS120" s="958"/>
      <c r="CT120" s="958"/>
      <c r="CU120" s="958"/>
      <c r="CV120" s="958"/>
      <c r="CW120" s="958"/>
      <c r="CX120" s="958"/>
      <c r="CY120" s="958"/>
      <c r="CZ120" s="958"/>
      <c r="DA120" s="958"/>
      <c r="DB120" s="958"/>
      <c r="DC120" s="958"/>
      <c r="DD120" s="958"/>
      <c r="DE120" s="958"/>
      <c r="DF120" s="959"/>
      <c r="DG120" s="946" t="s">
        <v>470</v>
      </c>
      <c r="DH120" s="927"/>
      <c r="DI120" s="927"/>
      <c r="DJ120" s="927"/>
      <c r="DK120" s="927"/>
      <c r="DL120" s="927" t="s">
        <v>470</v>
      </c>
      <c r="DM120" s="927"/>
      <c r="DN120" s="927"/>
      <c r="DO120" s="927"/>
      <c r="DP120" s="927"/>
      <c r="DQ120" s="927">
        <v>1654605</v>
      </c>
      <c r="DR120" s="927"/>
      <c r="DS120" s="927"/>
      <c r="DT120" s="927"/>
      <c r="DU120" s="927"/>
      <c r="DV120" s="928">
        <v>20.100000000000001</v>
      </c>
      <c r="DW120" s="928"/>
      <c r="DX120" s="928"/>
      <c r="DY120" s="928"/>
      <c r="DZ120" s="929"/>
    </row>
    <row r="121" spans="1:130" s="247" customFormat="1" ht="26.25" customHeight="1" x14ac:dyDescent="0.15">
      <c r="A121" s="902"/>
      <c r="B121" s="903"/>
      <c r="C121" s="948" t="s">
        <v>475</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443</v>
      </c>
      <c r="AB121" s="862"/>
      <c r="AC121" s="862"/>
      <c r="AD121" s="862"/>
      <c r="AE121" s="863"/>
      <c r="AF121" s="864" t="s">
        <v>443</v>
      </c>
      <c r="AG121" s="862"/>
      <c r="AH121" s="862"/>
      <c r="AI121" s="862"/>
      <c r="AJ121" s="863"/>
      <c r="AK121" s="864" t="s">
        <v>443</v>
      </c>
      <c r="AL121" s="862"/>
      <c r="AM121" s="862"/>
      <c r="AN121" s="862"/>
      <c r="AO121" s="863"/>
      <c r="AP121" s="909" t="s">
        <v>470</v>
      </c>
      <c r="AQ121" s="910"/>
      <c r="AR121" s="910"/>
      <c r="AS121" s="910"/>
      <c r="AT121" s="911"/>
      <c r="AU121" s="971"/>
      <c r="AV121" s="972"/>
      <c r="AW121" s="972"/>
      <c r="AX121" s="972"/>
      <c r="AY121" s="973"/>
      <c r="AZ121" s="897" t="s">
        <v>476</v>
      </c>
      <c r="BA121" s="832"/>
      <c r="BB121" s="832"/>
      <c r="BC121" s="832"/>
      <c r="BD121" s="832"/>
      <c r="BE121" s="832"/>
      <c r="BF121" s="832"/>
      <c r="BG121" s="832"/>
      <c r="BH121" s="832"/>
      <c r="BI121" s="832"/>
      <c r="BJ121" s="832"/>
      <c r="BK121" s="832"/>
      <c r="BL121" s="832"/>
      <c r="BM121" s="832"/>
      <c r="BN121" s="832"/>
      <c r="BO121" s="832"/>
      <c r="BP121" s="833"/>
      <c r="BQ121" s="898">
        <v>1569429</v>
      </c>
      <c r="BR121" s="899"/>
      <c r="BS121" s="899"/>
      <c r="BT121" s="899"/>
      <c r="BU121" s="899"/>
      <c r="BV121" s="899">
        <v>1450950</v>
      </c>
      <c r="BW121" s="899"/>
      <c r="BX121" s="899"/>
      <c r="BY121" s="899"/>
      <c r="BZ121" s="899"/>
      <c r="CA121" s="899">
        <v>1220798</v>
      </c>
      <c r="CB121" s="899"/>
      <c r="CC121" s="899"/>
      <c r="CD121" s="899"/>
      <c r="CE121" s="899"/>
      <c r="CF121" s="960">
        <v>14.8</v>
      </c>
      <c r="CG121" s="961"/>
      <c r="CH121" s="961"/>
      <c r="CI121" s="961"/>
      <c r="CJ121" s="961"/>
      <c r="CK121" s="954"/>
      <c r="CL121" s="940"/>
      <c r="CM121" s="940"/>
      <c r="CN121" s="940"/>
      <c r="CO121" s="941"/>
      <c r="CP121" s="920" t="s">
        <v>477</v>
      </c>
      <c r="CQ121" s="921"/>
      <c r="CR121" s="921"/>
      <c r="CS121" s="921"/>
      <c r="CT121" s="921"/>
      <c r="CU121" s="921"/>
      <c r="CV121" s="921"/>
      <c r="CW121" s="921"/>
      <c r="CX121" s="921"/>
      <c r="CY121" s="921"/>
      <c r="CZ121" s="921"/>
      <c r="DA121" s="921"/>
      <c r="DB121" s="921"/>
      <c r="DC121" s="921"/>
      <c r="DD121" s="921"/>
      <c r="DE121" s="921"/>
      <c r="DF121" s="922"/>
      <c r="DG121" s="898">
        <v>111924</v>
      </c>
      <c r="DH121" s="899"/>
      <c r="DI121" s="899"/>
      <c r="DJ121" s="899"/>
      <c r="DK121" s="899"/>
      <c r="DL121" s="899">
        <v>65251</v>
      </c>
      <c r="DM121" s="899"/>
      <c r="DN121" s="899"/>
      <c r="DO121" s="899"/>
      <c r="DP121" s="899"/>
      <c r="DQ121" s="899">
        <v>26849</v>
      </c>
      <c r="DR121" s="899"/>
      <c r="DS121" s="899"/>
      <c r="DT121" s="899"/>
      <c r="DU121" s="899"/>
      <c r="DV121" s="876">
        <v>0.3</v>
      </c>
      <c r="DW121" s="876"/>
      <c r="DX121" s="876"/>
      <c r="DY121" s="876"/>
      <c r="DZ121" s="877"/>
    </row>
    <row r="122" spans="1:130" s="247" customFormat="1" ht="26.25" customHeight="1" x14ac:dyDescent="0.15">
      <c r="A122" s="902"/>
      <c r="B122" s="903"/>
      <c r="C122" s="906" t="s">
        <v>456</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443</v>
      </c>
      <c r="AB122" s="862"/>
      <c r="AC122" s="862"/>
      <c r="AD122" s="862"/>
      <c r="AE122" s="863"/>
      <c r="AF122" s="864" t="s">
        <v>438</v>
      </c>
      <c r="AG122" s="862"/>
      <c r="AH122" s="862"/>
      <c r="AI122" s="862"/>
      <c r="AJ122" s="863"/>
      <c r="AK122" s="864" t="s">
        <v>443</v>
      </c>
      <c r="AL122" s="862"/>
      <c r="AM122" s="862"/>
      <c r="AN122" s="862"/>
      <c r="AO122" s="863"/>
      <c r="AP122" s="909" t="s">
        <v>470</v>
      </c>
      <c r="AQ122" s="910"/>
      <c r="AR122" s="910"/>
      <c r="AS122" s="910"/>
      <c r="AT122" s="911"/>
      <c r="AU122" s="971"/>
      <c r="AV122" s="972"/>
      <c r="AW122" s="972"/>
      <c r="AX122" s="972"/>
      <c r="AY122" s="973"/>
      <c r="AZ122" s="964" t="s">
        <v>478</v>
      </c>
      <c r="BA122" s="965"/>
      <c r="BB122" s="965"/>
      <c r="BC122" s="965"/>
      <c r="BD122" s="965"/>
      <c r="BE122" s="965"/>
      <c r="BF122" s="965"/>
      <c r="BG122" s="965"/>
      <c r="BH122" s="965"/>
      <c r="BI122" s="965"/>
      <c r="BJ122" s="965"/>
      <c r="BK122" s="965"/>
      <c r="BL122" s="965"/>
      <c r="BM122" s="965"/>
      <c r="BN122" s="965"/>
      <c r="BO122" s="965"/>
      <c r="BP122" s="966"/>
      <c r="BQ122" s="967">
        <v>12723032</v>
      </c>
      <c r="BR122" s="930"/>
      <c r="BS122" s="930"/>
      <c r="BT122" s="930"/>
      <c r="BU122" s="930"/>
      <c r="BV122" s="930">
        <v>12431364</v>
      </c>
      <c r="BW122" s="930"/>
      <c r="BX122" s="930"/>
      <c r="BY122" s="930"/>
      <c r="BZ122" s="930"/>
      <c r="CA122" s="930">
        <v>12146267</v>
      </c>
      <c r="CB122" s="930"/>
      <c r="CC122" s="930"/>
      <c r="CD122" s="930"/>
      <c r="CE122" s="930"/>
      <c r="CF122" s="931">
        <v>147.4</v>
      </c>
      <c r="CG122" s="932"/>
      <c r="CH122" s="932"/>
      <c r="CI122" s="932"/>
      <c r="CJ122" s="932"/>
      <c r="CK122" s="954"/>
      <c r="CL122" s="940"/>
      <c r="CM122" s="940"/>
      <c r="CN122" s="940"/>
      <c r="CO122" s="941"/>
      <c r="CP122" s="920" t="s">
        <v>479</v>
      </c>
      <c r="CQ122" s="921"/>
      <c r="CR122" s="921"/>
      <c r="CS122" s="921"/>
      <c r="CT122" s="921"/>
      <c r="CU122" s="921"/>
      <c r="CV122" s="921"/>
      <c r="CW122" s="921"/>
      <c r="CX122" s="921"/>
      <c r="CY122" s="921"/>
      <c r="CZ122" s="921"/>
      <c r="DA122" s="921"/>
      <c r="DB122" s="921"/>
      <c r="DC122" s="921"/>
      <c r="DD122" s="921"/>
      <c r="DE122" s="921"/>
      <c r="DF122" s="922"/>
      <c r="DG122" s="898" t="s">
        <v>129</v>
      </c>
      <c r="DH122" s="899"/>
      <c r="DI122" s="899"/>
      <c r="DJ122" s="899"/>
      <c r="DK122" s="899"/>
      <c r="DL122" s="899" t="s">
        <v>443</v>
      </c>
      <c r="DM122" s="899"/>
      <c r="DN122" s="899"/>
      <c r="DO122" s="899"/>
      <c r="DP122" s="899"/>
      <c r="DQ122" s="899" t="s">
        <v>438</v>
      </c>
      <c r="DR122" s="899"/>
      <c r="DS122" s="899"/>
      <c r="DT122" s="899"/>
      <c r="DU122" s="899"/>
      <c r="DV122" s="876" t="s">
        <v>443</v>
      </c>
      <c r="DW122" s="876"/>
      <c r="DX122" s="876"/>
      <c r="DY122" s="876"/>
      <c r="DZ122" s="877"/>
    </row>
    <row r="123" spans="1:130" s="247" customFormat="1" ht="26.25" customHeight="1" x14ac:dyDescent="0.15">
      <c r="A123" s="902"/>
      <c r="B123" s="903"/>
      <c r="C123" s="906" t="s">
        <v>462</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470</v>
      </c>
      <c r="AB123" s="862"/>
      <c r="AC123" s="862"/>
      <c r="AD123" s="862"/>
      <c r="AE123" s="863"/>
      <c r="AF123" s="864" t="s">
        <v>470</v>
      </c>
      <c r="AG123" s="862"/>
      <c r="AH123" s="862"/>
      <c r="AI123" s="862"/>
      <c r="AJ123" s="863"/>
      <c r="AK123" s="864" t="s">
        <v>443</v>
      </c>
      <c r="AL123" s="862"/>
      <c r="AM123" s="862"/>
      <c r="AN123" s="862"/>
      <c r="AO123" s="863"/>
      <c r="AP123" s="909" t="s">
        <v>443</v>
      </c>
      <c r="AQ123" s="910"/>
      <c r="AR123" s="910"/>
      <c r="AS123" s="910"/>
      <c r="AT123" s="911"/>
      <c r="AU123" s="974"/>
      <c r="AV123" s="975"/>
      <c r="AW123" s="975"/>
      <c r="AX123" s="975"/>
      <c r="AY123" s="975"/>
      <c r="AZ123" s="278" t="s">
        <v>187</v>
      </c>
      <c r="BA123" s="278"/>
      <c r="BB123" s="278"/>
      <c r="BC123" s="278"/>
      <c r="BD123" s="278"/>
      <c r="BE123" s="278"/>
      <c r="BF123" s="278"/>
      <c r="BG123" s="278"/>
      <c r="BH123" s="278"/>
      <c r="BI123" s="278"/>
      <c r="BJ123" s="278"/>
      <c r="BK123" s="278"/>
      <c r="BL123" s="278"/>
      <c r="BM123" s="278"/>
      <c r="BN123" s="278"/>
      <c r="BO123" s="962" t="s">
        <v>480</v>
      </c>
      <c r="BP123" s="963"/>
      <c r="BQ123" s="917">
        <v>16881865</v>
      </c>
      <c r="BR123" s="918"/>
      <c r="BS123" s="918"/>
      <c r="BT123" s="918"/>
      <c r="BU123" s="918"/>
      <c r="BV123" s="918">
        <v>17155850</v>
      </c>
      <c r="BW123" s="918"/>
      <c r="BX123" s="918"/>
      <c r="BY123" s="918"/>
      <c r="BZ123" s="918"/>
      <c r="CA123" s="918">
        <v>16374797</v>
      </c>
      <c r="CB123" s="918"/>
      <c r="CC123" s="918"/>
      <c r="CD123" s="918"/>
      <c r="CE123" s="918"/>
      <c r="CF123" s="828"/>
      <c r="CG123" s="829"/>
      <c r="CH123" s="829"/>
      <c r="CI123" s="829"/>
      <c r="CJ123" s="919"/>
      <c r="CK123" s="954"/>
      <c r="CL123" s="940"/>
      <c r="CM123" s="940"/>
      <c r="CN123" s="940"/>
      <c r="CO123" s="941"/>
      <c r="CP123" s="920" t="s">
        <v>481</v>
      </c>
      <c r="CQ123" s="921"/>
      <c r="CR123" s="921"/>
      <c r="CS123" s="921"/>
      <c r="CT123" s="921"/>
      <c r="CU123" s="921"/>
      <c r="CV123" s="921"/>
      <c r="CW123" s="921"/>
      <c r="CX123" s="921"/>
      <c r="CY123" s="921"/>
      <c r="CZ123" s="921"/>
      <c r="DA123" s="921"/>
      <c r="DB123" s="921"/>
      <c r="DC123" s="921"/>
      <c r="DD123" s="921"/>
      <c r="DE123" s="921"/>
      <c r="DF123" s="922"/>
      <c r="DG123" s="861" t="s">
        <v>443</v>
      </c>
      <c r="DH123" s="862"/>
      <c r="DI123" s="862"/>
      <c r="DJ123" s="862"/>
      <c r="DK123" s="863"/>
      <c r="DL123" s="864" t="s">
        <v>443</v>
      </c>
      <c r="DM123" s="862"/>
      <c r="DN123" s="862"/>
      <c r="DO123" s="862"/>
      <c r="DP123" s="863"/>
      <c r="DQ123" s="864" t="s">
        <v>443</v>
      </c>
      <c r="DR123" s="862"/>
      <c r="DS123" s="862"/>
      <c r="DT123" s="862"/>
      <c r="DU123" s="863"/>
      <c r="DV123" s="909" t="s">
        <v>443</v>
      </c>
      <c r="DW123" s="910"/>
      <c r="DX123" s="910"/>
      <c r="DY123" s="910"/>
      <c r="DZ123" s="911"/>
    </row>
    <row r="124" spans="1:130" s="247" customFormat="1" ht="26.25" customHeight="1" thickBot="1" x14ac:dyDescent="0.2">
      <c r="A124" s="902"/>
      <c r="B124" s="903"/>
      <c r="C124" s="906" t="s">
        <v>465</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443</v>
      </c>
      <c r="AB124" s="862"/>
      <c r="AC124" s="862"/>
      <c r="AD124" s="862"/>
      <c r="AE124" s="863"/>
      <c r="AF124" s="864" t="s">
        <v>470</v>
      </c>
      <c r="AG124" s="862"/>
      <c r="AH124" s="862"/>
      <c r="AI124" s="862"/>
      <c r="AJ124" s="863"/>
      <c r="AK124" s="864" t="s">
        <v>470</v>
      </c>
      <c r="AL124" s="862"/>
      <c r="AM124" s="862"/>
      <c r="AN124" s="862"/>
      <c r="AO124" s="863"/>
      <c r="AP124" s="909" t="s">
        <v>443</v>
      </c>
      <c r="AQ124" s="910"/>
      <c r="AR124" s="910"/>
      <c r="AS124" s="910"/>
      <c r="AT124" s="911"/>
      <c r="AU124" s="912" t="s">
        <v>482</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66.5</v>
      </c>
      <c r="BR124" s="916"/>
      <c r="BS124" s="916"/>
      <c r="BT124" s="916"/>
      <c r="BU124" s="916"/>
      <c r="BV124" s="916">
        <v>52.2</v>
      </c>
      <c r="BW124" s="916"/>
      <c r="BX124" s="916"/>
      <c r="BY124" s="916"/>
      <c r="BZ124" s="916"/>
      <c r="CA124" s="916">
        <v>50.4</v>
      </c>
      <c r="CB124" s="916"/>
      <c r="CC124" s="916"/>
      <c r="CD124" s="916"/>
      <c r="CE124" s="916"/>
      <c r="CF124" s="806"/>
      <c r="CG124" s="807"/>
      <c r="CH124" s="807"/>
      <c r="CI124" s="807"/>
      <c r="CJ124" s="947"/>
      <c r="CK124" s="955"/>
      <c r="CL124" s="955"/>
      <c r="CM124" s="955"/>
      <c r="CN124" s="955"/>
      <c r="CO124" s="956"/>
      <c r="CP124" s="920" t="s">
        <v>483</v>
      </c>
      <c r="CQ124" s="921"/>
      <c r="CR124" s="921"/>
      <c r="CS124" s="921"/>
      <c r="CT124" s="921"/>
      <c r="CU124" s="921"/>
      <c r="CV124" s="921"/>
      <c r="CW124" s="921"/>
      <c r="CX124" s="921"/>
      <c r="CY124" s="921"/>
      <c r="CZ124" s="921"/>
      <c r="DA124" s="921"/>
      <c r="DB124" s="921"/>
      <c r="DC124" s="921"/>
      <c r="DD124" s="921"/>
      <c r="DE124" s="921"/>
      <c r="DF124" s="922"/>
      <c r="DG124" s="844">
        <v>2240817</v>
      </c>
      <c r="DH124" s="845"/>
      <c r="DI124" s="845"/>
      <c r="DJ124" s="845"/>
      <c r="DK124" s="846"/>
      <c r="DL124" s="847">
        <v>1925499</v>
      </c>
      <c r="DM124" s="845"/>
      <c r="DN124" s="845"/>
      <c r="DO124" s="845"/>
      <c r="DP124" s="846"/>
      <c r="DQ124" s="847" t="s">
        <v>412</v>
      </c>
      <c r="DR124" s="845"/>
      <c r="DS124" s="845"/>
      <c r="DT124" s="845"/>
      <c r="DU124" s="846"/>
      <c r="DV124" s="933" t="s">
        <v>412</v>
      </c>
      <c r="DW124" s="934"/>
      <c r="DX124" s="934"/>
      <c r="DY124" s="934"/>
      <c r="DZ124" s="935"/>
    </row>
    <row r="125" spans="1:130" s="247" customFormat="1" ht="26.25" customHeight="1" x14ac:dyDescent="0.15">
      <c r="A125" s="902"/>
      <c r="B125" s="903"/>
      <c r="C125" s="906" t="s">
        <v>467</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484</v>
      </c>
      <c r="AB125" s="862"/>
      <c r="AC125" s="862"/>
      <c r="AD125" s="862"/>
      <c r="AE125" s="863"/>
      <c r="AF125" s="864" t="s">
        <v>412</v>
      </c>
      <c r="AG125" s="862"/>
      <c r="AH125" s="862"/>
      <c r="AI125" s="862"/>
      <c r="AJ125" s="863"/>
      <c r="AK125" s="864" t="s">
        <v>412</v>
      </c>
      <c r="AL125" s="862"/>
      <c r="AM125" s="862"/>
      <c r="AN125" s="862"/>
      <c r="AO125" s="863"/>
      <c r="AP125" s="909" t="s">
        <v>484</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485</v>
      </c>
      <c r="CL125" s="937"/>
      <c r="CM125" s="937"/>
      <c r="CN125" s="937"/>
      <c r="CO125" s="938"/>
      <c r="CP125" s="945" t="s">
        <v>486</v>
      </c>
      <c r="CQ125" s="890"/>
      <c r="CR125" s="890"/>
      <c r="CS125" s="890"/>
      <c r="CT125" s="890"/>
      <c r="CU125" s="890"/>
      <c r="CV125" s="890"/>
      <c r="CW125" s="890"/>
      <c r="CX125" s="890"/>
      <c r="CY125" s="890"/>
      <c r="CZ125" s="890"/>
      <c r="DA125" s="890"/>
      <c r="DB125" s="890"/>
      <c r="DC125" s="890"/>
      <c r="DD125" s="890"/>
      <c r="DE125" s="890"/>
      <c r="DF125" s="891"/>
      <c r="DG125" s="946" t="s">
        <v>412</v>
      </c>
      <c r="DH125" s="927"/>
      <c r="DI125" s="927"/>
      <c r="DJ125" s="927"/>
      <c r="DK125" s="927"/>
      <c r="DL125" s="927" t="s">
        <v>412</v>
      </c>
      <c r="DM125" s="927"/>
      <c r="DN125" s="927"/>
      <c r="DO125" s="927"/>
      <c r="DP125" s="927"/>
      <c r="DQ125" s="927" t="s">
        <v>412</v>
      </c>
      <c r="DR125" s="927"/>
      <c r="DS125" s="927"/>
      <c r="DT125" s="927"/>
      <c r="DU125" s="927"/>
      <c r="DV125" s="928" t="s">
        <v>129</v>
      </c>
      <c r="DW125" s="928"/>
      <c r="DX125" s="928"/>
      <c r="DY125" s="928"/>
      <c r="DZ125" s="929"/>
    </row>
    <row r="126" spans="1:130" s="247" customFormat="1" ht="26.25" customHeight="1" thickBot="1" x14ac:dyDescent="0.2">
      <c r="A126" s="902"/>
      <c r="B126" s="903"/>
      <c r="C126" s="906" t="s">
        <v>469</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412</v>
      </c>
      <c r="AB126" s="862"/>
      <c r="AC126" s="862"/>
      <c r="AD126" s="862"/>
      <c r="AE126" s="863"/>
      <c r="AF126" s="864" t="s">
        <v>487</v>
      </c>
      <c r="AG126" s="862"/>
      <c r="AH126" s="862"/>
      <c r="AI126" s="862"/>
      <c r="AJ126" s="863"/>
      <c r="AK126" s="864" t="s">
        <v>412</v>
      </c>
      <c r="AL126" s="862"/>
      <c r="AM126" s="862"/>
      <c r="AN126" s="862"/>
      <c r="AO126" s="863"/>
      <c r="AP126" s="909" t="s">
        <v>412</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488</v>
      </c>
      <c r="CQ126" s="832"/>
      <c r="CR126" s="832"/>
      <c r="CS126" s="832"/>
      <c r="CT126" s="832"/>
      <c r="CU126" s="832"/>
      <c r="CV126" s="832"/>
      <c r="CW126" s="832"/>
      <c r="CX126" s="832"/>
      <c r="CY126" s="832"/>
      <c r="CZ126" s="832"/>
      <c r="DA126" s="832"/>
      <c r="DB126" s="832"/>
      <c r="DC126" s="832"/>
      <c r="DD126" s="832"/>
      <c r="DE126" s="832"/>
      <c r="DF126" s="833"/>
      <c r="DG126" s="898" t="s">
        <v>412</v>
      </c>
      <c r="DH126" s="899"/>
      <c r="DI126" s="899"/>
      <c r="DJ126" s="899"/>
      <c r="DK126" s="899"/>
      <c r="DL126" s="899" t="s">
        <v>489</v>
      </c>
      <c r="DM126" s="899"/>
      <c r="DN126" s="899"/>
      <c r="DO126" s="899"/>
      <c r="DP126" s="899"/>
      <c r="DQ126" s="899" t="s">
        <v>412</v>
      </c>
      <c r="DR126" s="899"/>
      <c r="DS126" s="899"/>
      <c r="DT126" s="899"/>
      <c r="DU126" s="899"/>
      <c r="DV126" s="876" t="s">
        <v>487</v>
      </c>
      <c r="DW126" s="876"/>
      <c r="DX126" s="876"/>
      <c r="DY126" s="876"/>
      <c r="DZ126" s="877"/>
    </row>
    <row r="127" spans="1:130" s="247" customFormat="1" ht="26.25" customHeight="1" x14ac:dyDescent="0.15">
      <c r="A127" s="904"/>
      <c r="B127" s="905"/>
      <c r="C127" s="923" t="s">
        <v>490</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412</v>
      </c>
      <c r="AB127" s="862"/>
      <c r="AC127" s="862"/>
      <c r="AD127" s="862"/>
      <c r="AE127" s="863"/>
      <c r="AF127" s="864" t="s">
        <v>484</v>
      </c>
      <c r="AG127" s="862"/>
      <c r="AH127" s="862"/>
      <c r="AI127" s="862"/>
      <c r="AJ127" s="863"/>
      <c r="AK127" s="864" t="s">
        <v>412</v>
      </c>
      <c r="AL127" s="862"/>
      <c r="AM127" s="862"/>
      <c r="AN127" s="862"/>
      <c r="AO127" s="863"/>
      <c r="AP127" s="909" t="s">
        <v>412</v>
      </c>
      <c r="AQ127" s="910"/>
      <c r="AR127" s="910"/>
      <c r="AS127" s="910"/>
      <c r="AT127" s="911"/>
      <c r="AU127" s="283"/>
      <c r="AV127" s="283"/>
      <c r="AW127" s="283"/>
      <c r="AX127" s="926" t="s">
        <v>491</v>
      </c>
      <c r="AY127" s="894"/>
      <c r="AZ127" s="894"/>
      <c r="BA127" s="894"/>
      <c r="BB127" s="894"/>
      <c r="BC127" s="894"/>
      <c r="BD127" s="894"/>
      <c r="BE127" s="895"/>
      <c r="BF127" s="893" t="s">
        <v>492</v>
      </c>
      <c r="BG127" s="894"/>
      <c r="BH127" s="894"/>
      <c r="BI127" s="894"/>
      <c r="BJ127" s="894"/>
      <c r="BK127" s="894"/>
      <c r="BL127" s="895"/>
      <c r="BM127" s="893" t="s">
        <v>493</v>
      </c>
      <c r="BN127" s="894"/>
      <c r="BO127" s="894"/>
      <c r="BP127" s="894"/>
      <c r="BQ127" s="894"/>
      <c r="BR127" s="894"/>
      <c r="BS127" s="895"/>
      <c r="BT127" s="893" t="s">
        <v>494</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495</v>
      </c>
      <c r="CQ127" s="832"/>
      <c r="CR127" s="832"/>
      <c r="CS127" s="832"/>
      <c r="CT127" s="832"/>
      <c r="CU127" s="832"/>
      <c r="CV127" s="832"/>
      <c r="CW127" s="832"/>
      <c r="CX127" s="832"/>
      <c r="CY127" s="832"/>
      <c r="CZ127" s="832"/>
      <c r="DA127" s="832"/>
      <c r="DB127" s="832"/>
      <c r="DC127" s="832"/>
      <c r="DD127" s="832"/>
      <c r="DE127" s="832"/>
      <c r="DF127" s="833"/>
      <c r="DG127" s="898" t="s">
        <v>412</v>
      </c>
      <c r="DH127" s="899"/>
      <c r="DI127" s="899"/>
      <c r="DJ127" s="899"/>
      <c r="DK127" s="899"/>
      <c r="DL127" s="899" t="s">
        <v>129</v>
      </c>
      <c r="DM127" s="899"/>
      <c r="DN127" s="899"/>
      <c r="DO127" s="899"/>
      <c r="DP127" s="899"/>
      <c r="DQ127" s="899" t="s">
        <v>129</v>
      </c>
      <c r="DR127" s="899"/>
      <c r="DS127" s="899"/>
      <c r="DT127" s="899"/>
      <c r="DU127" s="899"/>
      <c r="DV127" s="876" t="s">
        <v>412</v>
      </c>
      <c r="DW127" s="876"/>
      <c r="DX127" s="876"/>
      <c r="DY127" s="876"/>
      <c r="DZ127" s="877"/>
    </row>
    <row r="128" spans="1:130" s="247" customFormat="1" ht="26.25" customHeight="1" thickBot="1" x14ac:dyDescent="0.2">
      <c r="A128" s="878" t="s">
        <v>496</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497</v>
      </c>
      <c r="X128" s="880"/>
      <c r="Y128" s="880"/>
      <c r="Z128" s="881"/>
      <c r="AA128" s="882">
        <v>226891</v>
      </c>
      <c r="AB128" s="883"/>
      <c r="AC128" s="883"/>
      <c r="AD128" s="883"/>
      <c r="AE128" s="884"/>
      <c r="AF128" s="885">
        <v>222607</v>
      </c>
      <c r="AG128" s="883"/>
      <c r="AH128" s="883"/>
      <c r="AI128" s="883"/>
      <c r="AJ128" s="884"/>
      <c r="AK128" s="885">
        <v>243478</v>
      </c>
      <c r="AL128" s="883"/>
      <c r="AM128" s="883"/>
      <c r="AN128" s="883"/>
      <c r="AO128" s="884"/>
      <c r="AP128" s="886"/>
      <c r="AQ128" s="887"/>
      <c r="AR128" s="887"/>
      <c r="AS128" s="887"/>
      <c r="AT128" s="888"/>
      <c r="AU128" s="283"/>
      <c r="AV128" s="283"/>
      <c r="AW128" s="283"/>
      <c r="AX128" s="889" t="s">
        <v>498</v>
      </c>
      <c r="AY128" s="890"/>
      <c r="AZ128" s="890"/>
      <c r="BA128" s="890"/>
      <c r="BB128" s="890"/>
      <c r="BC128" s="890"/>
      <c r="BD128" s="890"/>
      <c r="BE128" s="891"/>
      <c r="BF128" s="868" t="s">
        <v>412</v>
      </c>
      <c r="BG128" s="869"/>
      <c r="BH128" s="869"/>
      <c r="BI128" s="869"/>
      <c r="BJ128" s="869"/>
      <c r="BK128" s="869"/>
      <c r="BL128" s="892"/>
      <c r="BM128" s="868">
        <v>13.46</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499</v>
      </c>
      <c r="CQ128" s="810"/>
      <c r="CR128" s="810"/>
      <c r="CS128" s="810"/>
      <c r="CT128" s="810"/>
      <c r="CU128" s="810"/>
      <c r="CV128" s="810"/>
      <c r="CW128" s="810"/>
      <c r="CX128" s="810"/>
      <c r="CY128" s="810"/>
      <c r="CZ128" s="810"/>
      <c r="DA128" s="810"/>
      <c r="DB128" s="810"/>
      <c r="DC128" s="810"/>
      <c r="DD128" s="810"/>
      <c r="DE128" s="810"/>
      <c r="DF128" s="811"/>
      <c r="DG128" s="872" t="s">
        <v>412</v>
      </c>
      <c r="DH128" s="873"/>
      <c r="DI128" s="873"/>
      <c r="DJ128" s="873"/>
      <c r="DK128" s="873"/>
      <c r="DL128" s="873" t="s">
        <v>412</v>
      </c>
      <c r="DM128" s="873"/>
      <c r="DN128" s="873"/>
      <c r="DO128" s="873"/>
      <c r="DP128" s="873"/>
      <c r="DQ128" s="873" t="s">
        <v>412</v>
      </c>
      <c r="DR128" s="873"/>
      <c r="DS128" s="873"/>
      <c r="DT128" s="873"/>
      <c r="DU128" s="873"/>
      <c r="DV128" s="874" t="s">
        <v>412</v>
      </c>
      <c r="DW128" s="874"/>
      <c r="DX128" s="874"/>
      <c r="DY128" s="874"/>
      <c r="DZ128" s="875"/>
    </row>
    <row r="129" spans="1:131" s="247" customFormat="1" ht="26.25" customHeight="1" x14ac:dyDescent="0.15">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500</v>
      </c>
      <c r="X129" s="859"/>
      <c r="Y129" s="859"/>
      <c r="Z129" s="860"/>
      <c r="AA129" s="861">
        <v>9160995</v>
      </c>
      <c r="AB129" s="862"/>
      <c r="AC129" s="862"/>
      <c r="AD129" s="862"/>
      <c r="AE129" s="863"/>
      <c r="AF129" s="864">
        <v>9224860</v>
      </c>
      <c r="AG129" s="862"/>
      <c r="AH129" s="862"/>
      <c r="AI129" s="862"/>
      <c r="AJ129" s="863"/>
      <c r="AK129" s="864">
        <v>9275526</v>
      </c>
      <c r="AL129" s="862"/>
      <c r="AM129" s="862"/>
      <c r="AN129" s="862"/>
      <c r="AO129" s="863"/>
      <c r="AP129" s="865"/>
      <c r="AQ129" s="866"/>
      <c r="AR129" s="866"/>
      <c r="AS129" s="866"/>
      <c r="AT129" s="867"/>
      <c r="AU129" s="285"/>
      <c r="AV129" s="285"/>
      <c r="AW129" s="285"/>
      <c r="AX129" s="831" t="s">
        <v>501</v>
      </c>
      <c r="AY129" s="832"/>
      <c r="AZ129" s="832"/>
      <c r="BA129" s="832"/>
      <c r="BB129" s="832"/>
      <c r="BC129" s="832"/>
      <c r="BD129" s="832"/>
      <c r="BE129" s="833"/>
      <c r="BF129" s="851" t="s">
        <v>412</v>
      </c>
      <c r="BG129" s="852"/>
      <c r="BH129" s="852"/>
      <c r="BI129" s="852"/>
      <c r="BJ129" s="852"/>
      <c r="BK129" s="852"/>
      <c r="BL129" s="853"/>
      <c r="BM129" s="851">
        <v>18.46</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502</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503</v>
      </c>
      <c r="X130" s="859"/>
      <c r="Y130" s="859"/>
      <c r="Z130" s="860"/>
      <c r="AA130" s="861">
        <v>1023768</v>
      </c>
      <c r="AB130" s="862"/>
      <c r="AC130" s="862"/>
      <c r="AD130" s="862"/>
      <c r="AE130" s="863"/>
      <c r="AF130" s="864">
        <v>1016219</v>
      </c>
      <c r="AG130" s="862"/>
      <c r="AH130" s="862"/>
      <c r="AI130" s="862"/>
      <c r="AJ130" s="863"/>
      <c r="AK130" s="864">
        <v>1032719</v>
      </c>
      <c r="AL130" s="862"/>
      <c r="AM130" s="862"/>
      <c r="AN130" s="862"/>
      <c r="AO130" s="863"/>
      <c r="AP130" s="865"/>
      <c r="AQ130" s="866"/>
      <c r="AR130" s="866"/>
      <c r="AS130" s="866"/>
      <c r="AT130" s="867"/>
      <c r="AU130" s="285"/>
      <c r="AV130" s="285"/>
      <c r="AW130" s="285"/>
      <c r="AX130" s="831" t="s">
        <v>504</v>
      </c>
      <c r="AY130" s="832"/>
      <c r="AZ130" s="832"/>
      <c r="BA130" s="832"/>
      <c r="BB130" s="832"/>
      <c r="BC130" s="832"/>
      <c r="BD130" s="832"/>
      <c r="BE130" s="833"/>
      <c r="BF130" s="834">
        <v>7.8</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505</v>
      </c>
      <c r="X131" s="842"/>
      <c r="Y131" s="842"/>
      <c r="Z131" s="843"/>
      <c r="AA131" s="844">
        <v>8137227</v>
      </c>
      <c r="AB131" s="845"/>
      <c r="AC131" s="845"/>
      <c r="AD131" s="845"/>
      <c r="AE131" s="846"/>
      <c r="AF131" s="847">
        <v>8208641</v>
      </c>
      <c r="AG131" s="845"/>
      <c r="AH131" s="845"/>
      <c r="AI131" s="845"/>
      <c r="AJ131" s="846"/>
      <c r="AK131" s="847">
        <v>8242807</v>
      </c>
      <c r="AL131" s="845"/>
      <c r="AM131" s="845"/>
      <c r="AN131" s="845"/>
      <c r="AO131" s="846"/>
      <c r="AP131" s="848"/>
      <c r="AQ131" s="849"/>
      <c r="AR131" s="849"/>
      <c r="AS131" s="849"/>
      <c r="AT131" s="850"/>
      <c r="AU131" s="285"/>
      <c r="AV131" s="285"/>
      <c r="AW131" s="285"/>
      <c r="AX131" s="809" t="s">
        <v>506</v>
      </c>
      <c r="AY131" s="810"/>
      <c r="AZ131" s="810"/>
      <c r="BA131" s="810"/>
      <c r="BB131" s="810"/>
      <c r="BC131" s="810"/>
      <c r="BD131" s="810"/>
      <c r="BE131" s="811"/>
      <c r="BF131" s="812">
        <v>50.4</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507</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508</v>
      </c>
      <c r="W132" s="822"/>
      <c r="X132" s="822"/>
      <c r="Y132" s="822"/>
      <c r="Z132" s="823"/>
      <c r="AA132" s="824">
        <v>7.6476421270000001</v>
      </c>
      <c r="AB132" s="825"/>
      <c r="AC132" s="825"/>
      <c r="AD132" s="825"/>
      <c r="AE132" s="826"/>
      <c r="AF132" s="827">
        <v>7.7599690380000004</v>
      </c>
      <c r="AG132" s="825"/>
      <c r="AH132" s="825"/>
      <c r="AI132" s="825"/>
      <c r="AJ132" s="826"/>
      <c r="AK132" s="827">
        <v>8.0416416399999999</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509</v>
      </c>
      <c r="W133" s="801"/>
      <c r="X133" s="801"/>
      <c r="Y133" s="801"/>
      <c r="Z133" s="802"/>
      <c r="AA133" s="803">
        <v>6</v>
      </c>
      <c r="AB133" s="804"/>
      <c r="AC133" s="804"/>
      <c r="AD133" s="804"/>
      <c r="AE133" s="805"/>
      <c r="AF133" s="803">
        <v>6.9</v>
      </c>
      <c r="AG133" s="804"/>
      <c r="AH133" s="804"/>
      <c r="AI133" s="804"/>
      <c r="AJ133" s="805"/>
      <c r="AK133" s="803">
        <v>7.8</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wz54nBfGngM35zI1hwIaOo8xOo1IAZ1IG0I8rG+TOOjD+HQd7qjP8UAct2d4PxrK1skpLjGpgQzzFXmbYqOEJw==" saltValue="kATY4M5bNDcEQToVTcCCl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B1TCe7u1WmkpjBOY9Vkf+zDEKiZV3JMRUhe+lWCVmYE5iQkxo3zpQ4VTHf09YUlC8xND0ZqFT/vRMikYKG93yg==" saltValue="bvxrMjeE4ReeDLajR86Qm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9zmQseR/4pdoxPuA/gt30VruRm+g06TqOLJ7qzUvOpBMBc3YTul2cY82roUAqwBjeiAo3Qe0iZ5RpqdUT7tow==" saltValue="uvXNI/SjeGph2fHRL+0gv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513</v>
      </c>
      <c r="AP7" s="304"/>
      <c r="AQ7" s="305" t="s">
        <v>514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515</v>
      </c>
      <c r="AQ8" s="311" t="s">
        <v>516</v>
      </c>
      <c r="AR8" s="312" t="s">
        <v>517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518</v>
      </c>
      <c r="AL9" s="1231"/>
      <c r="AM9" s="1231"/>
      <c r="AN9" s="1232"/>
      <c r="AO9" s="313">
        <v>3402359</v>
      </c>
      <c r="AP9" s="313">
        <v>67715</v>
      </c>
      <c r="AQ9" s="314">
        <v>90613</v>
      </c>
      <c r="AR9" s="315">
        <v>-25.3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519</v>
      </c>
      <c r="AL10" s="1231"/>
      <c r="AM10" s="1231"/>
      <c r="AN10" s="1232"/>
      <c r="AO10" s="316">
        <v>55398</v>
      </c>
      <c r="AP10" s="316">
        <v>1103</v>
      </c>
      <c r="AQ10" s="317">
        <v>7525</v>
      </c>
      <c r="AR10" s="318">
        <v>-85.3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520</v>
      </c>
      <c r="AL11" s="1231"/>
      <c r="AM11" s="1231"/>
      <c r="AN11" s="1232"/>
      <c r="AO11" s="316">
        <v>29719</v>
      </c>
      <c r="AP11" s="316">
        <v>591</v>
      </c>
      <c r="AQ11" s="317">
        <v>9582</v>
      </c>
      <c r="AR11" s="318">
        <v>-93.8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521</v>
      </c>
      <c r="AL12" s="1231"/>
      <c r="AM12" s="1231"/>
      <c r="AN12" s="1232"/>
      <c r="AO12" s="316">
        <v>79489</v>
      </c>
      <c r="AP12" s="316">
        <v>1582</v>
      </c>
      <c r="AQ12" s="317">
        <v>1356</v>
      </c>
      <c r="AR12" s="318">
        <v>16.7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522</v>
      </c>
      <c r="AL13" s="1231"/>
      <c r="AM13" s="1231"/>
      <c r="AN13" s="1232"/>
      <c r="AO13" s="316" t="s">
        <v>523</v>
      </c>
      <c r="AP13" s="316" t="s">
        <v>523</v>
      </c>
      <c r="AQ13" s="317">
        <v>2</v>
      </c>
      <c r="AR13" s="318" t="s">
        <v>523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524</v>
      </c>
      <c r="AL14" s="1231"/>
      <c r="AM14" s="1231"/>
      <c r="AN14" s="1232"/>
      <c r="AO14" s="316">
        <v>204410</v>
      </c>
      <c r="AP14" s="316">
        <v>4068</v>
      </c>
      <c r="AQ14" s="317">
        <v>4182</v>
      </c>
      <c r="AR14" s="318">
        <v>-2.7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525</v>
      </c>
      <c r="AL15" s="1231"/>
      <c r="AM15" s="1231"/>
      <c r="AN15" s="1232"/>
      <c r="AO15" s="316">
        <v>51365</v>
      </c>
      <c r="AP15" s="316">
        <v>1022</v>
      </c>
      <c r="AQ15" s="317">
        <v>2331</v>
      </c>
      <c r="AR15" s="318">
        <v>-56.2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526</v>
      </c>
      <c r="AL16" s="1234"/>
      <c r="AM16" s="1234"/>
      <c r="AN16" s="1235"/>
      <c r="AO16" s="316">
        <v>-180802</v>
      </c>
      <c r="AP16" s="316">
        <v>-3598</v>
      </c>
      <c r="AQ16" s="317">
        <v>-8270</v>
      </c>
      <c r="AR16" s="318">
        <v>-56.5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187</v>
      </c>
      <c r="AL17" s="1234"/>
      <c r="AM17" s="1234"/>
      <c r="AN17" s="1235"/>
      <c r="AO17" s="316">
        <v>3641938</v>
      </c>
      <c r="AP17" s="316">
        <v>72484</v>
      </c>
      <c r="AQ17" s="317">
        <v>107322</v>
      </c>
      <c r="AR17" s="318">
        <v>-32.5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528</v>
      </c>
      <c r="AP20" s="324" t="s">
        <v>529</v>
      </c>
      <c r="AQ20" s="325" t="s">
        <v>530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531</v>
      </c>
      <c r="AL21" s="1228"/>
      <c r="AM21" s="1228"/>
      <c r="AN21" s="1229"/>
      <c r="AO21" s="328">
        <v>7.9</v>
      </c>
      <c r="AP21" s="329">
        <v>10.18</v>
      </c>
      <c r="AQ21" s="330">
        <v>-2.2799999999999998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532</v>
      </c>
      <c r="AL22" s="1228"/>
      <c r="AM22" s="1228"/>
      <c r="AN22" s="1229"/>
      <c r="AO22" s="333">
        <v>98.8</v>
      </c>
      <c r="AP22" s="334">
        <v>97.7</v>
      </c>
      <c r="AQ22" s="335">
        <v>1.1000000000000001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513</v>
      </c>
      <c r="AP30" s="304"/>
      <c r="AQ30" s="305" t="s">
        <v>514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515</v>
      </c>
      <c r="AQ31" s="311" t="s">
        <v>516</v>
      </c>
      <c r="AR31" s="312" t="s">
        <v>517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536</v>
      </c>
      <c r="AL32" s="1219"/>
      <c r="AM32" s="1219"/>
      <c r="AN32" s="1220"/>
      <c r="AO32" s="343">
        <v>1726515</v>
      </c>
      <c r="AP32" s="343">
        <v>34362</v>
      </c>
      <c r="AQ32" s="344">
        <v>67619</v>
      </c>
      <c r="AR32" s="345">
        <v>-49.2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537</v>
      </c>
      <c r="AL33" s="1219"/>
      <c r="AM33" s="1219"/>
      <c r="AN33" s="1220"/>
      <c r="AO33" s="343" t="s">
        <v>523</v>
      </c>
      <c r="AP33" s="343" t="s">
        <v>523</v>
      </c>
      <c r="AQ33" s="344" t="s">
        <v>523</v>
      </c>
      <c r="AR33" s="345" t="s">
        <v>523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538</v>
      </c>
      <c r="AL34" s="1219"/>
      <c r="AM34" s="1219"/>
      <c r="AN34" s="1220"/>
      <c r="AO34" s="343" t="s">
        <v>523</v>
      </c>
      <c r="AP34" s="343" t="s">
        <v>523</v>
      </c>
      <c r="AQ34" s="344">
        <v>3</v>
      </c>
      <c r="AR34" s="345" t="s">
        <v>523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539</v>
      </c>
      <c r="AL35" s="1219"/>
      <c r="AM35" s="1219"/>
      <c r="AN35" s="1220"/>
      <c r="AO35" s="343">
        <v>212522</v>
      </c>
      <c r="AP35" s="343">
        <v>4230</v>
      </c>
      <c r="AQ35" s="344">
        <v>17835</v>
      </c>
      <c r="AR35" s="345">
        <v>-76.3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540</v>
      </c>
      <c r="AL36" s="1219"/>
      <c r="AM36" s="1219"/>
      <c r="AN36" s="1220"/>
      <c r="AO36" s="343">
        <v>17</v>
      </c>
      <c r="AP36" s="343">
        <v>0</v>
      </c>
      <c r="AQ36" s="344">
        <v>2401</v>
      </c>
      <c r="AR36" s="345">
        <v>-100</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541</v>
      </c>
      <c r="AL37" s="1219"/>
      <c r="AM37" s="1219"/>
      <c r="AN37" s="1220"/>
      <c r="AO37" s="343" t="s">
        <v>523</v>
      </c>
      <c r="AP37" s="343" t="s">
        <v>523</v>
      </c>
      <c r="AQ37" s="344">
        <v>732</v>
      </c>
      <c r="AR37" s="345" t="s">
        <v>523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542</v>
      </c>
      <c r="AL38" s="1222"/>
      <c r="AM38" s="1222"/>
      <c r="AN38" s="1223"/>
      <c r="AO38" s="346" t="s">
        <v>523</v>
      </c>
      <c r="AP38" s="346" t="s">
        <v>523</v>
      </c>
      <c r="AQ38" s="347">
        <v>5</v>
      </c>
      <c r="AR38" s="335" t="s">
        <v>523</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543</v>
      </c>
      <c r="AL39" s="1222"/>
      <c r="AM39" s="1222"/>
      <c r="AN39" s="1223"/>
      <c r="AO39" s="343">
        <v>-243478</v>
      </c>
      <c r="AP39" s="343">
        <v>-4846</v>
      </c>
      <c r="AQ39" s="344">
        <v>-3806</v>
      </c>
      <c r="AR39" s="345">
        <v>27.3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544</v>
      </c>
      <c r="AL40" s="1219"/>
      <c r="AM40" s="1219"/>
      <c r="AN40" s="1220"/>
      <c r="AO40" s="343">
        <v>-1032719</v>
      </c>
      <c r="AP40" s="343">
        <v>-20554</v>
      </c>
      <c r="AQ40" s="344">
        <v>-59049</v>
      </c>
      <c r="AR40" s="345">
        <v>-65.2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299</v>
      </c>
      <c r="AL41" s="1225"/>
      <c r="AM41" s="1225"/>
      <c r="AN41" s="1226"/>
      <c r="AO41" s="343">
        <v>662857</v>
      </c>
      <c r="AP41" s="343">
        <v>13192</v>
      </c>
      <c r="AQ41" s="344">
        <v>25740</v>
      </c>
      <c r="AR41" s="345">
        <v>-48.7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513</v>
      </c>
      <c r="AN49" s="1213" t="s">
        <v>548</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549</v>
      </c>
      <c r="AO50" s="360" t="s">
        <v>550</v>
      </c>
      <c r="AP50" s="361" t="s">
        <v>551</v>
      </c>
      <c r="AQ50" s="362" t="s">
        <v>552</v>
      </c>
      <c r="AR50" s="363" t="s">
        <v>553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554</v>
      </c>
      <c r="AL51" s="356"/>
      <c r="AM51" s="364">
        <v>2678923</v>
      </c>
      <c r="AN51" s="365">
        <v>53635</v>
      </c>
      <c r="AO51" s="366">
        <v>-9.4</v>
      </c>
      <c r="AP51" s="367">
        <v>85459</v>
      </c>
      <c r="AQ51" s="368">
        <v>29</v>
      </c>
      <c r="AR51" s="369">
        <v>-38.4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555</v>
      </c>
      <c r="AM52" s="372">
        <v>2112175</v>
      </c>
      <c r="AN52" s="373">
        <v>42288</v>
      </c>
      <c r="AO52" s="374">
        <v>31.2</v>
      </c>
      <c r="AP52" s="375">
        <v>44378</v>
      </c>
      <c r="AQ52" s="376">
        <v>39.5</v>
      </c>
      <c r="AR52" s="377">
        <v>-8.3000000000000007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556</v>
      </c>
      <c r="AL53" s="356"/>
      <c r="AM53" s="364">
        <v>1930577</v>
      </c>
      <c r="AN53" s="365">
        <v>38514</v>
      </c>
      <c r="AO53" s="366">
        <v>-28.2</v>
      </c>
      <c r="AP53" s="367">
        <v>83280</v>
      </c>
      <c r="AQ53" s="368">
        <v>-2.5</v>
      </c>
      <c r="AR53" s="369">
        <v>-25.7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555</v>
      </c>
      <c r="AM54" s="372">
        <v>1068576</v>
      </c>
      <c r="AN54" s="373">
        <v>21317</v>
      </c>
      <c r="AO54" s="374">
        <v>-49.6</v>
      </c>
      <c r="AP54" s="375">
        <v>43123</v>
      </c>
      <c r="AQ54" s="376">
        <v>-2.8</v>
      </c>
      <c r="AR54" s="377">
        <v>-46.8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557</v>
      </c>
      <c r="AL55" s="356"/>
      <c r="AM55" s="364">
        <v>1027708</v>
      </c>
      <c r="AN55" s="365">
        <v>20449</v>
      </c>
      <c r="AO55" s="366">
        <v>-46.9</v>
      </c>
      <c r="AP55" s="367">
        <v>88968</v>
      </c>
      <c r="AQ55" s="368">
        <v>6.8</v>
      </c>
      <c r="AR55" s="369">
        <v>-53.7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555</v>
      </c>
      <c r="AM56" s="372">
        <v>465086</v>
      </c>
      <c r="AN56" s="373">
        <v>9254</v>
      </c>
      <c r="AO56" s="374">
        <v>-56.6</v>
      </c>
      <c r="AP56" s="375">
        <v>45482</v>
      </c>
      <c r="AQ56" s="376">
        <v>5.5</v>
      </c>
      <c r="AR56" s="377">
        <v>-62.1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558</v>
      </c>
      <c r="AL57" s="356"/>
      <c r="AM57" s="364">
        <v>741926</v>
      </c>
      <c r="AN57" s="365">
        <v>14779</v>
      </c>
      <c r="AO57" s="366">
        <v>-27.7</v>
      </c>
      <c r="AP57" s="367">
        <v>85173</v>
      </c>
      <c r="AQ57" s="368">
        <v>-4.3</v>
      </c>
      <c r="AR57" s="369">
        <v>-23.4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555</v>
      </c>
      <c r="AM58" s="372">
        <v>320194</v>
      </c>
      <c r="AN58" s="373">
        <v>6378</v>
      </c>
      <c r="AO58" s="374">
        <v>-31.1</v>
      </c>
      <c r="AP58" s="375">
        <v>43913</v>
      </c>
      <c r="AQ58" s="376">
        <v>-3.4</v>
      </c>
      <c r="AR58" s="377">
        <v>-27.7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559</v>
      </c>
      <c r="AL59" s="356"/>
      <c r="AM59" s="364">
        <v>1119104</v>
      </c>
      <c r="AN59" s="365">
        <v>22273</v>
      </c>
      <c r="AO59" s="366">
        <v>50.7</v>
      </c>
      <c r="AP59" s="367">
        <v>94081</v>
      </c>
      <c r="AQ59" s="368">
        <v>10.5</v>
      </c>
      <c r="AR59" s="369">
        <v>40.200000000000003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555</v>
      </c>
      <c r="AM60" s="372">
        <v>307153</v>
      </c>
      <c r="AN60" s="373">
        <v>6113</v>
      </c>
      <c r="AO60" s="374">
        <v>-4.2</v>
      </c>
      <c r="AP60" s="375">
        <v>48949</v>
      </c>
      <c r="AQ60" s="376">
        <v>11.5</v>
      </c>
      <c r="AR60" s="377">
        <v>-15.7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560</v>
      </c>
      <c r="AL61" s="378"/>
      <c r="AM61" s="379">
        <v>1499648</v>
      </c>
      <c r="AN61" s="380">
        <v>29930</v>
      </c>
      <c r="AO61" s="381">
        <v>-12.3</v>
      </c>
      <c r="AP61" s="382">
        <v>87392</v>
      </c>
      <c r="AQ61" s="383">
        <v>7.9</v>
      </c>
      <c r="AR61" s="369">
        <v>-20.2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555</v>
      </c>
      <c r="AM62" s="372">
        <v>854637</v>
      </c>
      <c r="AN62" s="373">
        <v>17070</v>
      </c>
      <c r="AO62" s="374">
        <v>-22.1</v>
      </c>
      <c r="AP62" s="375">
        <v>45169</v>
      </c>
      <c r="AQ62" s="376">
        <v>10.1</v>
      </c>
      <c r="AR62" s="377">
        <v>-32.200000000000003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flOn+pubYig17tk0wEIVKtuCs9G6lycj/YA0s36HXaycMisaVnJ2ZIvb+WR5enT9TrDwCnU1GksGzcUWLpZpBQ==" saltValue="3GzdYcBKLw54f1LlxFkcd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562</v>
      </c>
    </row>
    <row r="120" spans="125:125" ht="13.5" hidden="1" customHeight="1" x14ac:dyDescent="0.15"/>
    <row r="121" spans="125:125" ht="13.5" hidden="1" customHeight="1" x14ac:dyDescent="0.15">
      <c r="DU121" s="291"/>
    </row>
  </sheetData>
  <sheetProtection algorithmName="SHA-512" hashValue="U49hGprStEpIZkuf/HJHihk+yV/bcCfiYWToAmTV1foPT1I82oxyk+8qh5Zb7yPrUxRdB2FDy5F+XzmRCDCzig==" saltValue="iUF8cmfSN5qfUV4hlGCnz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563</v>
      </c>
    </row>
  </sheetData>
  <sheetProtection algorithmName="SHA-512" hashValue="lOOYL+pYQYYlzMj6pnvhoU735Os4D02px4De/wS7J1w7diiSQW35nVvraBg/s9FbIYaPRItw9cOn+9eHy2LnSQ==" saltValue="tkjNjpuyTg3tov14rgF/G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36" t="s">
        <v>3</v>
      </c>
      <c r="D47" s="1236"/>
      <c r="E47" s="1237"/>
      <c r="F47" s="11">
        <v>13.1</v>
      </c>
      <c r="G47" s="12">
        <v>12.94</v>
      </c>
      <c r="H47" s="12">
        <v>11.65</v>
      </c>
      <c r="I47" s="12">
        <v>12.32</v>
      </c>
      <c r="J47" s="13">
        <v>5.95</v>
      </c>
    </row>
    <row r="48" spans="2:10" ht="57.75" customHeight="1" x14ac:dyDescent="0.15">
      <c r="B48" s="14"/>
      <c r="C48" s="1238" t="s">
        <v>4</v>
      </c>
      <c r="D48" s="1238"/>
      <c r="E48" s="1239"/>
      <c r="F48" s="15">
        <v>7.86</v>
      </c>
      <c r="G48" s="16">
        <v>6.9</v>
      </c>
      <c r="H48" s="16">
        <v>7.26</v>
      </c>
      <c r="I48" s="16">
        <v>7</v>
      </c>
      <c r="J48" s="17">
        <v>10.06</v>
      </c>
    </row>
    <row r="49" spans="2:10" ht="57.75" customHeight="1" thickBot="1" x14ac:dyDescent="0.2">
      <c r="B49" s="18"/>
      <c r="C49" s="1240" t="s">
        <v>5</v>
      </c>
      <c r="D49" s="1240"/>
      <c r="E49" s="1241"/>
      <c r="F49" s="19">
        <v>2.76</v>
      </c>
      <c r="G49" s="20" t="s">
        <v>569</v>
      </c>
      <c r="H49" s="20" t="s">
        <v>570</v>
      </c>
      <c r="I49" s="20">
        <v>0.54</v>
      </c>
      <c r="J49" s="21" t="s">
        <v>571</v>
      </c>
    </row>
    <row r="50" spans="2:10" ht="13.5" customHeight="1" x14ac:dyDescent="0.15"/>
  </sheetData>
  <sheetProtection algorithmName="SHA-512" hashValue="aGRnck41Mitgewlkm77ZJLr4QeY1vgWosLEHevJuy7LYQbZBvEHGVXNQzFLWHSj7eJVG1h1h+RK+I7btjARpgg==" saltValue="lz80RcYZssEHuSbMz9z6O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2021-10-19T02:23:55Z</cp:lastPrinted>
  <dcterms:created xsi:type="dcterms:W3CDTF">2021-02-05T01:53:40Z</dcterms:created>
  <dcterms:modified xsi:type="dcterms:W3CDTF">2021-10-19T02:24:27Z</dcterms:modified>
  <cp:category/>
</cp:coreProperties>
</file>