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alcChain>
</file>

<file path=xl/sharedStrings.xml><?xml version="1.0" encoding="utf-8"?>
<sst xmlns="http://schemas.openxmlformats.org/spreadsheetml/2006/main" count="1097" uniqueCount="598">
  <si>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</si>
  <si>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</si>
  <si>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</si>
  <si>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</si>
  <si>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</si>
  <si>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</si>
  <si>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</si>
  <si>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</si>
  <si>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</si>
  <si>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</si>
  <si>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</si>
  <si>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</si>
  <si>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</si>
  <si>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</si>
  <si>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</si>
  <si>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</si>
  <si>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</si>
  <si>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</si>
  <si>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</si>
  <si>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</si>
  <si>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</si>
  <si>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</si>
  <si>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</si>
  <si>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</si>
  <si>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</si>
  <si>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</si>
  <si>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</si>
  <si>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</si>
  <si>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</si>
  <si>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</si>
  <si>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</si>
  <si>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</si>
  <si>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</si>
  <si>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</si>
  <si>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</si>
  <si>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</si>
  <si>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</si>
  <si>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</si>
  <si>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</si>
  <si>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</si>
  <si>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</si>
  <si>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</si>
  <si>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</si>
  <si>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</si>
  <si>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</si>
  <si>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</si>
  <si>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</si>
  <si>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</si>
  <si>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</si>
  <si>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</si>
  <si>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</si>
  <si>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</si>
  <si>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</si>
  <si>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</si>
  <si>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</si>
  <si>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</si>
  <si>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</si>
  <si>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</si>
  <si>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</si>
  <si>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</si>
  <si>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</si>
  <si>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</si>
  <si>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</si>
  <si>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</si>
  <si>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</si>
  <si>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</si>
  <si>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</si>
  <si>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</si>
  <si>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</si>
  <si>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</si>
  <si>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</si>
  <si>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</si>
  <si>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</si>
  <si>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</si>
  <si>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</si>
  <si>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</si>
  <si>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</si>
  <si>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</si>
  <si>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</si>
  <si>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</si>
  <si>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</si>
  <si>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</si>
  <si>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</si>
  <si>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</si>
  <si>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</si>
  <si>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</si>
  <si>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</si>
  <si>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</si>
  <si>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</si>
  <si>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</si>
  <si>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</si>
  <si>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</si>
  <si>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</si>
  <si>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</si>
  <si>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</si>
  <si>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</si>
  <si>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</si>
  <si>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</si>
  <si>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</si>
  <si>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</si>
  <si>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</si>
  <si>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</si>
  <si>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</si>
  <si>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</si>
  <si>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</si>
  <si>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</si>
  <si>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</si>
  <si>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</si>
  <si>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</si>
  <si>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</si>
  <si>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</si>
  <si>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</si>
  <si>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</si>
  <si>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</si>
  <si>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</si>
  <si>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</si>
  <si>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</si>
  <si>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</si>
  <si>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</si>
  <si>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</si>
  <si>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</si>
  <si>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</si>
  <si>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</si>
  <si>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</si>
  <si>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</si>
  <si>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</si>
  <si>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</si>
  <si>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</si>
  <si>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</si>
  <si>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</si>
  <si>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</si>
  <si>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</si>
  <si>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</si>
  <si>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</si>
  <si>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</si>
  <si>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</si>
  <si>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</si>
  <si>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</si>
  <si>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</si>
  <si>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</si>
  <si>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</si>
  <si>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</si>
  <si>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</si>
  <si>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</si>
  <si>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</si>
  <si>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</si>
  <si>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</si>
  <si>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</si>
  <si>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</si>
  <si>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</si>
  <si>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</si>
  <si>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</si>
  <si>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</si>
  <si>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</si>
  <si>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</si>
  <si>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</si>
  <si>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</si>
  <si>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</si>
  <si>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</si>
  <si>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</si>
  <si>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</si>
  <si>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</si>
  <si>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</si>
  <si>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</si>
  <si>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</si>
  <si>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</si>
  <si>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</si>
  <si>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</si>
  <si>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</si>
  <si>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</si>
  <si>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</si>
  <si>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</si>
  <si>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</si>
  <si>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</si>
  <si>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</si>
  <si>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</si>
  <si>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</si>
  <si>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</si>
  <si>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</si>
  <si>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</si>
  <si>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</si>
  <si>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</si>
  <si>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</si>
  <si>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</si>
  <si>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</si>
  <si>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</si>
  <si>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</si>
  <si>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</si>
  <si>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</si>
  <si>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</si>
  <si>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</si>
  <si>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</si>
  <si>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</si>
  <si>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</si>
  <si>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</si>
  <si>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</si>
  <si>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</si>
  <si>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</si>
  <si>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</si>
  <si>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</si>
  <si>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</si>
  <si>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</si>
  <si>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</si>
  <si>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</si>
  <si>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</si>
  <si>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千葉県富里市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</si>
  <si>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</si>
  <si>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</si>
  <si>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</si>
  <si>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</si>
  <si>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</si>
  <si>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</si>
  <si>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</si>
  <si>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</si>
  <si>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</si>
  <si>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</si>
  <si>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</si>
  <si>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</si>
  <si>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</si>
  <si>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</si>
  <si>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</si>
  <si>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</si>
  <si>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</si>
  <si>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</si>
  <si>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</si>
  <si>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</si>
  <si>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</si>
  <si>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</si>
  <si>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</si>
  <si>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</si>
  <si>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</si>
  <si>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</si>
  <si>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</si>
  <si>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</si>
  <si>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</si>
  <si>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</si>
  <si>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</si>
  <si>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</si>
  <si>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</si>
  <si>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</si>
  <si>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</si>
  <si>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</si>
  <si>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</si>
  <si>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</si>
  <si>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</si>
  <si>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</si>
  <si>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</si>
  <si>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</si>
  <si>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</si>
  <si>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</si>
  <si>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</si>
  <si>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</si>
  <si>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</si>
  <si>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</si>
  <si>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</si>
  <si>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</si>
  <si>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</si>
  <si>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</si>
  <si>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</si>
  <si>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</si>
  <si>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</si>
  <si>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</si>
  <si>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</si>
  <si>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</si>
  <si>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</si>
  <si>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</si>
  <si>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</si>
  <si>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</si>
  <si>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</si>
  <si>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</si>
  <si>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</si>
  <si>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</si>
  <si>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</si>
  <si>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</si>
  <si>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</si>
  <si>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</si>
  <si>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</si>
  <si>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</si>
  <si>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</si>
  <si>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</si>
  <si>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</si>
  <si>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</si>
  <si>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</si>
  <si>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</si>
  <si>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</si>
  <si>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</si>
  <si>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</si>
  <si>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</si>
  <si>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</si>
  <si>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</si>
  <si>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</si>
  <si>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</si>
  <si>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</si>
  <si>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</si>
  <si>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</si>
  <si>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</si>
  <si>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</si>
  <si>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</si>
  <si>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</si>
  <si>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</si>
  <si>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</si>
  <si>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</si>
  <si>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</si>
  <si>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</si>
  <si>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</si>
  <si>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</si>
  <si>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</si>
  <si>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</si>
  <si>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</si>
  <si>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</si>
  <si>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</si>
  <si>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</si>
  <si>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</si>
  <si>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</si>
  <si>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</si>
  <si>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</si>
  <si>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</si>
  <si>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</si>
  <si>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</si>
  <si>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</si>
  <si>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</si>
  <si>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</si>
  <si>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</si>
  <si>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</si>
  <si>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</si>
  <si>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</si>
  <si>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</si>
  <si>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</si>
  <si>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</si>
  <si>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</si>
  <si>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</si>
  <si>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</si>
  <si>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</si>
  <si>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</si>
  <si>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</si>
  <si>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</si>
  <si>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</si>
  <si>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</si>
  <si>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</si>
  <si>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</si>
  <si>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</si>
  <si>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</si>
  <si>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</si>
  <si>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</si>
  <si>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</si>
  <si>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</si>
  <si>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</si>
  <si>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</si>
  <si>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</si>
  <si>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</si>
  <si>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</si>
  <si>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</si>
  <si>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</si>
  <si>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</si>
  <si>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</si>
  <si>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</si>
  <si>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千葉県富里市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</si>
  <si>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</si>
  <si>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</si>
  <si>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</si>
  <si>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</si>
  <si>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</si>
  <si>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</si>
  <si>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</si>
  <si>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</si>
  <si>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</si>
  <si>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</si>
  <si>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</si>
  <si>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</si>
  <si>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</si>
  <si>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</si>
  <si>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</si>
  <si>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</si>
  <si>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</si>
  <si>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</si>
  <si>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</si>
  <si>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</si>
  <si>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</si>
  <si>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</si>
  <si>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</si>
  <si>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</si>
  <si>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</si>
  <si>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</si>
  <si>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</si>
  <si>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</si>
  <si>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</si>
  <si>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</si>
  <si>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</si>
  <si>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</si>
  <si>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</si>
  <si>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</si>
  <si>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</si>
  <si>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</si>
  <si>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</si>
  <si>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</si>
  <si>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</si>
  <si>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</si>
  <si>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</si>
  <si>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</si>
  <si>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</si>
  <si>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</si>
  <si>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</si>
  <si>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</si>
  <si>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</si>
  <si>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</si>
  <si>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</si>
  <si>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</si>
  <si>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</si>
  <si>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</si>
  <si>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</si>
  <si>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</si>
  <si>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</si>
  <si>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</si>
  <si>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</si>
  <si>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</si>
  <si>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</si>
  <si>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</si>
  <si>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</si>
  <si>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</si>
  <si>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</si>
  <si>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</si>
  <si>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</si>
  <si>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</si>
  <si>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</si>
  <si>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</si>
  <si>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</si>
  <si>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</si>
  <si>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</si>
  <si>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</si>
  <si>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</si>
  <si>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</si>
  <si>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</si>
  <si>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</si>
  <si>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</si>
  <si>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</si>
  <si>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</si>
  <si>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</si>
  <si>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</si>
  <si>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</si>
  <si>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</si>
  <si>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</si>
  <si>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</si>
  <si>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</si>
  <si>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</si>
  <si>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</si>
  <si>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</si>
  <si>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</si>
  <si>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</si>
  <si>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</si>
  <si>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</si>
  <si>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</si>
  <si>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</si>
  <si>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</si>
  <si>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</si>
  <si>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</si>
  <si>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</si>
  <si>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</si>
  <si>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</si>
  <si>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</si>
  <si>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</si>
  <si>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</si>
  <si>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</si>
  <si>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</si>
  <si>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</si>
  <si>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</si>
  <si>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</si>
  <si>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</si>
  <si>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</si>
  <si>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</si>
  <si>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</si>
  <si>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</si>
  <si>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</si>
  <si>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</si>
  <si>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</si>
  <si>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</si>
  <si>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</si>
  <si>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</si>
  <si>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</si>
  <si>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</si>
  <si>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</si>
  <si>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</si>
  <si>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</si>
  <si>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</si>
  <si>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</si>
  <si>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</si>
  <si>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</si>
  <si>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</si>
  <si>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</si>
  <si>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</si>
  <si>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</si>
  <si>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</si>
  <si>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</si>
  <si>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</si>
  <si>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</si>
  <si>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</si>
  <si>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</si>
  <si>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</si>
  <si>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</si>
  <si>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</si>
  <si>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</si>
  <si>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</si>
  <si>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</si>
  <si>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</si>
  <si>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</si>
  <si>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</si>
  <si>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</si>
  <si>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</si>
  <si>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</si>
  <si>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</si>
  <si>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</si>
  <si>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</si>
  <si>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</si>
  <si>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</si>
  <si>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</si>
  <si>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</si>
  <si>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</si>
  <si>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</si>
  <si>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</si>
  <si>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</si>
  <si>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</si>
  <si>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</si>
  <si>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</si>
  <si>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</si>
  <si>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</si>
  <si>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</si>
  <si>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</si>
  <si>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</si>
  <si>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</si>
  <si>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</si>
  <si>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</si>
  <si>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</si>
  <si>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</si>
  <si>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</si>
  <si>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</si>
  <si>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</si>
  <si>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</si>
  <si>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</si>
  <si>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</si>
  <si>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</si>
  <si>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</si>
  <si>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</si>
  <si>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</si>
  <si>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</si>
  <si>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</si>
  <si>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</si>
  <si>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</si>
  <si>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</si>
  <si>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</si>
  <si>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</si>
  <si>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</si>
  <si>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</si>
  <si>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</si>
  <si>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</si>
  <si>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</si>
  <si>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 0.56</t>
  </si>
  <si>
    <t>水道事業会計</t>
  </si>
  <si>
    <t>一般会計</t>
  </si>
  <si>
    <t>国民健康保険特別会計</t>
  </si>
  <si>
    <t>介護保険特別会計</t>
  </si>
  <si>
    <t>下水道事業特別会計</t>
  </si>
  <si>
    <t>後期高齢者医療特別会計</t>
  </si>
  <si>
    <t>公共用地取得事業特別会計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</si>
  <si>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</si>
  <si>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</si>
  <si>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</si>
  <si>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</si>
  <si>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</si>
  <si>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</si>
  <si>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</si>
  <si>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</si>
  <si>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</si>
  <si>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</si>
  <si>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</si>
  <si>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</si>
  <si>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</si>
  <si>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t>
    <phoneticPr fontId="2"/>
  </si>
  <si>
    <t>-</t>
    <phoneticPr fontId="2"/>
  </si>
  <si>
    <t>公共施設整備基金</t>
    <rPh sb="0" eb="2">
      <t>コウキョウ</t>
    </rPh>
    <rPh sb="2" eb="4">
      <t>シセツ</t>
    </rPh>
    <rPh sb="4" eb="6">
      <t>セイビ</t>
    </rPh>
    <rPh sb="6" eb="8">
      <t>キキン</t>
    </rPh>
    <phoneticPr fontId="11"/>
  </si>
  <si>
    <t>衛生施設整備基金</t>
    <rPh sb="0" eb="2">
      <t>エイセイ</t>
    </rPh>
    <rPh sb="2" eb="4">
      <t>シセツ</t>
    </rPh>
    <rPh sb="4" eb="6">
      <t>セイビ</t>
    </rPh>
    <rPh sb="6" eb="8">
      <t>キキン</t>
    </rPh>
    <phoneticPr fontId="11"/>
  </si>
  <si>
    <t>庁舎整備基金</t>
    <rPh sb="0" eb="2">
      <t>チョウシャ</t>
    </rPh>
    <rPh sb="2" eb="4">
      <t>セイビ</t>
    </rPh>
    <rPh sb="4" eb="6">
      <t>キキン</t>
    </rPh>
    <phoneticPr fontId="11"/>
  </si>
  <si>
    <t>教育施設整備基金</t>
    <rPh sb="0" eb="2">
      <t>キョウイク</t>
    </rPh>
    <rPh sb="2" eb="4">
      <t>シセツ</t>
    </rPh>
    <phoneticPr fontId="11"/>
  </si>
  <si>
    <t>保健福祉基金</t>
    <rPh sb="0" eb="2">
      <t>ホケン</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</si>
  <si>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</si>
  <si>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</si>
  <si>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</si>
  <si>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学校給食センター、保健センター、こども園などの公共施設の更新及び増築により、将来負担比率は類似団体と比較して非常に高くなっている。また、有形固定資産減価償却率についても、人口が急増した昭和40年～50年代に建設されたものが多く、消防施設の94.7％や学校施設の70.1％など、減価償却が全体的に進んできている。今後、富里市総合計画及び公共施設等総合管理計画等に基づき、老朽化対策について取り組んでいく。</t>
    <rPh sb="0" eb="2">
      <t>ガッコウ</t>
    </rPh>
    <rPh sb="2" eb="4">
      <t>キュウショク</t>
    </rPh>
    <rPh sb="9" eb="11">
      <t>ホケン</t>
    </rPh>
    <rPh sb="19" eb="20">
      <t>エン</t>
    </rPh>
    <rPh sb="23" eb="25">
      <t>コウキョウ</t>
    </rPh>
    <rPh sb="25" eb="27">
      <t>シセツ</t>
    </rPh>
    <rPh sb="28" eb="30">
      <t>コウシン</t>
    </rPh>
    <rPh sb="30" eb="31">
      <t>オヨ</t>
    </rPh>
    <rPh sb="32" eb="34">
      <t>ゾウチク</t>
    </rPh>
    <rPh sb="38" eb="40">
      <t>ショウライ</t>
    </rPh>
    <rPh sb="40" eb="42">
      <t>フタン</t>
    </rPh>
    <rPh sb="42" eb="44">
      <t>ヒリツ</t>
    </rPh>
    <rPh sb="45" eb="47">
      <t>ルイジ</t>
    </rPh>
    <rPh sb="47" eb="49">
      <t>ダンタイ</t>
    </rPh>
    <rPh sb="50" eb="52">
      <t>ヒカク</t>
    </rPh>
    <rPh sb="54" eb="56">
      <t>ヒジョウ</t>
    </rPh>
    <rPh sb="57" eb="58">
      <t>タカ</t>
    </rPh>
    <rPh sb="68" eb="70">
      <t>ユウケイ</t>
    </rPh>
    <rPh sb="70" eb="72">
      <t>コテイ</t>
    </rPh>
    <rPh sb="72" eb="74">
      <t>シサン</t>
    </rPh>
    <rPh sb="74" eb="76">
      <t>ゲンカ</t>
    </rPh>
    <rPh sb="76" eb="78">
      <t>ショウキャク</t>
    </rPh>
    <rPh sb="78" eb="79">
      <t>リツ</t>
    </rPh>
    <rPh sb="85" eb="87">
      <t>ジンコウ</t>
    </rPh>
    <rPh sb="88" eb="90">
      <t>キュウゾウ</t>
    </rPh>
    <rPh sb="92" eb="94">
      <t>ショウワ</t>
    </rPh>
    <rPh sb="96" eb="97">
      <t>ネン</t>
    </rPh>
    <rPh sb="100" eb="102">
      <t>ネンダイ</t>
    </rPh>
    <rPh sb="103" eb="105">
      <t>ケンセツ</t>
    </rPh>
    <rPh sb="111" eb="112">
      <t>オオ</t>
    </rPh>
    <rPh sb="114" eb="116">
      <t>ショウボウ</t>
    </rPh>
    <rPh sb="116" eb="118">
      <t>シセツ</t>
    </rPh>
    <rPh sb="125" eb="127">
      <t>ガッコウ</t>
    </rPh>
    <rPh sb="127" eb="129">
      <t>シセツ</t>
    </rPh>
    <rPh sb="138" eb="140">
      <t>ゲンカ</t>
    </rPh>
    <rPh sb="140" eb="142">
      <t>ショウキャク</t>
    </rPh>
    <rPh sb="143" eb="146">
      <t>ゼンタイテキ</t>
    </rPh>
    <rPh sb="147" eb="148">
      <t>スス</t>
    </rPh>
    <rPh sb="155" eb="157">
      <t>コンゴ</t>
    </rPh>
    <rPh sb="158" eb="161">
      <t>トミサトシ</t>
    </rPh>
    <rPh sb="161" eb="163">
      <t>ソウゴウ</t>
    </rPh>
    <rPh sb="163" eb="165">
      <t>ケイカク</t>
    </rPh>
    <rPh sb="165" eb="166">
      <t>オヨ</t>
    </rPh>
    <rPh sb="167" eb="169">
      <t>コウキョウ</t>
    </rPh>
    <rPh sb="169" eb="171">
      <t>シセツ</t>
    </rPh>
    <rPh sb="171" eb="172">
      <t>トウ</t>
    </rPh>
    <rPh sb="172" eb="174">
      <t>ソウゴウ</t>
    </rPh>
    <rPh sb="174" eb="176">
      <t>カンリ</t>
    </rPh>
    <rPh sb="176" eb="178">
      <t>ケイカク</t>
    </rPh>
    <rPh sb="178" eb="179">
      <t>トウ</t>
    </rPh>
    <rPh sb="180" eb="181">
      <t>モト</t>
    </rPh>
    <rPh sb="184" eb="187">
      <t>ロウキュウカ</t>
    </rPh>
    <rPh sb="187" eb="189">
      <t>タイサク</t>
    </rPh>
    <rPh sb="193" eb="194">
      <t>ト</t>
    </rPh>
    <rPh sb="195" eb="19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</si>
  <si>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</si>
  <si>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</si>
  <si>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</si>
  <si>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</si>
  <si>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</si>
  <si>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</si>
  <si>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</si>
  <si>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と比較して低くなっているが、近年の大規模投資事業の影響により増加傾向にある。また、将来負担比率については、学校給食センター等、公共施設の更新及び増築により年々上昇しており、類似団体と比較しても非常に高くなっている。今後、なお一層の公債費負担の平準化に配慮し、適正に取り組んでいく必要がある。</t>
    <rPh sb="0" eb="2">
      <t>ジッシツ</t>
    </rPh>
    <rPh sb="2" eb="5">
      <t>コウサイヒ</t>
    </rPh>
    <rPh sb="5" eb="7">
      <t>ヒリツ</t>
    </rPh>
    <rPh sb="13" eb="15">
      <t>ルイジ</t>
    </rPh>
    <rPh sb="15" eb="17">
      <t>ダンタイ</t>
    </rPh>
    <rPh sb="18" eb="20">
      <t>ヒカク</t>
    </rPh>
    <rPh sb="22" eb="23">
      <t>ヒク</t>
    </rPh>
    <rPh sb="31" eb="33">
      <t>キンネン</t>
    </rPh>
    <rPh sb="34" eb="37">
      <t>ダイキボ</t>
    </rPh>
    <rPh sb="37" eb="39">
      <t>トウシ</t>
    </rPh>
    <rPh sb="39" eb="41">
      <t>ジギョウ</t>
    </rPh>
    <rPh sb="42" eb="44">
      <t>エイキョウ</t>
    </rPh>
    <rPh sb="47" eb="49">
      <t>ゾウカ</t>
    </rPh>
    <rPh sb="49" eb="51">
      <t>ケイコウ</t>
    </rPh>
    <rPh sb="58" eb="60">
      <t>ショウライ</t>
    </rPh>
    <rPh sb="60" eb="62">
      <t>フタン</t>
    </rPh>
    <rPh sb="62" eb="64">
      <t>ヒリツ</t>
    </rPh>
    <rPh sb="70" eb="72">
      <t>ガッコウ</t>
    </rPh>
    <rPh sb="72" eb="74">
      <t>キュウショク</t>
    </rPh>
    <rPh sb="78" eb="79">
      <t>トウ</t>
    </rPh>
    <rPh sb="80" eb="82">
      <t>コウキョウ</t>
    </rPh>
    <rPh sb="82" eb="84">
      <t>シセツ</t>
    </rPh>
    <rPh sb="85" eb="87">
      <t>コウシン</t>
    </rPh>
    <rPh sb="87" eb="88">
      <t>オヨ</t>
    </rPh>
    <rPh sb="89" eb="91">
      <t>ゾウチク</t>
    </rPh>
    <rPh sb="94" eb="96">
      <t>ネンネン</t>
    </rPh>
    <rPh sb="96" eb="98">
      <t>ジョウショウ</t>
    </rPh>
    <rPh sb="103" eb="105">
      <t>ルイジ</t>
    </rPh>
    <rPh sb="105" eb="107">
      <t>ダンタイ</t>
    </rPh>
    <rPh sb="108" eb="110">
      <t>ヒカク</t>
    </rPh>
    <rPh sb="113" eb="115">
      <t>ヒジョウ</t>
    </rPh>
    <rPh sb="116" eb="117">
      <t>タカ</t>
    </rPh>
    <rPh sb="124" eb="126">
      <t>コンゴ</t>
    </rPh>
    <rPh sb="129" eb="131">
      <t>イッソウ</t>
    </rPh>
    <rPh sb="132" eb="135">
      <t>コウサイヒ</t>
    </rPh>
    <rPh sb="135" eb="137">
      <t>フタン</t>
    </rPh>
    <rPh sb="138" eb="141">
      <t>ヘイジュンカ</t>
    </rPh>
    <rPh sb="142" eb="144">
      <t>ハイリョ</t>
    </rPh>
    <rPh sb="146" eb="148">
      <t>テキセイ</t>
    </rPh>
    <rPh sb="149" eb="150">
      <t>ト</t>
    </rPh>
    <rPh sb="151" eb="152">
      <t>ク</t>
    </rPh>
    <rPh sb="156" eb="158">
      <t>ヒツヨウ</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</si>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</sst>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c:ext xmlns:c16="http://schemas.microsoft.com/office/drawing/2014/chart" uri="{C3380CC4-5D6E-409C-BE32-E72D297353CC}">
              <c16:uniqueId val="{00000000-764D-42C0-AB2E-079E2769C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36547</c:v>
                </c:pt>
                <c:pt idx="1">
                  <c:v>59207</c:v>
                </c:pt>
                <c:pt idx="2">
                  <c:v>53635</c:v>
                </c:pt>
                <c:pt idx="3">
                  <c:v>38514</c:v>
                </c:pt>
                <c:pt idx="4">
                  <c:v>20449</c:v>
                </c:pt>
              </c:numCache>
            </c:numRef>
          </c:val>
          <c:smooth val="0"/>
          <c:extLst>
            <c:ext xmlns:c16="http://schemas.microsoft.com/office/drawing/2014/chart" uri="{C3380CC4-5D6E-409C-BE32-E72D297353CC}">
              <c16:uniqueId val="{00000001-764D-42C0-AB2E-079E2769C9A7}"/>
            </c:ext>
          </c:extLst>
        </c:ser>
        <c:dLbls>
          <c:showLegendKey val="0"/>
          <c:showVal val="0"/>
          <c:showCatName val="0"/>
          <c:showSerName val="0"/>
          <c:showPercent val="0"/>
          <c:showBubbleSize val="0"/>
        </c:dLbls>
        <c:marker val="1"/>
        <c:smooth val="0"/>
        <c:axId val="40642816"/>
        <c:axId val="91677056"/>
      </c:lineChart>
      <c:catAx>
        <c:axId val="4064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77056"/>
        <c:crosses val="autoZero"/>
        <c:auto val="1"/>
        <c:lblAlgn val="ctr"/>
        <c:lblOffset val="100"/>
        <c:tickLblSkip val="1"/>
        <c:tickMarkSkip val="1"/>
        <c:noMultiLvlLbl val="0"/>
      </c:catAx>
      <c:valAx>
        <c:axId val="91677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4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8.33</c:v>
                </c:pt>
                <c:pt idx="1">
                  <c:v>9.02</c:v>
                </c:pt>
                <c:pt idx="2">
                  <c:v>7.86</c:v>
                </c:pt>
                <c:pt idx="3">
                  <c:v>6.9</c:v>
                </c:pt>
                <c:pt idx="4">
                  <c:v>7.26</c:v>
                </c:pt>
              </c:numCache>
            </c:numRef>
          </c:val>
          <c:extLst>
            <c:ext xmlns:c16="http://schemas.microsoft.com/office/drawing/2014/chart" uri="{C3380CC4-5D6E-409C-BE32-E72D297353CC}">
              <c16:uniqueId val="{00000000-876E-4C6A-A021-801AE97B6C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c:v>
                </c:pt>
                <c:pt idx="1">
                  <c:v>9.5500000000000007</c:v>
                </c:pt>
                <c:pt idx="2">
                  <c:v>13.1</c:v>
                </c:pt>
                <c:pt idx="3">
                  <c:v>12.94</c:v>
                </c:pt>
                <c:pt idx="4">
                  <c:v>11.65</c:v>
                </c:pt>
              </c:numCache>
            </c:numRef>
          </c:val>
          <c:extLst>
            <c:ext xmlns:c16="http://schemas.microsoft.com/office/drawing/2014/chart" uri="{C3380CC4-5D6E-409C-BE32-E72D297353CC}">
              <c16:uniqueId val="{00000001-876E-4C6A-A021-801AE97B6CB5}"/>
            </c:ext>
          </c:extLst>
        </c:ser>
        <c:dLbls>
          <c:showLegendKey val="0"/>
          <c:showVal val="0"/>
          <c:showCatName val="0"/>
          <c:showSerName val="0"/>
          <c:showPercent val="0"/>
          <c:showBubbleSize val="0"/>
        </c:dLbls>
        <c:gapWidth val="250"/>
        <c:overlap val="100"/>
        <c:axId val="122225408"/>
        <c:axId val="12222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0.68</c:v>
                </c:pt>
                <c:pt idx="1">
                  <c:v>3.25</c:v>
                </c:pt>
                <c:pt idx="2">
                  <c:v>2.76</c:v>
                </c:pt>
                <c:pt idx="3">
                  <c:v>-1.35</c:v>
                </c:pt>
                <c:pt idx="4">
                  <c:v>-0.56000000000000005</c:v>
                </c:pt>
              </c:numCache>
            </c:numRef>
          </c:val>
          <c:smooth val="0"/>
          <c:extLst>
            <c:ext xmlns:c16="http://schemas.microsoft.com/office/drawing/2014/chart" uri="{C3380CC4-5D6E-409C-BE32-E72D297353CC}">
              <c16:uniqueId val="{00000002-876E-4C6A-A021-801AE97B6CB5}"/>
            </c:ext>
          </c:extLst>
        </c:ser>
        <c:dLbls>
          <c:showLegendKey val="0"/>
          <c:showVal val="0"/>
          <c:showCatName val="0"/>
          <c:showSerName val="0"/>
          <c:showPercent val="0"/>
          <c:showBubbleSize val="0"/>
        </c:dLbls>
        <c:marker val="1"/>
        <c:smooth val="0"/>
        <c:axId val="122225408"/>
        <c:axId val="122227328"/>
      </c:lineChart>
      <c:catAx>
        <c:axId val="1222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27328"/>
        <c:crosses val="autoZero"/>
        <c:auto val="1"/>
        <c:lblAlgn val="ctr"/>
        <c:lblOffset val="100"/>
        <c:tickLblSkip val="1"/>
        <c:tickMarkSkip val="1"/>
        <c:noMultiLvlLbl val="0"/>
      </c:catAx>
      <c:valAx>
        <c:axId val="12222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D6-44DE-AA55-A3F228BFB5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6-44DE-AA55-A3F228BFB5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D6-44DE-AA55-A3F228BFB589}"/>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D6-44DE-AA55-A3F228BFB5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0.05</c:v>
                </c:pt>
                <c:pt idx="4">
                  <c:v>#N/A</c:v>
                </c:pt>
                <c:pt idx="5">
                  <c:v>0.03</c:v>
                </c:pt>
                <c:pt idx="6">
                  <c:v>#N/A</c:v>
                </c:pt>
                <c:pt idx="7">
                  <c:v>0.02</c:v>
                </c:pt>
                <c:pt idx="8">
                  <c:v>#N/A</c:v>
                </c:pt>
                <c:pt idx="9">
                  <c:v>0.14000000000000001</c:v>
                </c:pt>
              </c:numCache>
            </c:numRef>
          </c:val>
          <c:extLst>
            <c:ext xmlns:c16="http://schemas.microsoft.com/office/drawing/2014/chart" uri="{C3380CC4-5D6E-409C-BE32-E72D297353CC}">
              <c16:uniqueId val="{00000004-94D6-44DE-AA55-A3F228BFB58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0.25</c:v>
                </c:pt>
                <c:pt idx="4">
                  <c:v>#N/A</c:v>
                </c:pt>
                <c:pt idx="5">
                  <c:v>0.41</c:v>
                </c:pt>
                <c:pt idx="6">
                  <c:v>#N/A</c:v>
                </c:pt>
                <c:pt idx="7">
                  <c:v>0.37</c:v>
                </c:pt>
                <c:pt idx="8">
                  <c:v>#N/A</c:v>
                </c:pt>
                <c:pt idx="9">
                  <c:v>0.28000000000000003</c:v>
                </c:pt>
              </c:numCache>
            </c:numRef>
          </c:val>
          <c:extLst>
            <c:ext xmlns:c16="http://schemas.microsoft.com/office/drawing/2014/chart" uri="{C3380CC4-5D6E-409C-BE32-E72D297353CC}">
              <c16:uniqueId val="{00000005-94D6-44DE-AA55-A3F228BFB5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1.66</c:v>
                </c:pt>
                <c:pt idx="4">
                  <c:v>#N/A</c:v>
                </c:pt>
                <c:pt idx="5">
                  <c:v>2.35</c:v>
                </c:pt>
                <c:pt idx="6">
                  <c:v>#N/A</c:v>
                </c:pt>
                <c:pt idx="7">
                  <c:v>1.65</c:v>
                </c:pt>
                <c:pt idx="8">
                  <c:v>#N/A</c:v>
                </c:pt>
                <c:pt idx="9">
                  <c:v>1.73</c:v>
                </c:pt>
              </c:numCache>
            </c:numRef>
          </c:val>
          <c:extLst>
            <c:ext xmlns:c16="http://schemas.microsoft.com/office/drawing/2014/chart" uri="{C3380CC4-5D6E-409C-BE32-E72D297353CC}">
              <c16:uniqueId val="{00000006-94D6-44DE-AA55-A3F228BFB5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4.5199999999999996</c:v>
                </c:pt>
                <c:pt idx="2">
                  <c:v>#N/A</c:v>
                </c:pt>
                <c:pt idx="3">
                  <c:v>4.3600000000000003</c:v>
                </c:pt>
                <c:pt idx="4">
                  <c:v>#N/A</c:v>
                </c:pt>
                <c:pt idx="5">
                  <c:v>1.0900000000000001</c:v>
                </c:pt>
                <c:pt idx="6">
                  <c:v>#N/A</c:v>
                </c:pt>
                <c:pt idx="7">
                  <c:v>3.23</c:v>
                </c:pt>
                <c:pt idx="8">
                  <c:v>#N/A</c:v>
                </c:pt>
                <c:pt idx="9">
                  <c:v>3.79</c:v>
                </c:pt>
              </c:numCache>
            </c:numRef>
          </c:val>
          <c:extLst>
            <c:ext xmlns:c16="http://schemas.microsoft.com/office/drawing/2014/chart" uri="{C3380CC4-5D6E-409C-BE32-E72D297353CC}">
              <c16:uniqueId val="{00000007-94D6-44DE-AA55-A3F228BFB5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8.33</c:v>
                </c:pt>
                <c:pt idx="2">
                  <c:v>#N/A</c:v>
                </c:pt>
                <c:pt idx="3">
                  <c:v>9.02</c:v>
                </c:pt>
                <c:pt idx="4">
                  <c:v>#N/A</c:v>
                </c:pt>
                <c:pt idx="5">
                  <c:v>7.85</c:v>
                </c:pt>
                <c:pt idx="6">
                  <c:v>#N/A</c:v>
                </c:pt>
                <c:pt idx="7">
                  <c:v>6.89</c:v>
                </c:pt>
                <c:pt idx="8">
                  <c:v>#N/A</c:v>
                </c:pt>
                <c:pt idx="9">
                  <c:v>7.26</c:v>
                </c:pt>
              </c:numCache>
            </c:numRef>
          </c:val>
          <c:extLst>
            <c:ext xmlns:c16="http://schemas.microsoft.com/office/drawing/2014/chart" uri="{C3380CC4-5D6E-409C-BE32-E72D297353CC}">
              <c16:uniqueId val="{00000008-94D6-44DE-AA55-A3F228BFB5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8.74</c:v>
                </c:pt>
                <c:pt idx="2">
                  <c:v>#N/A</c:v>
                </c:pt>
                <c:pt idx="3">
                  <c:v>7.8</c:v>
                </c:pt>
                <c:pt idx="4">
                  <c:v>#N/A</c:v>
                </c:pt>
                <c:pt idx="5">
                  <c:v>8.15</c:v>
                </c:pt>
                <c:pt idx="6">
                  <c:v>#N/A</c:v>
                </c:pt>
                <c:pt idx="7">
                  <c:v>8.66</c:v>
                </c:pt>
                <c:pt idx="8">
                  <c:v>#N/A</c:v>
                </c:pt>
                <c:pt idx="9">
                  <c:v>9.48</c:v>
                </c:pt>
              </c:numCache>
            </c:numRef>
          </c:val>
          <c:extLst>
            <c:ext xmlns:c16="http://schemas.microsoft.com/office/drawing/2014/chart" uri="{C3380CC4-5D6E-409C-BE32-E72D297353CC}">
              <c16:uniqueId val="{00000009-94D6-44DE-AA55-A3F228BFB589}"/>
            </c:ext>
          </c:extLst>
        </c:ser>
        <c:dLbls>
          <c:showLegendKey val="0"/>
          <c:showVal val="0"/>
          <c:showCatName val="0"/>
          <c:showSerName val="0"/>
          <c:showPercent val="0"/>
          <c:showBubbleSize val="0"/>
        </c:dLbls>
        <c:gapWidth val="150"/>
        <c:overlap val="100"/>
        <c:axId val="122366208"/>
        <c:axId val="122372096"/>
      </c:barChart>
      <c:catAx>
        <c:axId val="12236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72096"/>
        <c:crosses val="autoZero"/>
        <c:auto val="1"/>
        <c:lblAlgn val="ctr"/>
        <c:lblOffset val="100"/>
        <c:tickLblSkip val="1"/>
        <c:tickMarkSkip val="1"/>
        <c:noMultiLvlLbl val="0"/>
      </c:catAx>
      <c:valAx>
        <c:axId val="12237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6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1179</c:v>
                </c:pt>
                <c:pt idx="5">
                  <c:v>1270</c:v>
                </c:pt>
                <c:pt idx="8">
                  <c:v>1216</c:v>
                </c:pt>
                <c:pt idx="11">
                  <c:v>1240</c:v>
                </c:pt>
                <c:pt idx="14">
                  <c:v>1251</c:v>
                </c:pt>
              </c:numCache>
            </c:numRef>
          </c:val>
          <c:extLst>
            <c:ext xmlns:c16="http://schemas.microsoft.com/office/drawing/2014/chart" uri="{C3380CC4-5D6E-409C-BE32-E72D297353CC}">
              <c16:uniqueId val="{00000000-64A0-485C-9E49-ADE47700C1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A0-485C-9E49-ADE47700C1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2-64A0-485C-9E49-ADE47700C1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68</c:v>
                </c:pt>
                <c:pt idx="3">
                  <c:v>68</c:v>
                </c:pt>
                <c:pt idx="6">
                  <c:v>66</c:v>
                </c:pt>
                <c:pt idx="9">
                  <c:v>61</c:v>
                </c:pt>
                <c:pt idx="12">
                  <c:v>14</c:v>
                </c:pt>
              </c:numCache>
            </c:numRef>
          </c:val>
          <c:extLst>
            <c:ext xmlns:c16="http://schemas.microsoft.com/office/drawing/2014/chart" uri="{C3380CC4-5D6E-409C-BE32-E72D297353CC}">
              <c16:uniqueId val="{00000003-64A0-485C-9E49-ADE47700C1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297</c:v>
                </c:pt>
                <c:pt idx="3">
                  <c:v>301</c:v>
                </c:pt>
                <c:pt idx="6">
                  <c:v>297</c:v>
                </c:pt>
                <c:pt idx="9">
                  <c:v>290</c:v>
                </c:pt>
                <c:pt idx="12">
                  <c:v>279</c:v>
                </c:pt>
              </c:numCache>
            </c:numRef>
          </c:val>
          <c:extLst>
            <c:ext xmlns:c16="http://schemas.microsoft.com/office/drawing/2014/chart" uri="{C3380CC4-5D6E-409C-BE32-E72D297353CC}">
              <c16:uniqueId val="{00000004-64A0-485C-9E49-ADE47700C1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A0-485C-9E49-ADE47700C1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A0-485C-9E49-ADE47700C1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1061</c:v>
                </c:pt>
                <c:pt idx="3">
                  <c:v>1150</c:v>
                </c:pt>
                <c:pt idx="6">
                  <c:v>1257</c:v>
                </c:pt>
                <c:pt idx="9">
                  <c:v>1329</c:v>
                </c:pt>
                <c:pt idx="12">
                  <c:v>1580</c:v>
                </c:pt>
              </c:numCache>
            </c:numRef>
          </c:val>
          <c:extLst>
            <c:ext xmlns:c16="http://schemas.microsoft.com/office/drawing/2014/chart" uri="{C3380CC4-5D6E-409C-BE32-E72D297353CC}">
              <c16:uniqueId val="{00000007-64A0-485C-9E49-ADE47700C119}"/>
            </c:ext>
          </c:extLst>
        </c:ser>
        <c:dLbls>
          <c:showLegendKey val="0"/>
          <c:showVal val="0"/>
          <c:showCatName val="0"/>
          <c:showSerName val="0"/>
          <c:showPercent val="0"/>
          <c:showBubbleSize val="0"/>
        </c:dLbls>
        <c:gapWidth val="100"/>
        <c:overlap val="100"/>
        <c:axId val="91583616"/>
        <c:axId val="9158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251</c:v>
                </c:pt>
                <c:pt idx="2">
                  <c:v>#N/A</c:v>
                </c:pt>
                <c:pt idx="3">
                  <c:v>#N/A</c:v>
                </c:pt>
                <c:pt idx="4">
                  <c:v>251</c:v>
                </c:pt>
                <c:pt idx="5">
                  <c:v>#N/A</c:v>
                </c:pt>
                <c:pt idx="6">
                  <c:v>#N/A</c:v>
                </c:pt>
                <c:pt idx="7">
                  <c:v>404</c:v>
                </c:pt>
                <c:pt idx="8">
                  <c:v>#N/A</c:v>
                </c:pt>
                <c:pt idx="9">
                  <c:v>#N/A</c:v>
                </c:pt>
                <c:pt idx="10">
                  <c:v>440</c:v>
                </c:pt>
                <c:pt idx="11">
                  <c:v>#N/A</c:v>
                </c:pt>
                <c:pt idx="12">
                  <c:v>#N/A</c:v>
                </c:pt>
                <c:pt idx="13">
                  <c:v>622</c:v>
                </c:pt>
                <c:pt idx="14">
                  <c:v>#N/A</c:v>
                </c:pt>
              </c:numCache>
            </c:numRef>
          </c:val>
          <c:smooth val="0"/>
          <c:extLst>
            <c:ext xmlns:c16="http://schemas.microsoft.com/office/drawing/2014/chart" uri="{C3380CC4-5D6E-409C-BE32-E72D297353CC}">
              <c16:uniqueId val="{00000008-64A0-485C-9E49-ADE47700C119}"/>
            </c:ext>
          </c:extLst>
        </c:ser>
        <c:dLbls>
          <c:showLegendKey val="0"/>
          <c:showVal val="0"/>
          <c:showCatName val="0"/>
          <c:showSerName val="0"/>
          <c:showPercent val="0"/>
          <c:showBubbleSize val="0"/>
        </c:dLbls>
        <c:marker val="1"/>
        <c:smooth val="0"/>
        <c:axId val="91583616"/>
        <c:axId val="91585536"/>
      </c:lineChart>
      <c:catAx>
        <c:axId val="915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85536"/>
        <c:crosses val="autoZero"/>
        <c:auto val="1"/>
        <c:lblAlgn val="ctr"/>
        <c:lblOffset val="100"/>
        <c:tickLblSkip val="1"/>
        <c:tickMarkSkip val="1"/>
        <c:noMultiLvlLbl val="0"/>
      </c:catAx>
      <c:valAx>
        <c:axId val="9158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11958</c:v>
                </c:pt>
                <c:pt idx="5">
                  <c:v>12334</c:v>
                </c:pt>
                <c:pt idx="8">
                  <c:v>12831</c:v>
                </c:pt>
                <c:pt idx="11">
                  <c:v>12967</c:v>
                </c:pt>
                <c:pt idx="14">
                  <c:v>12723</c:v>
                </c:pt>
              </c:numCache>
            </c:numRef>
          </c:val>
          <c:extLst>
            <c:ext xmlns:c16="http://schemas.microsoft.com/office/drawing/2014/chart" uri="{C3380CC4-5D6E-409C-BE32-E72D297353CC}">
              <c16:uniqueId val="{00000000-FD2E-452E-99CD-B2AA6AA448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2119</c:v>
                </c:pt>
                <c:pt idx="5">
                  <c:v>2148</c:v>
                </c:pt>
                <c:pt idx="8">
                  <c:v>2062</c:v>
                </c:pt>
                <c:pt idx="11">
                  <c:v>1968</c:v>
                </c:pt>
                <c:pt idx="14">
                  <c:v>1569</c:v>
                </c:pt>
              </c:numCache>
            </c:numRef>
          </c:val>
          <c:extLst>
            <c:ext xmlns:c16="http://schemas.microsoft.com/office/drawing/2014/chart" uri="{C3380CC4-5D6E-409C-BE32-E72D297353CC}">
              <c16:uniqueId val="{00000001-FD2E-452E-99CD-B2AA6AA448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1365</c:v>
                </c:pt>
                <c:pt idx="5">
                  <c:v>1796</c:v>
                </c:pt>
                <c:pt idx="8">
                  <c:v>2347</c:v>
                </c:pt>
                <c:pt idx="11">
                  <c:v>2486</c:v>
                </c:pt>
                <c:pt idx="14">
                  <c:v>2589</c:v>
                </c:pt>
              </c:numCache>
            </c:numRef>
          </c:val>
          <c:extLst>
            <c:ext xmlns:c16="http://schemas.microsoft.com/office/drawing/2014/chart" uri="{C3380CC4-5D6E-409C-BE32-E72D297353CC}">
              <c16:uniqueId val="{00000002-FD2E-452E-99CD-B2AA6AA448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E-452E-99CD-B2AA6AA448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2E-452E-99CD-B2AA6AA448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E-452E-99CD-B2AA6AA448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1147</c:v>
                </c:pt>
                <c:pt idx="3">
                  <c:v>1130</c:v>
                </c:pt>
                <c:pt idx="6">
                  <c:v>1273</c:v>
                </c:pt>
                <c:pt idx="9">
                  <c:v>1537</c:v>
                </c:pt>
                <c:pt idx="12">
                  <c:v>1870</c:v>
                </c:pt>
              </c:numCache>
            </c:numRef>
          </c:val>
          <c:extLst>
            <c:ext xmlns:c16="http://schemas.microsoft.com/office/drawing/2014/chart" uri="{C3380CC4-5D6E-409C-BE32-E72D297353CC}">
              <c16:uniqueId val="{00000006-FD2E-452E-99CD-B2AA6AA448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212</c:v>
                </c:pt>
                <c:pt idx="3">
                  <c:v>145</c:v>
                </c:pt>
                <c:pt idx="6">
                  <c:v>75</c:v>
                </c:pt>
                <c:pt idx="9">
                  <c:v>15</c:v>
                </c:pt>
                <c:pt idx="12">
                  <c:v>1</c:v>
                </c:pt>
              </c:numCache>
            </c:numRef>
          </c:val>
          <c:extLst>
            <c:ext xmlns:c16="http://schemas.microsoft.com/office/drawing/2014/chart" uri="{C3380CC4-5D6E-409C-BE32-E72D297353CC}">
              <c16:uniqueId val="{00000007-FD2E-452E-99CD-B2AA6AA448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2720</c:v>
                </c:pt>
                <c:pt idx="3">
                  <c:v>2699</c:v>
                </c:pt>
                <c:pt idx="6">
                  <c:v>2576</c:v>
                </c:pt>
                <c:pt idx="9">
                  <c:v>2450</c:v>
                </c:pt>
                <c:pt idx="12">
                  <c:v>2353</c:v>
                </c:pt>
              </c:numCache>
            </c:numRef>
          </c:val>
          <c:extLst>
            <c:ext xmlns:c16="http://schemas.microsoft.com/office/drawing/2014/chart" uri="{C3380CC4-5D6E-409C-BE32-E72D297353CC}">
              <c16:uniqueId val="{00000008-FD2E-452E-99CD-B2AA6AA448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1187</c:v>
                </c:pt>
                <c:pt idx="3">
                  <c:v>1186</c:v>
                </c:pt>
                <c:pt idx="6">
                  <c:v>1186</c:v>
                </c:pt>
                <c:pt idx="9">
                  <c:v>1186</c:v>
                </c:pt>
                <c:pt idx="12">
                  <c:v>1186</c:v>
                </c:pt>
              </c:numCache>
            </c:numRef>
          </c:val>
          <c:extLst>
            <c:ext xmlns:c16="http://schemas.microsoft.com/office/drawing/2014/chart" uri="{C3380CC4-5D6E-409C-BE32-E72D297353CC}">
              <c16:uniqueId val="{00000009-FD2E-452E-99CD-B2AA6AA448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14075</c:v>
                </c:pt>
                <c:pt idx="3">
                  <c:v>15854</c:v>
                </c:pt>
                <c:pt idx="6">
                  <c:v>17164</c:v>
                </c:pt>
                <c:pt idx="9">
                  <c:v>17452</c:v>
                </c:pt>
                <c:pt idx="12">
                  <c:v>16889</c:v>
                </c:pt>
              </c:numCache>
            </c:numRef>
          </c:val>
          <c:extLst>
            <c:ext xmlns:c16="http://schemas.microsoft.com/office/drawing/2014/chart" uri="{C3380CC4-5D6E-409C-BE32-E72D297353CC}">
              <c16:uniqueId val="{0000000A-FD2E-452E-99CD-B2AA6AA44822}"/>
            </c:ext>
          </c:extLst>
        </c:ser>
        <c:dLbls>
          <c:showLegendKey val="0"/>
          <c:showVal val="0"/>
          <c:showCatName val="0"/>
          <c:showSerName val="0"/>
          <c:showPercent val="0"/>
          <c:showBubbleSize val="0"/>
        </c:dLbls>
        <c:gapWidth val="100"/>
        <c:overlap val="100"/>
        <c:axId val="125046784"/>
        <c:axId val="12504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3901</c:v>
                </c:pt>
                <c:pt idx="2">
                  <c:v>#N/A</c:v>
                </c:pt>
                <c:pt idx="3">
                  <c:v>#N/A</c:v>
                </c:pt>
                <c:pt idx="4">
                  <c:v>4735</c:v>
                </c:pt>
                <c:pt idx="5">
                  <c:v>#N/A</c:v>
                </c:pt>
                <c:pt idx="6">
                  <c:v>#N/A</c:v>
                </c:pt>
                <c:pt idx="7">
                  <c:v>5035</c:v>
                </c:pt>
                <c:pt idx="8">
                  <c:v>#N/A</c:v>
                </c:pt>
                <c:pt idx="9">
                  <c:v>#N/A</c:v>
                </c:pt>
                <c:pt idx="10">
                  <c:v>5218</c:v>
                </c:pt>
                <c:pt idx="11">
                  <c:v>#N/A</c:v>
                </c:pt>
                <c:pt idx="12">
                  <c:v>#N/A</c:v>
                </c:pt>
                <c:pt idx="13">
                  <c:v>5417</c:v>
                </c:pt>
                <c:pt idx="14">
                  <c:v>#N/A</c:v>
                </c:pt>
              </c:numCache>
            </c:numRef>
          </c:val>
          <c:smooth val="0"/>
          <c:extLst>
            <c:ext xmlns:c16="http://schemas.microsoft.com/office/drawing/2014/chart" uri="{C3380CC4-5D6E-409C-BE32-E72D297353CC}">
              <c16:uniqueId val="{0000000B-FD2E-452E-99CD-B2AA6AA44822}"/>
            </c:ext>
          </c:extLst>
        </c:ser>
        <c:dLbls>
          <c:showLegendKey val="0"/>
          <c:showVal val="0"/>
          <c:showCatName val="0"/>
          <c:showSerName val="0"/>
          <c:showPercent val="0"/>
          <c:showBubbleSize val="0"/>
        </c:dLbls>
        <c:marker val="1"/>
        <c:smooth val="0"/>
        <c:axId val="125046784"/>
        <c:axId val="125048704"/>
      </c:lineChart>
      <c:catAx>
        <c:axId val="1250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48704"/>
        <c:crosses val="autoZero"/>
        <c:auto val="1"/>
        <c:lblAlgn val="ctr"/>
        <c:lblOffset val="100"/>
        <c:tickLblSkip val="1"/>
        <c:tickMarkSkip val="1"/>
        <c:noMultiLvlLbl val="0"/>
      </c:catAx>
      <c:valAx>
        <c:axId val="12504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1191</c:v>
                </c:pt>
                <c:pt idx="1">
                  <c:v>1164</c:v>
                </c:pt>
                <c:pt idx="2">
                  <c:v>1067</c:v>
                </c:pt>
              </c:numCache>
            </c:numRef>
          </c:val>
          <c:extLst>
            <c:ext xmlns:c16="http://schemas.microsoft.com/office/drawing/2014/chart" uri="{C3380CC4-5D6E-409C-BE32-E72D297353CC}">
              <c16:uniqueId val="{00000000-5E44-4DCC-84F6-36423A294F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c:v>
                </c:pt>
                <c:pt idx="1">
                  <c:v>154</c:v>
                </c:pt>
                <c:pt idx="2">
                  <c:v>254</c:v>
                </c:pt>
              </c:numCache>
            </c:numRef>
          </c:val>
          <c:extLst>
            <c:ext xmlns:c16="http://schemas.microsoft.com/office/drawing/2014/chart" uri="{C3380CC4-5D6E-409C-BE32-E72D297353CC}">
              <c16:uniqueId val="{00000001-5E44-4DCC-84F6-36423A294F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287</c:v>
                </c:pt>
                <c:pt idx="1">
                  <c:v>234</c:v>
                </c:pt>
                <c:pt idx="2">
                  <c:v>195</c:v>
                </c:pt>
              </c:numCache>
            </c:numRef>
          </c:val>
          <c:extLst>
            <c:ext xmlns:c16="http://schemas.microsoft.com/office/drawing/2014/chart" uri="{C3380CC4-5D6E-409C-BE32-E72D297353CC}">
              <c16:uniqueId val="{00000002-5E44-4DCC-84F6-36423A294F18}"/>
            </c:ext>
          </c:extLst>
        </c:ser>
        <c:dLbls>
          <c:showLegendKey val="0"/>
          <c:showVal val="0"/>
          <c:showCatName val="0"/>
          <c:showSerName val="0"/>
          <c:showPercent val="0"/>
          <c:showBubbleSize val="0"/>
        </c:dLbls>
        <c:gapWidth val="120"/>
        <c:overlap val="100"/>
        <c:axId val="122809728"/>
        <c:axId val="122487936"/>
      </c:barChart>
      <c:catAx>
        <c:axId val="12280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487936"/>
        <c:crosses val="autoZero"/>
        <c:auto val="1"/>
        <c:lblAlgn val="ctr"/>
        <c:lblOffset val="100"/>
        <c:tickLblSkip val="1"/>
        <c:tickMarkSkip val="1"/>
        <c:noMultiLvlLbl val="0"/>
      </c:catAx>
      <c:valAx>
        <c:axId val="122487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80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{436ADA2B-E445-44CA-8BFB-C6C039A85631}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E8-4BDB-9137-78B7FE664F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{B6E46FE1-D79D-44F9-B13C-45744397594E}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E8-4BDB-9137-78B7FE664F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{A872EEAC-42FE-4D41-8194-9F216610BD9D}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E8-4BDB-9137-78B7FE664F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{6EAD2A8D-3D2F-4DEA-92DB-F56BFF54F3E6}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E8-4BDB-9137-78B7FE664F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{6F878379-C1BA-4722-8151-CAE1CD33905F}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E8-4BDB-9137-78B7FE664F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{2F54ABBB-5507-4726-9E9D-8267C65D1971}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E8-4BDB-9137-78B7FE664F9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{59B39F7C-120A-4628-98B0-430ED2FD1410}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E8-4BDB-9137-78B7FE664F9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{A98219E8-41B7-46DF-AC3E-E403CE74C273}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E8-4BDB-9137-78B7FE664F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{4632DAAD-0F35-46B4-BEAC-5A353388D418}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E8-4BDB-9137-78B7FE664F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62.6</c:v>
                </c:pt>
              </c:numCache>
            </c:numRef>
          </c:xVal>
          <c:yVal>
            <c:numRef>
              <c:f>公会計指標分析・財政指標組合せ分析表!$BP$51:$DC$51</c:f>
              <c:numCache>
                <c:formatCode>#,##0.0;"▲ "#,##0.0</c:formatCode>
                <c:ptCount val="40"/>
                <c:pt idx="16">
                  <c:v>62.1</c:v>
                </c:pt>
                <c:pt idx="24">
                  <c:v>65.400000000000006</c:v>
                </c:pt>
              </c:numCache>
            </c:numRef>
          </c:yVal>
          <c:smooth val="0"/>
          <c:extLst>
            <c:ext xmlns:c16="http://schemas.microsoft.com/office/drawing/2014/chart" uri="{C3380CC4-5D6E-409C-BE32-E72D297353CC}">
              <c16:uniqueId val="{00000009-D5E8-4BDB-9137-78B7FE664F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{2CE07EFE-86B6-49D0-8E3F-49726F1BCDE1}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E8-4BDB-9137-78B7FE664F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{5254CB0F-560E-4470-9144-D2A7A3D499AD}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E8-4BDB-9137-78B7FE664F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{4A05AA99-4D6B-482B-B5BA-08C4F3FEE437}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E8-4BDB-9137-78B7FE664F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{1F18670D-1C88-4762-9CA1-106DD08ADCDC}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E8-4BDB-9137-78B7FE664F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{0FDC697A-8CC9-4605-B96E-680822240D65}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E8-4BDB-9137-78B7FE664F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{B7DA2643-2B79-47EB-BEEA-2F89CAE68281}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E8-4BDB-9137-78B7FE664F9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{A3C21426-C320-4FF7-8469-8B2F2A255923}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E8-4BDB-9137-78B7FE664F9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{AFC434D4-6E62-4665-BF15-95570F882616}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E8-4BDB-9137-78B7FE664F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{9BE0D0B1-39BF-448A-85E6-590AC45F0C65}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E8-4BDB-9137-78B7FE664F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D5E8-4BDB-9137-78B7FE664F9A}"/>
            </c:ext>
          </c:extLst>
        </c:ser>
        <c:dLbls>
          <c:showLegendKey val="0"/>
          <c:showVal val="1"/>
          <c:showCatName val="0"/>
          <c:showSerName val="0"/>
          <c:showPercent val="0"/>
          <c:showBubbleSize val="0"/>
        </c:dLbls>
        <c:axId val="83056512"/>
        <c:axId val="83095552"/>
      </c:scatterChart>
      <c:valAx>
        <c:axId val="83056512"/>
        <c:scaling>
          <c:orientation val="minMax"/>
          <c:max val="63.5"/>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095552"/>
        <c:crosses val="autoZero"/>
        <c:crossBetween val="midCat"/>
      </c:valAx>
      <c:valAx>
        <c:axId val="83095552"/>
        <c:scaling>
          <c:orientation val="minMax"/>
          <c:max val="68"/>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056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{96A65E90-0403-4504-8236-EC33071DCE57}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AB-414A-B604-C4C2D28B04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{27A37970-FCA1-452D-A0C8-BA2739B1E2A9}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B-414A-B604-C4C2D28B04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{B014147A-2431-4BFB-96DA-9552B1F1A5FD}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B-414A-B604-C4C2D28B04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{0316E730-8C40-4F59-AA08-7EC451D9EDCA}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B-414A-B604-C4C2D28B04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{340EAE78-09B7-4AE5-B53E-0B7DA823D6C3}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B-414A-B604-C4C2D28B047E}"/>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{883B1788-CD06-4052-89CF-401C1A414F86}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AB-414A-B604-C4C2D28B047E}"/>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{9CBB9A69-36C4-47F2-9F3A-070A77B8FFCF}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AB-414A-B604-C4C2D28B047E}"/>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{4E44358B-0078-470E-88F8-92F22B7FCEBF}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AB-414A-B604-C4C2D28B047E}"/>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{AD8EA64F-DE2C-46A6-85F9-004BAEBB64DD}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AB-414A-B604-C4C2D28B04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3.3</c:v>
                </c:pt>
                <c:pt idx="16">
                  <c:v>3.7</c:v>
                </c:pt>
                <c:pt idx="24">
                  <c:v>4.5</c:v>
                </c:pt>
                <c:pt idx="32">
                  <c:v>6</c:v>
                </c:pt>
              </c:numCache>
            </c:numRef>
          </c:xVal>
          <c:yVal>
            <c:numRef>
              <c:f>公会計指標分析・財政指標組合せ分析表!$BP$73:$DC$73</c:f>
              <c:numCache>
                <c:formatCode>#,##0.0;"▲ "#,##0.0</c:formatCode>
                <c:ptCount val="40"/>
                <c:pt idx="0">
                  <c:v>49</c:v>
                </c:pt>
                <c:pt idx="8">
                  <c:v>60.2</c:v>
                </c:pt>
                <c:pt idx="16">
                  <c:v>62.1</c:v>
                </c:pt>
                <c:pt idx="24">
                  <c:v>65.400000000000006</c:v>
                </c:pt>
                <c:pt idx="32">
                  <c:v>66.5</c:v>
                </c:pt>
              </c:numCache>
            </c:numRef>
          </c:yVal>
          <c:smooth val="0"/>
          <c:extLst>
            <c:ext xmlns:c16="http://schemas.microsoft.com/office/drawing/2014/chart" uri="{C3380CC4-5D6E-409C-BE32-E72D297353CC}">
              <c16:uniqueId val="{00000009-45AB-414A-B604-C4C2D28B04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{0DB6AF32-CB36-4855-B0D4-6C28744EFB91}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AB-414A-B604-C4C2D28B04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{12E45A76-20E3-4159-9CB0-2E135FAE96A7}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B-414A-B604-C4C2D28B04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{BD85F3B6-8D21-4855-8C84-0BEE8A57D3A9}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B-414A-B604-C4C2D28B04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{13D9E732-545E-4066-8E8F-B32CC292900E}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B-414A-B604-C4C2D28B04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{393EAC06-06AD-4DD2-A833-8C35471CEC85}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B-414A-B604-C4C2D28B047E}"/>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{BDC172C8-94B1-46C0-9517-01E349AE53D7}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AB-414A-B604-C4C2D28B047E}"/>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{E2C44A65-3412-48AB-9CD5-293A33C1B26D}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AB-414A-B604-C4C2D28B047E}"/>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{C44E9F51-5246-4642-8821-46A2BE17931A}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AB-414A-B604-C4C2D28B047E}"/>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{67EC1E2D-8A28-4D5B-8D71-BD057FD83C05}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AB-414A-B604-C4C2D28B04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c:ext xmlns:c16="http://schemas.microsoft.com/office/drawing/2014/chart" uri="{C3380CC4-5D6E-409C-BE32-E72D297353CC}">
              <c16:uniqueId val="{00000013-45AB-414A-B604-C4C2D28B047E}"/>
            </c:ext>
          </c:extLst>
        </c:ser>
        <c:dLbls>
          <c:showLegendKey val="0"/>
          <c:showVal val="1"/>
          <c:showCatName val="0"/>
          <c:showSerName val="0"/>
          <c:showPercent val="0"/>
          <c:showBubbleSize val="0"/>
        </c:dLbls>
        <c:axId val="82974208"/>
        <c:axId val="82976128"/>
      </c:scatterChart>
      <c:valAx>
        <c:axId val="82974208"/>
        <c:scaling>
          <c:orientation val="minMax"/>
          <c:max val="11.4"/>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976128"/>
        <c:crosses val="autoZero"/>
        <c:crossBetween val="midCat"/>
      </c:valAx>
      <c:valAx>
        <c:axId val="82976128"/>
        <c:scaling>
          <c:orientation val="minMax"/>
          <c:max val="7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974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臨時財政対策債や新清掃工場などの大口借入の元</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償還が始まったことにより増加に転じた。</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新保健センター等建設事業</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など新た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償還が開始することとなったため引き続き増加傾向となっている。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今後、政策的事業として実施した「新保健センター建設事業」及び「子ども・子育て環境整備事業」などにより約</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億円の地方債を発行したことから、平成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率がさらに上昇していくことが想定される。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世代間の負担の公平化と公債費負担の中長期的な平準化</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配慮に努め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るとともに、新規発行起債額について上限を設けるなど、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行政効果及び緊急度・優先度に基づく事業選択</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の見極めと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将来負担比率は</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24</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年度から</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5</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年連続の</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上昇の傾向にある。将来負担比率が上昇している主要因としては、平成</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25</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年度から続いた大型事業（新保健センター等建設事業及び子ども子育て環境整備事業）に際し、合計約</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20</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億</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円</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の地方債を発行したことが要因である。</a:t>
          </a:r>
          <a:endParaRPr kumimoji="0" lang="en-US"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これらの地方債の償還は</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年度から始まり、実質公債費比率が上昇していくことが考えられるため、今後は市総合計画に沿った長期的な事業計画を明確にし、公債費負担の平準化に配慮し、適正な水準を確保し財政の健全化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個人市民税の特別徴収制度が中小企業へ浸透したことや、固定資産税、都市計画税などが増収となったことなどから財政調整基金に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千円積み立てたが、一般会計の財源調整として財政調整基金から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千円取り崩したこと、また公共施設整備基金から「七栄新木戸地区土地区画整理事業」の事業財源として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年度から続けて実施した大型公共事業の影響により今後公債費の増加が見込まれ、平成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年度に公債費のピークを迎え、数年間同規模の水準が続く見込みであること、また予期せぬ自然災害等に備えることなどを目的とし、財政調整基金及び減債基金の積み増しを予定している。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・東日本大震災復興基金：自助・共助・公助のなかで災害時等に自主的に活動できる組織を支援する経費として活用する。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ができる環境を整備する。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七栄新木戸地区土地区画整理事業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公共施設整備基金：</a:t>
          </a:r>
          <a:r>
            <a:rPr kumimoji="1" lang="ja-JP" altLang="en-US" sz="1300">
              <a:solidFill>
                <a:schemeClr val="dk1"/>
              </a:solidFill>
              <a:effectLst/>
              <a:latin typeface="+mn-lt"/>
              <a:ea typeface="+mn-ea"/>
              <a:cs typeface="+mn-cs"/>
            </a:rPr>
            <a:t>七栄新木戸土地区画整理地区内で市保有の保留地が生じた際は適宜売却し、その売却代金を基金へ積立て、次年度以降の</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土地区画整理事業の財源の一部とする。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基金への積立て額以上に一般会計の歳入歳出の不足分の財源調整として財政調整基金を取り崩したことによる減少。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財政調整基金に依存しない予算編成を目指すこととし、財政調整基金の残高が標準財政規模の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％程度を常に維持できるように努める。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年度に地方債償還のピークを迎え、その後数年間同規模の水準が続く見込みであることから、それに備えて毎年度計画的に積立てを行う予定である。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年度に策定した「富里市公共施設等総合管理計画」において、公共施設等の今後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年間での総合的かつ計画的な管理を推進する基本方針を定めた。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公共施設については、個別施設計画を順次策定し、当該計画に基づいた施設の維持管理を適切に進めていく計画である。有形固定資産減価償却率については、前年及び類似団体と比較して高くなっているが、今後は財政状況を鑑みつつ各施設の老朽化の状況及び稼働状況等を把握し、対応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2" name="楕円 81"/>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楕円 82"/>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95885</xdr:rowOff>
    </xdr:to>
    <xdr:cxnSp macro="">
      <xdr:nvCxnSpPr>
        <xdr:cNvPr id="84" name="直線コネクタ 83"/>
        <xdr:cNvCxnSpPr/>
      </xdr:nvCxnSpPr>
      <xdr:spPr>
        <a:xfrm flipV="1">
          <a:off x="3289300" y="5962333"/>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87"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8"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事業が終了した大規模な投資事業（学校給食センター、保健センター、こども園等）に係る地方債現在高の増加により、償還可能年数は、類似団体と比較して長くなっている。今後は、さらに事業の優先度を見極め、歳出の縮減及び市債の発行額の減による地方債現在高の抑制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131" name="楕円 130"/>
        <xdr:cNvSpPr/>
      </xdr:nvSpPr>
      <xdr:spPr>
        <a:xfrm>
          <a:off x="1474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132" name="債務償還可能年数該当値テキスト"/>
        <xdr:cNvSpPr txBox="1"/>
      </xdr:nvSpPr>
      <xdr:spPr>
        <a:xfrm>
          <a:off x="14846300" y="5678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0" name="楕円 69"/>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71" name="楕円 70"/>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13335</xdr:rowOff>
    </xdr:to>
    <xdr:cxnSp macro="">
      <xdr:nvCxnSpPr>
        <xdr:cNvPr id="72" name="直線コネクタ 71"/>
        <xdr:cNvCxnSpPr/>
      </xdr:nvCxnSpPr>
      <xdr:spPr>
        <a:xfrm flipV="1">
          <a:off x="2908300" y="648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5"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6"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111027</xdr:rowOff>
    </xdr:from>
    <xdr:to>
      <xdr:col>50</xdr:col>
      <xdr:colOff>165100</xdr:colOff>
      <xdr:row>43</xdr:row>
      <xdr:rowOff>41177</xdr:rowOff>
    </xdr:to>
    <xdr:sp macro="" textlink="">
      <xdr:nvSpPr>
        <xdr:cNvPr id="117" name="楕円 116"/>
        <xdr:cNvSpPr/>
      </xdr:nvSpPr>
      <xdr:spPr>
        <a:xfrm>
          <a:off x="9588500" y="731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47476</xdr:rowOff>
    </xdr:from>
    <xdr:to>
      <xdr:col>46</xdr:col>
      <xdr:colOff>38100</xdr:colOff>
      <xdr:row>42</xdr:row>
      <xdr:rowOff>149076</xdr:rowOff>
    </xdr:to>
    <xdr:sp macro="" textlink="">
      <xdr:nvSpPr>
        <xdr:cNvPr id="118" name="楕円 117"/>
        <xdr:cNvSpPr/>
      </xdr:nvSpPr>
      <xdr:spPr>
        <a:xfrm>
          <a:off x="8699500" y="72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98276</xdr:rowOff>
    </xdr:from>
    <xdr:to>
      <xdr:col>50</xdr:col>
      <xdr:colOff>114300</xdr:colOff>
      <xdr:row>42</xdr:row>
      <xdr:rowOff>161827</xdr:rowOff>
    </xdr:to>
    <xdr:cxnSp macro="">
      <xdr:nvCxnSpPr>
        <xdr:cNvPr id="119" name="直線コネクタ 118"/>
        <xdr:cNvCxnSpPr/>
      </xdr:nvCxnSpPr>
      <xdr:spPr>
        <a:xfrm>
          <a:off x="8750300" y="729917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43</xdr:row>
      <xdr:rowOff>32304</xdr:rowOff>
    </xdr:from>
    <xdr:ext cx="469744" cy="259045"/>
    <xdr:sp macro="" textlink="">
      <xdr:nvSpPr>
        <xdr:cNvPr id="122" name="n_1mainValue【道路】&#10;一人当たり延長"/>
        <xdr:cNvSpPr txBox="1"/>
      </xdr:nvSpPr>
      <xdr:spPr>
        <a:xfrm>
          <a:off x="9391727" y="74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140203</xdr:rowOff>
    </xdr:from>
    <xdr:ext cx="469744" cy="259045"/>
    <xdr:sp macro="" textlink="">
      <xdr:nvSpPr>
        <xdr:cNvPr id="123" name="n_2mainValue【道路】&#10;一人当たり延長"/>
        <xdr:cNvSpPr txBox="1"/>
      </xdr:nvSpPr>
      <xdr:spPr>
        <a:xfrm>
          <a:off x="8515427" y="73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61" name="楕円 160"/>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2540</xdr:rowOff>
    </xdr:from>
    <xdr:to>
      <xdr:col>15</xdr:col>
      <xdr:colOff>101600</xdr:colOff>
      <xdr:row>57</xdr:row>
      <xdr:rowOff>104140</xdr:rowOff>
    </xdr:to>
    <xdr:sp macro="" textlink="">
      <xdr:nvSpPr>
        <xdr:cNvPr id="162" name="楕円 161"/>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20955</xdr:rowOff>
    </xdr:from>
    <xdr:to>
      <xdr:col>19</xdr:col>
      <xdr:colOff>177800</xdr:colOff>
      <xdr:row>57</xdr:row>
      <xdr:rowOff>53340</xdr:rowOff>
    </xdr:to>
    <xdr:cxnSp macro="">
      <xdr:nvCxnSpPr>
        <xdr:cNvPr id="163" name="直線コネクタ 162"/>
        <xdr:cNvCxnSpPr/>
      </xdr:nvCxnSpPr>
      <xdr:spPr>
        <a:xfrm flipV="1">
          <a:off x="2908300" y="9793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88282</xdr:rowOff>
    </xdr:from>
    <xdr:ext cx="405111" cy="259045"/>
    <xdr:sp macro="" textlink="">
      <xdr:nvSpPr>
        <xdr:cNvPr id="166" name="n_1mainValue【橋りょう・トンネル】&#10;有形固定資産減価償却率"/>
        <xdr:cNvSpPr txBox="1"/>
      </xdr:nvSpPr>
      <xdr:spPr>
        <a:xfrm>
          <a:off x="3582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167" name="n_2mainValue【橋りょう・トンネル】&#10;有形固定資産減価償却率"/>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32570</xdr:rowOff>
    </xdr:from>
    <xdr:to>
      <xdr:col>50</xdr:col>
      <xdr:colOff>165100</xdr:colOff>
      <xdr:row>63</xdr:row>
      <xdr:rowOff>134170</xdr:rowOff>
    </xdr:to>
    <xdr:sp macro="" textlink="">
      <xdr:nvSpPr>
        <xdr:cNvPr id="203" name="楕円 202"/>
        <xdr:cNvSpPr/>
      </xdr:nvSpPr>
      <xdr:spPr>
        <a:xfrm>
          <a:off x="9588500" y="108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32253</xdr:rowOff>
    </xdr:from>
    <xdr:to>
      <xdr:col>46</xdr:col>
      <xdr:colOff>38100</xdr:colOff>
      <xdr:row>63</xdr:row>
      <xdr:rowOff>133853</xdr:rowOff>
    </xdr:to>
    <xdr:sp macro="" textlink="">
      <xdr:nvSpPr>
        <xdr:cNvPr id="204" name="楕円 203"/>
        <xdr:cNvSpPr/>
      </xdr:nvSpPr>
      <xdr:spPr>
        <a:xfrm>
          <a:off x="8699500" y="108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83053</xdr:rowOff>
    </xdr:from>
    <xdr:to>
      <xdr:col>50</xdr:col>
      <xdr:colOff>114300</xdr:colOff>
      <xdr:row>63</xdr:row>
      <xdr:rowOff>83370</xdr:rowOff>
    </xdr:to>
    <xdr:cxnSp macro="">
      <xdr:nvCxnSpPr>
        <xdr:cNvPr id="205" name="直線コネクタ 204"/>
        <xdr:cNvCxnSpPr/>
      </xdr:nvCxnSpPr>
      <xdr:spPr>
        <a:xfrm>
          <a:off x="8750300" y="10884403"/>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125297</xdr:rowOff>
    </xdr:from>
    <xdr:ext cx="534377" cy="259045"/>
    <xdr:sp macro="" textlink="">
      <xdr:nvSpPr>
        <xdr:cNvPr id="208" name="n_1mainValue【橋りょう・トンネル】&#10;一人当たり有形固定資産（償却資産）額"/>
        <xdr:cNvSpPr txBox="1"/>
      </xdr:nvSpPr>
      <xdr:spPr>
        <a:xfrm>
          <a:off x="9359411" y="109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124980</xdr:rowOff>
    </xdr:from>
    <xdr:ext cx="534377" cy="259045"/>
    <xdr:sp macro="" textlink="">
      <xdr:nvSpPr>
        <xdr:cNvPr id="209" name="n_2mainValue【橋りょう・トンネル】&#10;一人当たり有形固定資産（償却資産）額"/>
        <xdr:cNvSpPr txBox="1"/>
      </xdr:nvSpPr>
      <xdr:spPr>
        <a:xfrm>
          <a:off x="8483111" y="109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266" name="直線コネクタ 265"/>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267"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268" name="直線コネクタ 267"/>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0" name="直線コネクタ 26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271"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272" name="フローチャート: 判断 271"/>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273" name="フローチャート: 判断 27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274" name="フローチャート: 判断 273"/>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132080</xdr:rowOff>
    </xdr:from>
    <xdr:to>
      <xdr:col>81</xdr:col>
      <xdr:colOff>101600</xdr:colOff>
      <xdr:row>41</xdr:row>
      <xdr:rowOff>62230</xdr:rowOff>
    </xdr:to>
    <xdr:sp macro="" textlink="">
      <xdr:nvSpPr>
        <xdr:cNvPr id="280" name="楕円 279"/>
        <xdr:cNvSpPr/>
      </xdr:nvSpPr>
      <xdr:spPr>
        <a:xfrm>
          <a:off x="1543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23495</xdr:rowOff>
    </xdr:from>
    <xdr:to>
      <xdr:col>76</xdr:col>
      <xdr:colOff>165100</xdr:colOff>
      <xdr:row>39</xdr:row>
      <xdr:rowOff>125095</xdr:rowOff>
    </xdr:to>
    <xdr:sp macro="" textlink="">
      <xdr:nvSpPr>
        <xdr:cNvPr id="281" name="楕円 280"/>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41</xdr:row>
      <xdr:rowOff>11430</xdr:rowOff>
    </xdr:to>
    <xdr:cxnSp macro="">
      <xdr:nvCxnSpPr>
        <xdr:cNvPr id="282" name="直線コネクタ 281"/>
        <xdr:cNvCxnSpPr/>
      </xdr:nvCxnSpPr>
      <xdr:spPr>
        <a:xfrm>
          <a:off x="14592300" y="676084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28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284"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53357</xdr:rowOff>
    </xdr:from>
    <xdr:ext cx="405111" cy="259045"/>
    <xdr:sp macro="" textlink="">
      <xdr:nvSpPr>
        <xdr:cNvPr id="285" name="n_1mainValue【認定こども園・幼稚園・保育所】&#10;有形固定資産減価償却率"/>
        <xdr:cNvSpPr txBox="1"/>
      </xdr:nvSpPr>
      <xdr:spPr>
        <a:xfrm>
          <a:off x="152660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286" name="n_2mainValue【認定こども園・幼稚園・保育所】&#10;有形固定資産減価償却率"/>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7" name="直線コネクタ 2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98" name="テキスト ボックス 29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9" name="直線コネクタ 2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0" name="テキスト ボックス 29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1" name="直線コネクタ 3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2" name="テキスト ボックス 30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3" name="直線コネクタ 3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4" name="テキスト ボックス 30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6" name="テキスト ボックス 3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08" name="直線コネクタ 30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0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10" name="直線コネクタ 30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1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12" name="直線コネクタ 31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1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14" name="フローチャート: 判断 31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5" name="フローチャート: 判断 31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16" name="フローチャート: 判断 31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7" name="テキスト ボックス 3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8" name="テキスト ボックス 3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9" name="テキスト ボックス 3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0" name="テキスト ボックス 3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1" name="テキスト ボックス 3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322" name="楕円 321"/>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93980</xdr:rowOff>
    </xdr:from>
    <xdr:to>
      <xdr:col>107</xdr:col>
      <xdr:colOff>101600</xdr:colOff>
      <xdr:row>41</xdr:row>
      <xdr:rowOff>24130</xdr:rowOff>
    </xdr:to>
    <xdr:sp macro="" textlink="">
      <xdr:nvSpPr>
        <xdr:cNvPr id="323" name="楕円 322"/>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144780</xdr:rowOff>
    </xdr:to>
    <xdr:cxnSp macro="">
      <xdr:nvCxnSpPr>
        <xdr:cNvPr id="324" name="直線コネクタ 323"/>
        <xdr:cNvCxnSpPr/>
      </xdr:nvCxnSpPr>
      <xdr:spPr>
        <a:xfrm flipV="1">
          <a:off x="20434300" y="689076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2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2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327"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32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53" name="直線コネクタ 352"/>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54"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55" name="直線コネクタ 354"/>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7" name="直線コネクタ 35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35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59" name="フローチャート: 判断 35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60" name="フローチャート: 判断 359"/>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361" name="フローチャート: 判断 360"/>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99695</xdr:rowOff>
    </xdr:from>
    <xdr:to>
      <xdr:col>81</xdr:col>
      <xdr:colOff>101600</xdr:colOff>
      <xdr:row>59</xdr:row>
      <xdr:rowOff>29845</xdr:rowOff>
    </xdr:to>
    <xdr:sp macro="" textlink="">
      <xdr:nvSpPr>
        <xdr:cNvPr id="367" name="楕円 366"/>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48260</xdr:rowOff>
    </xdr:from>
    <xdr:to>
      <xdr:col>76</xdr:col>
      <xdr:colOff>165100</xdr:colOff>
      <xdr:row>58</xdr:row>
      <xdr:rowOff>149860</xdr:rowOff>
    </xdr:to>
    <xdr:sp macro="" textlink="">
      <xdr:nvSpPr>
        <xdr:cNvPr id="368" name="楕円 367"/>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150495</xdr:rowOff>
    </xdr:to>
    <xdr:cxnSp macro="">
      <xdr:nvCxnSpPr>
        <xdr:cNvPr id="369" name="直線コネクタ 368"/>
        <xdr:cNvCxnSpPr/>
      </xdr:nvCxnSpPr>
      <xdr:spPr>
        <a:xfrm>
          <a:off x="14592300" y="100431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3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3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46372</xdr:rowOff>
    </xdr:from>
    <xdr:ext cx="405111" cy="259045"/>
    <xdr:sp macro="" textlink="">
      <xdr:nvSpPr>
        <xdr:cNvPr id="372" name="n_1mainValue【学校施設】&#10;有形固定資産減価償却率"/>
        <xdr:cNvSpPr txBox="1"/>
      </xdr:nvSpPr>
      <xdr:spPr>
        <a:xfrm>
          <a:off x="15266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373" name="n_2mainValue【学校施設】&#10;有形固定資産減価償却率"/>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4" name="直線コネクタ 3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5" name="テキスト ボックス 3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6" name="直線コネクタ 3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7" name="テキスト ボックス 3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8" name="直線コネクタ 3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9" name="テキスト ボックス 3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0" name="直線コネクタ 3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1" name="テキスト ボックス 3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2" name="直線コネクタ 3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93" name="テキスト ボックス 3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4" name="直線コネクタ 3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5" name="テキスト ボックス 3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7" name="テキスト ボックス 3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399" name="直線コネクタ 3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01" name="直線コネクタ 4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03" name="直線コネクタ 4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05" name="フローチャート: 判断 4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06" name="フローチャート: 判断 4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07" name="フローチャート: 判断 4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107152</xdr:rowOff>
    </xdr:from>
    <xdr:to>
      <xdr:col>112</xdr:col>
      <xdr:colOff>38100</xdr:colOff>
      <xdr:row>64</xdr:row>
      <xdr:rowOff>37302</xdr:rowOff>
    </xdr:to>
    <xdr:sp macro="" textlink="">
      <xdr:nvSpPr>
        <xdr:cNvPr id="413" name="楕円 412"/>
        <xdr:cNvSpPr/>
      </xdr:nvSpPr>
      <xdr:spPr>
        <a:xfrm>
          <a:off x="21272500" y="109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108349</xdr:rowOff>
    </xdr:from>
    <xdr:to>
      <xdr:col>107</xdr:col>
      <xdr:colOff>101600</xdr:colOff>
      <xdr:row>64</xdr:row>
      <xdr:rowOff>38499</xdr:rowOff>
    </xdr:to>
    <xdr:sp macro="" textlink="">
      <xdr:nvSpPr>
        <xdr:cNvPr id="414" name="楕円 413"/>
        <xdr:cNvSpPr/>
      </xdr:nvSpPr>
      <xdr:spPr>
        <a:xfrm>
          <a:off x="20383500" y="109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157952</xdr:rowOff>
    </xdr:from>
    <xdr:to>
      <xdr:col>111</xdr:col>
      <xdr:colOff>177800</xdr:colOff>
      <xdr:row>63</xdr:row>
      <xdr:rowOff>159149</xdr:rowOff>
    </xdr:to>
    <xdr:cxnSp macro="">
      <xdr:nvCxnSpPr>
        <xdr:cNvPr id="415" name="直線コネクタ 414"/>
        <xdr:cNvCxnSpPr/>
      </xdr:nvCxnSpPr>
      <xdr:spPr>
        <a:xfrm flipV="1">
          <a:off x="20434300" y="10959302"/>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16"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17"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28429</xdr:rowOff>
    </xdr:from>
    <xdr:ext cx="469744" cy="259045"/>
    <xdr:sp macro="" textlink="">
      <xdr:nvSpPr>
        <xdr:cNvPr id="418" name="n_1mainValue【学校施設】&#10;一人当たり面積"/>
        <xdr:cNvSpPr txBox="1"/>
      </xdr:nvSpPr>
      <xdr:spPr>
        <a:xfrm>
          <a:off x="21075727" y="110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29626</xdr:rowOff>
    </xdr:from>
    <xdr:ext cx="469744" cy="259045"/>
    <xdr:sp macro="" textlink="">
      <xdr:nvSpPr>
        <xdr:cNvPr id="419" name="n_2mainValue【学校施設】&#10;一人当たり面積"/>
        <xdr:cNvSpPr txBox="1"/>
      </xdr:nvSpPr>
      <xdr:spPr>
        <a:xfrm>
          <a:off x="20199427" y="1100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6" name="直線コネクタ 4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7" name="テキスト ボックス 4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8" name="直線コネクタ 4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9" name="テキスト ボックス 4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0" name="直線コネクタ 4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1" name="テキスト ボックス 4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2" name="直線コネクタ 4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3" name="テキスト ボックス 4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4" name="直線コネクタ 4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5" name="テキスト ボックス 4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6" name="直線コネクタ 4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7" name="テキスト ボックス 4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61" name="直線コネクタ 460"/>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62"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63" name="直線コネクタ 46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5" name="直線コネクタ 4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466"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67" name="フローチャート: 判断 466"/>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468" name="フローチャート: 判断 467"/>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469" name="フローチャート: 判断 468"/>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475" name="楕円 474"/>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76" name="楕円 475"/>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102</xdr:row>
      <xdr:rowOff>169273</xdr:rowOff>
    </xdr:to>
    <xdr:cxnSp macro="">
      <xdr:nvCxnSpPr>
        <xdr:cNvPr id="477" name="直線コネクタ 476"/>
        <xdr:cNvCxnSpPr/>
      </xdr:nvCxnSpPr>
      <xdr:spPr>
        <a:xfrm flipV="1">
          <a:off x="14592300" y="176310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478"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479"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39025</xdr:rowOff>
    </xdr:from>
    <xdr:ext cx="405111" cy="259045"/>
    <xdr:sp macro="" textlink="">
      <xdr:nvSpPr>
        <xdr:cNvPr id="480" name="n_1mainValue【公民館】&#10;有形固定資産減価償却率"/>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481" name="n_2main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2" name="直線コネクタ 4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3" name="テキスト ボックス 4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4" name="直線コネクタ 4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5" name="テキスト ボックス 4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6" name="直線コネクタ 4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7" name="テキスト ボックス 4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8" name="直線コネクタ 4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9" name="テキスト ボックス 4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0" name="直線コネクタ 4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1" name="テキスト ボックス 5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05" name="直線コネクタ 50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0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07" name="直線コネクタ 50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0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09" name="直線コネクタ 50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1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11" name="フローチャート: 判断 51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12" name="フローチャート: 判断 51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13" name="フローチャート: 判断 51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519" name="楕円 518"/>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97789</xdr:rowOff>
    </xdr:from>
    <xdr:to>
      <xdr:col>107</xdr:col>
      <xdr:colOff>101600</xdr:colOff>
      <xdr:row>108</xdr:row>
      <xdr:rowOff>27939</xdr:rowOff>
    </xdr:to>
    <xdr:sp macro="" textlink="">
      <xdr:nvSpPr>
        <xdr:cNvPr id="520" name="楕円 519"/>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148589</xdr:rowOff>
    </xdr:to>
    <xdr:cxnSp macro="">
      <xdr:nvCxnSpPr>
        <xdr:cNvPr id="521" name="直線コネクタ 520"/>
        <xdr:cNvCxnSpPr/>
      </xdr:nvCxnSpPr>
      <xdr:spPr>
        <a:xfrm>
          <a:off x="20434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22"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23"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524" name="n_1mainValue【公民館】&#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525"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類似団体と比較し、有形固定資産減価償却率が特に高くなっている施設は、橋りょう・トンネル、学校施設であり、特に低くなっている施設は認定こども園・幼稚園・保育所である。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59.5</a:t>
          </a:r>
          <a:r>
            <a:rPr kumimoji="1" lang="ja-JP" altLang="en-US" sz="1300">
              <a:latin typeface="ＭＳ Ｐゴシック" panose="020B0600070205080204" pitchFamily="50" charset="-128"/>
              <a:ea typeface="ＭＳ Ｐゴシック" panose="020B0600070205080204" pitchFamily="50" charset="-128"/>
            </a:rPr>
            <a:t>％を大きく上回っている。平成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富里市教育振興基本計画」を策定し、さらに個別施設計画を策定したところであり、今後各計画に基づいた老朽化対策を進めていくこととなる。その他、橋りょう・トンネル、道路についても、計画的に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２つの保育園を拡充し、こども園の新設を行ったことから、有形固定資産減価償却率が特に低くなっている。一人当たりの面積は増加しているが、平均よりはいまだ低い状況である。今後、施設の維持管理に係る経費に注視しながら、引き続き待機児童の解消や子育て環境の整備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7620</xdr:rowOff>
    </xdr:from>
    <xdr:to>
      <xdr:col>20</xdr:col>
      <xdr:colOff>38100</xdr:colOff>
      <xdr:row>39</xdr:row>
      <xdr:rowOff>109220</xdr:rowOff>
    </xdr:to>
    <xdr:sp macro="" textlink="">
      <xdr:nvSpPr>
        <xdr:cNvPr id="71" name="楕円 70"/>
        <xdr:cNvSpPr/>
      </xdr:nvSpPr>
      <xdr:spPr>
        <a:xfrm>
          <a:off x="3746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41910</xdr:rowOff>
    </xdr:from>
    <xdr:to>
      <xdr:col>15</xdr:col>
      <xdr:colOff>101600</xdr:colOff>
      <xdr:row>39</xdr:row>
      <xdr:rowOff>143510</xdr:rowOff>
    </xdr:to>
    <xdr:sp macro="" textlink="">
      <xdr:nvSpPr>
        <xdr:cNvPr id="72" name="楕円 71"/>
        <xdr:cNvSpPr/>
      </xdr:nvSpPr>
      <xdr:spPr>
        <a:xfrm>
          <a:off x="2857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58420</xdr:rowOff>
    </xdr:from>
    <xdr:to>
      <xdr:col>19</xdr:col>
      <xdr:colOff>177800</xdr:colOff>
      <xdr:row>39</xdr:row>
      <xdr:rowOff>92710</xdr:rowOff>
    </xdr:to>
    <xdr:cxnSp macro="">
      <xdr:nvCxnSpPr>
        <xdr:cNvPr id="73" name="直線コネクタ 72"/>
        <xdr:cNvCxnSpPr/>
      </xdr:nvCxnSpPr>
      <xdr:spPr>
        <a:xfrm flipV="1">
          <a:off x="2908300" y="6744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100347</xdr:rowOff>
    </xdr:from>
    <xdr:ext cx="405111" cy="259045"/>
    <xdr:sp macro="" textlink="">
      <xdr:nvSpPr>
        <xdr:cNvPr id="74" name="n_1mainValue【図書館】&#10;有形固定資産減価償却率"/>
        <xdr:cNvSpPr txBox="1"/>
      </xdr:nvSpPr>
      <xdr:spPr>
        <a:xfrm>
          <a:off x="35820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134637</xdr:rowOff>
    </xdr:from>
    <xdr:ext cx="405111" cy="259045"/>
    <xdr:sp macro="" textlink="">
      <xdr:nvSpPr>
        <xdr:cNvPr id="75" name="n_2mainValue【図書館】&#10;有形固定資産減価償却率"/>
        <xdr:cNvSpPr txBox="1"/>
      </xdr:nvSpPr>
      <xdr:spPr>
        <a:xfrm>
          <a:off x="2705744"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5" name="楕円 114"/>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93980</xdr:rowOff>
    </xdr:from>
    <xdr:to>
      <xdr:col>46</xdr:col>
      <xdr:colOff>38100</xdr:colOff>
      <xdr:row>39</xdr:row>
      <xdr:rowOff>24130</xdr:rowOff>
    </xdr:to>
    <xdr:sp macro="" textlink="">
      <xdr:nvSpPr>
        <xdr:cNvPr id="116" name="楕円 115"/>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17" name="直線コネクタ 116"/>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40657</xdr:rowOff>
    </xdr:from>
    <xdr:ext cx="469744" cy="259045"/>
    <xdr:sp macro="" textlink="">
      <xdr:nvSpPr>
        <xdr:cNvPr id="118"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19" name="n_2mainValue【図書館】&#10;一人当たり面積"/>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60" name="楕円 159"/>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111125</xdr:rowOff>
    </xdr:from>
    <xdr:to>
      <xdr:col>15</xdr:col>
      <xdr:colOff>101600</xdr:colOff>
      <xdr:row>59</xdr:row>
      <xdr:rowOff>41275</xdr:rowOff>
    </xdr:to>
    <xdr:sp macro="" textlink="">
      <xdr:nvSpPr>
        <xdr:cNvPr id="161" name="楕円 160"/>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161925</xdr:rowOff>
    </xdr:to>
    <xdr:cxnSp macro="">
      <xdr:nvCxnSpPr>
        <xdr:cNvPr id="162" name="直線コネクタ 161"/>
        <xdr:cNvCxnSpPr/>
      </xdr:nvCxnSpPr>
      <xdr:spPr>
        <a:xfrm flipV="1">
          <a:off x="2908300" y="10075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27322</xdr:rowOff>
    </xdr:from>
    <xdr:ext cx="405111" cy="259045"/>
    <xdr:sp macro="" textlink="">
      <xdr:nvSpPr>
        <xdr:cNvPr id="163" name="n_1mainValue【体育館・プール】&#10;有形固定資産減価償却率"/>
        <xdr:cNvSpPr txBox="1"/>
      </xdr:nvSpPr>
      <xdr:spPr>
        <a:xfrm>
          <a:off x="3582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64"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8827</xdr:rowOff>
    </xdr:from>
    <xdr:to>
      <xdr:col>50</xdr:col>
      <xdr:colOff>165100</xdr:colOff>
      <xdr:row>64</xdr:row>
      <xdr:rowOff>110427</xdr:rowOff>
    </xdr:to>
    <xdr:sp macro="" textlink="">
      <xdr:nvSpPr>
        <xdr:cNvPr id="204" name="楕円 203"/>
        <xdr:cNvSpPr/>
      </xdr:nvSpPr>
      <xdr:spPr>
        <a:xfrm>
          <a:off x="9588500" y="109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8827</xdr:rowOff>
    </xdr:from>
    <xdr:to>
      <xdr:col>46</xdr:col>
      <xdr:colOff>38100</xdr:colOff>
      <xdr:row>64</xdr:row>
      <xdr:rowOff>110427</xdr:rowOff>
    </xdr:to>
    <xdr:sp macro="" textlink="">
      <xdr:nvSpPr>
        <xdr:cNvPr id="205" name="楕円 204"/>
        <xdr:cNvSpPr/>
      </xdr:nvSpPr>
      <xdr:spPr>
        <a:xfrm>
          <a:off x="8699500" y="109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59627</xdr:rowOff>
    </xdr:from>
    <xdr:to>
      <xdr:col>50</xdr:col>
      <xdr:colOff>114300</xdr:colOff>
      <xdr:row>64</xdr:row>
      <xdr:rowOff>59627</xdr:rowOff>
    </xdr:to>
    <xdr:cxnSp macro="">
      <xdr:nvCxnSpPr>
        <xdr:cNvPr id="206" name="直線コネクタ 205"/>
        <xdr:cNvCxnSpPr/>
      </xdr:nvCxnSpPr>
      <xdr:spPr>
        <a:xfrm>
          <a:off x="8750300" y="11032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101554</xdr:rowOff>
    </xdr:from>
    <xdr:ext cx="469744" cy="259045"/>
    <xdr:sp macro="" textlink="">
      <xdr:nvSpPr>
        <xdr:cNvPr id="207" name="n_1mainValue【体育館・プール】&#10;一人当たり面積"/>
        <xdr:cNvSpPr txBox="1"/>
      </xdr:nvSpPr>
      <xdr:spPr>
        <a:xfrm>
          <a:off x="9391727" y="1107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101554</xdr:rowOff>
    </xdr:from>
    <xdr:ext cx="469744" cy="259045"/>
    <xdr:sp macro="" textlink="">
      <xdr:nvSpPr>
        <xdr:cNvPr id="208" name="n_2mainValue【体育館・プール】&#10;一人当たり面積"/>
        <xdr:cNvSpPr txBox="1"/>
      </xdr:nvSpPr>
      <xdr:spPr>
        <a:xfrm>
          <a:off x="8515427" y="1107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249" name="楕円 248"/>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17780</xdr:rowOff>
    </xdr:from>
    <xdr:to>
      <xdr:col>15</xdr:col>
      <xdr:colOff>101600</xdr:colOff>
      <xdr:row>82</xdr:row>
      <xdr:rowOff>119380</xdr:rowOff>
    </xdr:to>
    <xdr:sp macro="" textlink="">
      <xdr:nvSpPr>
        <xdr:cNvPr id="250" name="楕円 249"/>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68580</xdr:rowOff>
    </xdr:to>
    <xdr:cxnSp macro="">
      <xdr:nvCxnSpPr>
        <xdr:cNvPr id="251" name="直線コネクタ 250"/>
        <xdr:cNvCxnSpPr/>
      </xdr:nvCxnSpPr>
      <xdr:spPr>
        <a:xfrm flipV="1">
          <a:off x="2908300" y="1409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99713</xdr:rowOff>
    </xdr:from>
    <xdr:ext cx="405111" cy="259045"/>
    <xdr:sp macro="" textlink="">
      <xdr:nvSpPr>
        <xdr:cNvPr id="252" name="n_1mainValue【福祉施設】&#10;有形固定資産減価償却率"/>
        <xdr:cNvSpPr txBox="1"/>
      </xdr:nvSpPr>
      <xdr:spPr>
        <a:xfrm>
          <a:off x="3582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253" name="n_2mainValue【福祉施設】&#10;有形固定資産減価償却率"/>
        <xdr:cNvSpPr txBox="1"/>
      </xdr:nvSpPr>
      <xdr:spPr>
        <a:xfrm>
          <a:off x="2705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91" name="楕円 290"/>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35306</xdr:rowOff>
    </xdr:from>
    <xdr:to>
      <xdr:col>46</xdr:col>
      <xdr:colOff>38100</xdr:colOff>
      <xdr:row>85</xdr:row>
      <xdr:rowOff>136906</xdr:rowOff>
    </xdr:to>
    <xdr:sp macro="" textlink="">
      <xdr:nvSpPr>
        <xdr:cNvPr id="292" name="楕円 291"/>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293" name="直線コネクタ 292"/>
        <xdr:cNvCxnSpPr/>
      </xdr:nvCxnSpPr>
      <xdr:spPr>
        <a:xfrm>
          <a:off x="8750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128033</xdr:rowOff>
    </xdr:from>
    <xdr:ext cx="469744" cy="259045"/>
    <xdr:sp macro="" textlink="">
      <xdr:nvSpPr>
        <xdr:cNvPr id="294"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295"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37" name="直線コネクタ 33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3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39" name="直線コネクタ 33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1" name="直線コネクタ 34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3" name="フローチャート: 判断 34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4" name="フローチャート: 判断 34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4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46" name="フローチャート: 判断 34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47"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353" name="楕円 352"/>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33564</xdr:rowOff>
    </xdr:from>
    <xdr:to>
      <xdr:col>76</xdr:col>
      <xdr:colOff>165100</xdr:colOff>
      <xdr:row>33</xdr:row>
      <xdr:rowOff>135164</xdr:rowOff>
    </xdr:to>
    <xdr:sp macro="" textlink="">
      <xdr:nvSpPr>
        <xdr:cNvPr id="354" name="楕円 353"/>
        <xdr:cNvSpPr/>
      </xdr:nvSpPr>
      <xdr:spPr>
        <a:xfrm>
          <a:off x="14541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84364</xdr:rowOff>
    </xdr:from>
    <xdr:to>
      <xdr:col>81</xdr:col>
      <xdr:colOff>50800</xdr:colOff>
      <xdr:row>38</xdr:row>
      <xdr:rowOff>89263</xdr:rowOff>
    </xdr:to>
    <xdr:cxnSp macro="">
      <xdr:nvCxnSpPr>
        <xdr:cNvPr id="355" name="直線コネクタ 354"/>
        <xdr:cNvCxnSpPr/>
      </xdr:nvCxnSpPr>
      <xdr:spPr>
        <a:xfrm>
          <a:off x="14592300" y="5742214"/>
          <a:ext cx="889000" cy="8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356" name="n_1main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151691</xdr:rowOff>
    </xdr:from>
    <xdr:ext cx="405111" cy="259045"/>
    <xdr:sp macro="" textlink="">
      <xdr:nvSpPr>
        <xdr:cNvPr id="357" name="n_2mainValue【一般廃棄物処理施設】&#10;有形固定資産減価償却率"/>
        <xdr:cNvSpPr txBox="1"/>
      </xdr:nvSpPr>
      <xdr:spPr>
        <a:xfrm>
          <a:off x="14389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79" name="直線コネクタ 378"/>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0"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1" name="直線コネクタ 380"/>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2"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3" name="直線コネクタ 382"/>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4"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5" name="フローチャート: 判断 384"/>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6" name="フローチャート: 判断 385"/>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87"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88" name="フローチャート: 判断 3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89"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41215</xdr:rowOff>
    </xdr:from>
    <xdr:to>
      <xdr:col>112</xdr:col>
      <xdr:colOff>38100</xdr:colOff>
      <xdr:row>40</xdr:row>
      <xdr:rowOff>142815</xdr:rowOff>
    </xdr:to>
    <xdr:sp macro="" textlink="">
      <xdr:nvSpPr>
        <xdr:cNvPr id="395" name="楕円 394"/>
        <xdr:cNvSpPr/>
      </xdr:nvSpPr>
      <xdr:spPr>
        <a:xfrm>
          <a:off x="21272500" y="68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66777</xdr:rowOff>
    </xdr:from>
    <xdr:to>
      <xdr:col>107</xdr:col>
      <xdr:colOff>101600</xdr:colOff>
      <xdr:row>41</xdr:row>
      <xdr:rowOff>168377</xdr:rowOff>
    </xdr:to>
    <xdr:sp macro="" textlink="">
      <xdr:nvSpPr>
        <xdr:cNvPr id="396" name="楕円 395"/>
        <xdr:cNvSpPr/>
      </xdr:nvSpPr>
      <xdr:spPr>
        <a:xfrm>
          <a:off x="20383500" y="70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92015</xdr:rowOff>
    </xdr:from>
    <xdr:to>
      <xdr:col>111</xdr:col>
      <xdr:colOff>177800</xdr:colOff>
      <xdr:row>41</xdr:row>
      <xdr:rowOff>117577</xdr:rowOff>
    </xdr:to>
    <xdr:cxnSp macro="">
      <xdr:nvCxnSpPr>
        <xdr:cNvPr id="397" name="直線コネクタ 396"/>
        <xdr:cNvCxnSpPr/>
      </xdr:nvCxnSpPr>
      <xdr:spPr>
        <a:xfrm flipV="1">
          <a:off x="20434300" y="6950015"/>
          <a:ext cx="889000" cy="19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133942</xdr:rowOff>
    </xdr:from>
    <xdr:ext cx="534377" cy="259045"/>
    <xdr:sp macro="" textlink="">
      <xdr:nvSpPr>
        <xdr:cNvPr id="398" name="n_1mainValue【一般廃棄物処理施設】&#10;一人当たり有形固定資産（償却資産）額"/>
        <xdr:cNvSpPr txBox="1"/>
      </xdr:nvSpPr>
      <xdr:spPr>
        <a:xfrm>
          <a:off x="21043411" y="69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159504</xdr:rowOff>
    </xdr:from>
    <xdr:ext cx="469744" cy="259045"/>
    <xdr:sp macro="" textlink="">
      <xdr:nvSpPr>
        <xdr:cNvPr id="399" name="n_2mainValue【一般廃棄物処理施設】&#10;一人当たり有形固定資産（償却資産）額"/>
        <xdr:cNvSpPr txBox="1"/>
      </xdr:nvSpPr>
      <xdr:spPr>
        <a:xfrm>
          <a:off x="20199428" y="71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1" name="テキスト ボックス 4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1" name="テキスト ボックス 4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5" name="直線コネクタ 424"/>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6"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7" name="直線コネクタ 426"/>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9" name="直線コネクタ 4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0"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1" name="フローチャート: 判断 430"/>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2" name="フローチャート: 判断 43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33"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4" name="フローチャート: 判断 433"/>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35"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19413</xdr:rowOff>
    </xdr:from>
    <xdr:to>
      <xdr:col>81</xdr:col>
      <xdr:colOff>101600</xdr:colOff>
      <xdr:row>64</xdr:row>
      <xdr:rowOff>121013</xdr:rowOff>
    </xdr:to>
    <xdr:sp macro="" textlink="">
      <xdr:nvSpPr>
        <xdr:cNvPr id="441" name="楕円 440"/>
        <xdr:cNvSpPr/>
      </xdr:nvSpPr>
      <xdr:spPr>
        <a:xfrm>
          <a:off x="15430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6350</xdr:rowOff>
    </xdr:from>
    <xdr:to>
      <xdr:col>76</xdr:col>
      <xdr:colOff>165100</xdr:colOff>
      <xdr:row>63</xdr:row>
      <xdr:rowOff>107950</xdr:rowOff>
    </xdr:to>
    <xdr:sp macro="" textlink="">
      <xdr:nvSpPr>
        <xdr:cNvPr id="442" name="楕円 441"/>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64</xdr:row>
      <xdr:rowOff>70213</xdr:rowOff>
    </xdr:to>
    <xdr:cxnSp macro="">
      <xdr:nvCxnSpPr>
        <xdr:cNvPr id="443" name="直線コネクタ 442"/>
        <xdr:cNvCxnSpPr/>
      </xdr:nvCxnSpPr>
      <xdr:spPr>
        <a:xfrm>
          <a:off x="14592300" y="10858500"/>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64</xdr:row>
      <xdr:rowOff>112140</xdr:rowOff>
    </xdr:from>
    <xdr:ext cx="340478" cy="259045"/>
    <xdr:sp macro="" textlink="">
      <xdr:nvSpPr>
        <xdr:cNvPr id="444" name="n_1mainValue【保健センター・保健所】&#10;有形固定資産減価償却率"/>
        <xdr:cNvSpPr txBox="1"/>
      </xdr:nvSpPr>
      <xdr:spPr>
        <a:xfrm>
          <a:off x="15298361" y="110849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445" name="n_2mainValue【保健センター・保健所】&#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7" name="直線コネクタ 46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6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69" name="直線コネクタ 46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1" name="直線コネクタ 47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2"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3" name="フローチャート: 判断 47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4" name="フローチャート: 判断 47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75"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6" name="フローチャート: 判断 47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77"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483" name="楕円 482"/>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49784</xdr:rowOff>
    </xdr:from>
    <xdr:to>
      <xdr:col>107</xdr:col>
      <xdr:colOff>101600</xdr:colOff>
      <xdr:row>60</xdr:row>
      <xdr:rowOff>151384</xdr:rowOff>
    </xdr:to>
    <xdr:sp macro="" textlink="">
      <xdr:nvSpPr>
        <xdr:cNvPr id="484" name="楕円 483"/>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61</xdr:row>
      <xdr:rowOff>112014</xdr:rowOff>
    </xdr:to>
    <xdr:cxnSp macro="">
      <xdr:nvCxnSpPr>
        <xdr:cNvPr id="485" name="直線コネクタ 484"/>
        <xdr:cNvCxnSpPr/>
      </xdr:nvCxnSpPr>
      <xdr:spPr>
        <a:xfrm>
          <a:off x="20434300" y="103875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153941</xdr:rowOff>
    </xdr:from>
    <xdr:ext cx="469744" cy="259045"/>
    <xdr:sp macro="" textlink="">
      <xdr:nvSpPr>
        <xdr:cNvPr id="486" name="n_1mainValue【保健センター・保健所】&#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142511</xdr:rowOff>
    </xdr:from>
    <xdr:ext cx="469744" cy="259045"/>
    <xdr:sp macro="" textlink="">
      <xdr:nvSpPr>
        <xdr:cNvPr id="487" name="n_2mainValue【保健センター・保健所】&#10;一人当たり面積"/>
        <xdr:cNvSpPr txBox="1"/>
      </xdr:nvSpPr>
      <xdr:spPr>
        <a:xfrm>
          <a:off x="20199427"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3" name="直線コネクタ 51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5" name="直線コネクタ 51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7" name="直線コネクタ 51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9" name="フローチャート: 判断 51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0" name="フローチャート: 判断 51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21"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2" name="フローチャート: 判断 521"/>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23"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114663</xdr:rowOff>
    </xdr:from>
    <xdr:to>
      <xdr:col>81</xdr:col>
      <xdr:colOff>101600</xdr:colOff>
      <xdr:row>78</xdr:row>
      <xdr:rowOff>44813</xdr:rowOff>
    </xdr:to>
    <xdr:sp macro="" textlink="">
      <xdr:nvSpPr>
        <xdr:cNvPr id="529" name="楕円 528"/>
        <xdr:cNvSpPr/>
      </xdr:nvSpPr>
      <xdr:spPr>
        <a:xfrm>
          <a:off x="15430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158750</xdr:rowOff>
    </xdr:from>
    <xdr:to>
      <xdr:col>76</xdr:col>
      <xdr:colOff>165100</xdr:colOff>
      <xdr:row>81</xdr:row>
      <xdr:rowOff>88900</xdr:rowOff>
    </xdr:to>
    <xdr:sp macro="" textlink="">
      <xdr:nvSpPr>
        <xdr:cNvPr id="530" name="楕円 529"/>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165463</xdr:rowOff>
    </xdr:from>
    <xdr:to>
      <xdr:col>81</xdr:col>
      <xdr:colOff>50800</xdr:colOff>
      <xdr:row>81</xdr:row>
      <xdr:rowOff>38100</xdr:rowOff>
    </xdr:to>
    <xdr:cxnSp macro="">
      <xdr:nvCxnSpPr>
        <xdr:cNvPr id="531" name="直線コネクタ 530"/>
        <xdr:cNvCxnSpPr/>
      </xdr:nvCxnSpPr>
      <xdr:spPr>
        <a:xfrm flipV="1">
          <a:off x="14592300" y="13367113"/>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61340</xdr:rowOff>
    </xdr:from>
    <xdr:ext cx="405111" cy="259045"/>
    <xdr:sp macro="" textlink="">
      <xdr:nvSpPr>
        <xdr:cNvPr id="532" name="n_1mainValue【消防施設】&#10;有形固定資産減価償却率"/>
        <xdr:cNvSpPr txBox="1"/>
      </xdr:nvSpPr>
      <xdr:spPr>
        <a:xfrm>
          <a:off x="152660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533"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7" name="直線コネクタ 556"/>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58"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59" name="直線コネクタ 558"/>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0"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1" name="直線コネクタ 560"/>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2"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3" name="フローチャート: 判断 56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4" name="フローチャート: 判断 56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6" name="フローチャート: 判断 56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6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573" name="楕円 572"/>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52070</xdr:rowOff>
    </xdr:from>
    <xdr:to>
      <xdr:col>107</xdr:col>
      <xdr:colOff>101600</xdr:colOff>
      <xdr:row>84</xdr:row>
      <xdr:rowOff>153670</xdr:rowOff>
    </xdr:to>
    <xdr:sp macro="" textlink="">
      <xdr:nvSpPr>
        <xdr:cNvPr id="574" name="楕円 573"/>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80011</xdr:rowOff>
    </xdr:from>
    <xdr:to>
      <xdr:col>111</xdr:col>
      <xdr:colOff>177800</xdr:colOff>
      <xdr:row>84</xdr:row>
      <xdr:rowOff>102870</xdr:rowOff>
    </xdr:to>
    <xdr:cxnSp macro="">
      <xdr:nvCxnSpPr>
        <xdr:cNvPr id="575" name="直線コネクタ 574"/>
        <xdr:cNvCxnSpPr/>
      </xdr:nvCxnSpPr>
      <xdr:spPr>
        <a:xfrm flipV="1">
          <a:off x="20434300" y="14481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121938</xdr:rowOff>
    </xdr:from>
    <xdr:ext cx="469744" cy="259045"/>
    <xdr:sp macro="" textlink="">
      <xdr:nvSpPr>
        <xdr:cNvPr id="576" name="n_1mainValue【消防施設】&#10;一人当たり面積"/>
        <xdr:cNvSpPr txBox="1"/>
      </xdr:nvSpPr>
      <xdr:spPr>
        <a:xfrm>
          <a:off x="21075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144797</xdr:rowOff>
    </xdr:from>
    <xdr:ext cx="469744" cy="259045"/>
    <xdr:sp macro="" textlink="">
      <xdr:nvSpPr>
        <xdr:cNvPr id="577" name="n_2mainValue【消防施設】&#10;一人当たり面積"/>
        <xdr:cNvSpPr txBox="1"/>
      </xdr:nvSpPr>
      <xdr:spPr>
        <a:xfrm>
          <a:off x="20199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3" name="直線コネクタ 60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0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9" name="フローチャート: 判断 60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0" name="フローチャート: 判断 60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1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2" name="フローチャート: 判断 61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3"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619" name="楕円 618"/>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620" name="楕円 619"/>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105</xdr:row>
      <xdr:rowOff>149679</xdr:rowOff>
    </xdr:to>
    <xdr:cxnSp macro="">
      <xdr:nvCxnSpPr>
        <xdr:cNvPr id="621" name="直線コネクタ 620"/>
        <xdr:cNvCxnSpPr/>
      </xdr:nvCxnSpPr>
      <xdr:spPr>
        <a:xfrm flipV="1">
          <a:off x="14592300" y="17962518"/>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2195</xdr:rowOff>
    </xdr:from>
    <xdr:ext cx="405111" cy="259045"/>
    <xdr:sp macro="" textlink="">
      <xdr:nvSpPr>
        <xdr:cNvPr id="622" name="n_1mainValue【庁舎】&#10;有形固定資産減価償却率"/>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623"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7" name="直線コネクタ 64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9" name="直線コネクタ 64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1" name="直線コネクタ 65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2"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3" name="フローチャート: 判断 65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4" name="フローチャート: 判断 65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55"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6" name="フローチャート: 判断 65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57"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63" name="楕円 662"/>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103505</xdr:rowOff>
    </xdr:from>
    <xdr:to>
      <xdr:col>107</xdr:col>
      <xdr:colOff>101600</xdr:colOff>
      <xdr:row>107</xdr:row>
      <xdr:rowOff>33655</xdr:rowOff>
    </xdr:to>
    <xdr:sp macro="" textlink="">
      <xdr:nvSpPr>
        <xdr:cNvPr id="664" name="楕円 663"/>
        <xdr:cNvSpPr/>
      </xdr:nvSpPr>
      <xdr:spPr>
        <a:xfrm>
          <a:off x="2038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154305</xdr:rowOff>
    </xdr:to>
    <xdr:cxnSp macro="">
      <xdr:nvCxnSpPr>
        <xdr:cNvPr id="665" name="直線コネクタ 664"/>
        <xdr:cNvCxnSpPr/>
      </xdr:nvCxnSpPr>
      <xdr:spPr>
        <a:xfrm flipV="1">
          <a:off x="20434300" y="182499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666"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24782</xdr:rowOff>
    </xdr:from>
    <xdr:ext cx="469744" cy="259045"/>
    <xdr:sp macro="" textlink="">
      <xdr:nvSpPr>
        <xdr:cNvPr id="667" name="n_2mainValue【庁舎】&#10;一人当たり面積"/>
        <xdr:cNvSpPr txBox="1"/>
      </xdr:nvSpPr>
      <xdr:spPr>
        <a:xfrm>
          <a:off x="20199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類似団体と比較して特に有形固定資産減価償却率が高くなっている施設は、消防施設、福祉施設、体育館・プールとなっており、特に低くなっている施設は保健センターである。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％となっており、類似団体の平均の</a:t>
          </a:r>
          <a:r>
            <a:rPr kumimoji="1" lang="en-US" altLang="ja-JP" sz="1300">
              <a:latin typeface="ＭＳ Ｐゴシック" panose="020B0600070205080204" pitchFamily="50" charset="-128"/>
              <a:ea typeface="ＭＳ Ｐゴシック" panose="020B0600070205080204" pitchFamily="50" charset="-128"/>
            </a:rPr>
            <a:t>59.1</a:t>
          </a:r>
          <a:r>
            <a:rPr kumimoji="1" lang="ja-JP" altLang="en-US" sz="1300">
              <a:latin typeface="ＭＳ Ｐゴシック" panose="020B0600070205080204" pitchFamily="50" charset="-128"/>
              <a:ea typeface="ＭＳ Ｐゴシック" panose="020B0600070205080204" pitchFamily="50" charset="-128"/>
            </a:rPr>
            <a:t>％と比較して非常に高く老朽化がかなり進んでいる。また、福祉施設については、</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％とそれぞれ類似団体平均と比較して高くなっている。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％と類似団体の平均</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％と比較してかなり低いが、平成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年度に市役所敷地内に防災拠点施設を兼ねそなえた新保健センターを建設したことによるものである。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今後も引き続き、財政状況を鑑みつつ、施設の稼働状況や老朽化状況に注視しながら適切な施設の維持管理、改修について検討していく必要がある。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財政力指数については、類似団体平均値よりも上回っており、平成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ポイントずつ改善した。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基準財政需要額は、社会保障関係経費などの伸びにより全体で</a:t>
          </a:r>
          <a:r>
            <a:rPr kumimoji="1" lang="en-US" altLang="ja-JP" sz="1200">
              <a:latin typeface="ＭＳ Ｐゴシック" panose="020B0600070205080204" pitchFamily="50" charset="-128"/>
              <a:ea typeface="ＭＳ Ｐゴシック" panose="020B0600070205080204" pitchFamily="50" charset="-128"/>
            </a:rPr>
            <a:t>98,074</a:t>
          </a:r>
          <a:r>
            <a:rPr kumimoji="1" lang="ja-JP" altLang="en-US" sz="1200">
              <a:latin typeface="ＭＳ Ｐゴシック" panose="020B0600070205080204" pitchFamily="50" charset="-128"/>
              <a:ea typeface="ＭＳ Ｐゴシック" panose="020B0600070205080204" pitchFamily="50" charset="-128"/>
            </a:rPr>
            <a:t>千円の増加となった。また基準財政収入額については、堅調な景気動向を反映した個人市民税や固定資産税などの増加により</a:t>
          </a:r>
          <a:r>
            <a:rPr kumimoji="1" lang="en-US" altLang="ja-JP" sz="1200">
              <a:latin typeface="ＭＳ Ｐゴシック" panose="020B0600070205080204" pitchFamily="50" charset="-128"/>
              <a:ea typeface="ＭＳ Ｐゴシック" panose="020B0600070205080204" pitchFamily="50" charset="-128"/>
            </a:rPr>
            <a:t>177,602</a:t>
          </a:r>
          <a:r>
            <a:rPr kumimoji="1" lang="ja-JP" altLang="en-US" sz="1200">
              <a:latin typeface="ＭＳ Ｐゴシック" panose="020B0600070205080204" pitchFamily="50" charset="-128"/>
              <a:ea typeface="ＭＳ Ｐゴシック" panose="020B0600070205080204" pitchFamily="50" charset="-128"/>
            </a:rPr>
            <a:t>千円の増加となった。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今後も厳しい財政状況が継続することを十分に認識の上、歳出の徹底的な見直しに取り組むとともに、税収の徴収率向上対策を中心とする歳入確保に努める。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107950</xdr:rowOff>
    </xdr:to>
    <xdr:cxnSp macro="">
      <xdr:nvCxnSpPr>
        <xdr:cNvPr id="69" name="直線コネクタ 68"/>
        <xdr:cNvCxnSpPr/>
      </xdr:nvCxnSpPr>
      <xdr:spPr>
        <a:xfrm flipV="1">
          <a:off x="4114800" y="66029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128058</xdr:rowOff>
    </xdr:to>
    <xdr:cxnSp macro="">
      <xdr:nvCxnSpPr>
        <xdr:cNvPr id="72" name="直線コネクタ 71"/>
        <xdr:cNvCxnSpPr/>
      </xdr:nvCxnSpPr>
      <xdr:spPr>
        <a:xfrm flipV="1">
          <a:off x="3225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年度から上昇に転じ、</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年連続で類似団体平均を上回った。特に平成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ポイント上昇し、類似団体平均値を大幅に上回る結果となった。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これは、人件費、扶助費、公債費などの経常経費充当一般財源が前年度より</a:t>
          </a:r>
          <a:r>
            <a:rPr kumimoji="1" lang="en-US" altLang="ja-JP" sz="1200">
              <a:latin typeface="ＭＳ Ｐゴシック" panose="020B0600070205080204" pitchFamily="50" charset="-128"/>
              <a:ea typeface="ＭＳ Ｐゴシック" panose="020B0600070205080204" pitchFamily="50" charset="-128"/>
            </a:rPr>
            <a:t>577,227</a:t>
          </a:r>
          <a:r>
            <a:rPr kumimoji="1" lang="ja-JP" altLang="en-US" sz="1200">
              <a:latin typeface="ＭＳ Ｐゴシック" panose="020B0600070205080204" pitchFamily="50" charset="-128"/>
              <a:ea typeface="ＭＳ Ｐゴシック" panose="020B0600070205080204" pitchFamily="50" charset="-128"/>
            </a:rPr>
            <a:t>千円増となったことや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年度間の財政状況を注視しながら</a:t>
          </a:r>
          <a:r>
            <a:rPr kumimoji="1" lang="ja-JP" altLang="en-US" sz="1200">
              <a:latin typeface="ＭＳ Ｐゴシック" panose="020B0600070205080204" pitchFamily="50" charset="-128"/>
              <a:ea typeface="ＭＳ Ｐゴシック" panose="020B0600070205080204" pitchFamily="50" charset="-128"/>
            </a:rPr>
            <a:t>臨時財政対策債の借入を</a:t>
          </a:r>
          <a:r>
            <a:rPr kumimoji="1" lang="en-US" altLang="ja-JP" sz="1200">
              <a:latin typeface="ＭＳ Ｐゴシック" panose="020B0600070205080204" pitchFamily="50" charset="-128"/>
              <a:ea typeface="ＭＳ Ｐゴシック" panose="020B0600070205080204" pitchFamily="50" charset="-128"/>
            </a:rPr>
            <a:t>16,500</a:t>
          </a:r>
          <a:r>
            <a:rPr kumimoji="1" lang="ja-JP" altLang="en-US" sz="1200">
              <a:latin typeface="ＭＳ Ｐゴシック" panose="020B0600070205080204" pitchFamily="50" charset="-128"/>
              <a:ea typeface="ＭＳ Ｐゴシック" panose="020B0600070205080204" pitchFamily="50" charset="-128"/>
            </a:rPr>
            <a:t>千円抑制したことなどが要因である。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今後も歳入の中心となる市税確保に努めることと併せ、経常的経費の見直しを含めた経費削減を行い、さらなる行政の効率化に努める。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52494</xdr:rowOff>
    </xdr:to>
    <xdr:cxnSp macro="">
      <xdr:nvCxnSpPr>
        <xdr:cNvPr id="132" name="直線コネクタ 131"/>
        <xdr:cNvCxnSpPr/>
      </xdr:nvCxnSpPr>
      <xdr:spPr>
        <a:xfrm>
          <a:off x="4114800" y="1048935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30904</xdr:rowOff>
    </xdr:to>
    <xdr:cxnSp macro="">
      <xdr:nvCxnSpPr>
        <xdr:cNvPr id="135" name="直線コネクタ 134"/>
        <xdr:cNvCxnSpPr/>
      </xdr:nvCxnSpPr>
      <xdr:spPr>
        <a:xfrm>
          <a:off x="3225800" y="104451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158115</xdr:rowOff>
    </xdr:to>
    <xdr:cxnSp macro="">
      <xdr:nvCxnSpPr>
        <xdr:cNvPr id="138" name="直線コネクタ 137"/>
        <xdr:cNvCxnSpPr/>
      </xdr:nvCxnSpPr>
      <xdr:spPr>
        <a:xfrm>
          <a:off x="2336800" y="103365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89746</xdr:rowOff>
    </xdr:to>
    <xdr:cxnSp macro="">
      <xdr:nvCxnSpPr>
        <xdr:cNvPr id="141" name="直線コネクタ 140"/>
        <xdr:cNvCxnSpPr/>
      </xdr:nvCxnSpPr>
      <xdr:spPr>
        <a:xfrm flipV="1">
          <a:off x="1447800" y="1033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145221</xdr:rowOff>
    </xdr:from>
    <xdr:ext cx="762000" cy="259045"/>
    <xdr:sp macro="" textlink="">
      <xdr:nvSpPr>
        <xdr:cNvPr id="152" name="財政構造の弾力性該当値テキスト"/>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66481</xdr:rowOff>
    </xdr:from>
    <xdr:ext cx="736600" cy="259045"/>
    <xdr:sp macro="" textlink="">
      <xdr:nvSpPr>
        <xdr:cNvPr id="154" name="テキスト ボックス 153"/>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5" name="楕円 154"/>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22242</xdr:rowOff>
    </xdr:from>
    <xdr:ext cx="762000" cy="259045"/>
    <xdr:sp macro="" textlink="">
      <xdr:nvSpPr>
        <xdr:cNvPr id="156" name="テキスト ボックス 155"/>
        <xdr:cNvSpPr txBox="1"/>
      </xdr:nvSpPr>
      <xdr:spPr>
        <a:xfrm>
          <a:off x="2844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60" name="テキスト ボックス 159"/>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人件費については前年度比増減率で</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ポイントの増、また物件費については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latin typeface="ＭＳ Ｐゴシック" panose="020B0600070205080204" pitchFamily="50" charset="-128"/>
              <a:ea typeface="ＭＳ Ｐゴシック" panose="020B0600070205080204" pitchFamily="50" charset="-128"/>
            </a:rPr>
            <a:t>の減となっており、全体としては類似団体平均値を大きく下回っている。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人件費は、人事院及び千葉県人事委員会勧告に基づく給与改定を実施した結果、給与表の水準を平均</a:t>
          </a:r>
          <a:r>
            <a:rPr kumimoji="1" lang="en-US" altLang="ja-JP" sz="1200">
              <a:latin typeface="ＭＳ Ｐゴシック" panose="020B0600070205080204" pitchFamily="50" charset="-128"/>
              <a:ea typeface="ＭＳ Ｐゴシック" panose="020B0600070205080204" pitchFamily="50" charset="-128"/>
            </a:rPr>
            <a:t>0.17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latin typeface="ＭＳ Ｐゴシック" panose="020B0600070205080204" pitchFamily="50" charset="-128"/>
              <a:ea typeface="ＭＳ Ｐゴシック" panose="020B0600070205080204" pitchFamily="50" charset="-128"/>
            </a:rPr>
            <a:t>増、勤勉手当の支給率を年間</a:t>
          </a:r>
          <a:r>
            <a:rPr kumimoji="1" lang="en-US" altLang="ja-JP" sz="1200">
              <a:latin typeface="ＭＳ Ｐゴシック" panose="020B0600070205080204" pitchFamily="50" charset="-128"/>
              <a:ea typeface="ＭＳ Ｐゴシック" panose="020B0600070205080204" pitchFamily="50" charset="-128"/>
            </a:rPr>
            <a:t>0.10</a:t>
          </a:r>
          <a:r>
            <a:rPr kumimoji="1" lang="ja-JP" altLang="en-US" sz="1200">
              <a:latin typeface="ＭＳ Ｐゴシック" panose="020B0600070205080204" pitchFamily="50" charset="-128"/>
              <a:ea typeface="ＭＳ Ｐゴシック" panose="020B0600070205080204" pitchFamily="50" charset="-128"/>
            </a:rPr>
            <a:t>月分引き上げたことなどにより前年度比</a:t>
          </a:r>
          <a:r>
            <a:rPr kumimoji="1" lang="en-US" altLang="ja-JP" sz="1200">
              <a:latin typeface="ＭＳ Ｐゴシック" panose="020B0600070205080204" pitchFamily="50" charset="-128"/>
              <a:ea typeface="ＭＳ Ｐゴシック" panose="020B0600070205080204" pitchFamily="50" charset="-128"/>
            </a:rPr>
            <a:t>136,923</a:t>
          </a:r>
          <a:r>
            <a:rPr kumimoji="1" lang="ja-JP" altLang="en-US" sz="1200">
              <a:latin typeface="ＭＳ Ｐゴシック" panose="020B0600070205080204" pitchFamily="50" charset="-128"/>
              <a:ea typeface="ＭＳ Ｐゴシック" panose="020B0600070205080204" pitchFamily="50" charset="-128"/>
            </a:rPr>
            <a:t>千円の増額となった。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今後も行政改革等を推進し、市民サービスの向上、協働のまちづくりを図りながら、経費の削減、組織と人事管理の適正化に努める。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4983</xdr:rowOff>
    </xdr:from>
    <xdr:to>
      <xdr:col>23</xdr:col>
      <xdr:colOff>133350</xdr:colOff>
      <xdr:row>81</xdr:row>
      <xdr:rowOff>6705</xdr:rowOff>
    </xdr:to>
    <xdr:cxnSp macro="">
      <xdr:nvCxnSpPr>
        <xdr:cNvPr id="195" name="直線コネクタ 194"/>
        <xdr:cNvCxnSpPr/>
      </xdr:nvCxnSpPr>
      <xdr:spPr>
        <a:xfrm>
          <a:off x="4114800" y="13892433"/>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4983</xdr:rowOff>
    </xdr:from>
    <xdr:to>
      <xdr:col>19</xdr:col>
      <xdr:colOff>133350</xdr:colOff>
      <xdr:row>81</xdr:row>
      <xdr:rowOff>5393</xdr:rowOff>
    </xdr:to>
    <xdr:cxnSp macro="">
      <xdr:nvCxnSpPr>
        <xdr:cNvPr id="198" name="直線コネクタ 197"/>
        <xdr:cNvCxnSpPr/>
      </xdr:nvCxnSpPr>
      <xdr:spPr>
        <a:xfrm flipV="1">
          <a:off x="3225800" y="13892433"/>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142370</xdr:rowOff>
    </xdr:from>
    <xdr:to>
      <xdr:col>15</xdr:col>
      <xdr:colOff>82550</xdr:colOff>
      <xdr:row>81</xdr:row>
      <xdr:rowOff>5393</xdr:rowOff>
    </xdr:to>
    <xdr:cxnSp macro="">
      <xdr:nvCxnSpPr>
        <xdr:cNvPr id="201" name="直線コネクタ 200"/>
        <xdr:cNvCxnSpPr/>
      </xdr:nvCxnSpPr>
      <xdr:spPr>
        <a:xfrm>
          <a:off x="2336800" y="13858370"/>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138139</xdr:rowOff>
    </xdr:from>
    <xdr:to>
      <xdr:col>11</xdr:col>
      <xdr:colOff>31750</xdr:colOff>
      <xdr:row>80</xdr:row>
      <xdr:rowOff>142370</xdr:rowOff>
    </xdr:to>
    <xdr:cxnSp macro="">
      <xdr:nvCxnSpPr>
        <xdr:cNvPr id="204" name="直線コネクタ 203"/>
        <xdr:cNvCxnSpPr/>
      </xdr:nvCxnSpPr>
      <xdr:spPr>
        <a:xfrm>
          <a:off x="1447800" y="13854139"/>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120214</xdr:rowOff>
    </xdr:from>
    <xdr:ext cx="762000" cy="259045"/>
    <xdr:sp macro="" textlink="">
      <xdr:nvSpPr>
        <xdr:cNvPr id="206" name="テキスト ボックス 205"/>
        <xdr:cNvSpPr txBox="1"/>
      </xdr:nvSpPr>
      <xdr:spPr>
        <a:xfrm>
          <a:off x="1955800" y="140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112290</xdr:rowOff>
    </xdr:from>
    <xdr:ext cx="762000" cy="259045"/>
    <xdr:sp macro="" textlink="">
      <xdr:nvSpPr>
        <xdr:cNvPr id="208" name="テキスト ボックス 207"/>
        <xdr:cNvSpPr txBox="1"/>
      </xdr:nvSpPr>
      <xdr:spPr>
        <a:xfrm>
          <a:off x="1066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127355</xdr:rowOff>
    </xdr:from>
    <xdr:to>
      <xdr:col>23</xdr:col>
      <xdr:colOff>184150</xdr:colOff>
      <xdr:row>81</xdr:row>
      <xdr:rowOff>57505</xdr:rowOff>
    </xdr:to>
    <xdr:sp macro="" textlink="">
      <xdr:nvSpPr>
        <xdr:cNvPr id="214" name="楕円 213"/>
        <xdr:cNvSpPr/>
      </xdr:nvSpPr>
      <xdr:spPr>
        <a:xfrm>
          <a:off x="4902200" y="138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143882</xdr:rowOff>
    </xdr:from>
    <xdr:ext cx="762000" cy="259045"/>
    <xdr:sp macro="" textlink="">
      <xdr:nvSpPr>
        <xdr:cNvPr id="215" name="人件費・物件費等の状況該当値テキスト"/>
        <xdr:cNvSpPr txBox="1"/>
      </xdr:nvSpPr>
      <xdr:spPr>
        <a:xfrm>
          <a:off x="5041900" y="1368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125633</xdr:rowOff>
    </xdr:from>
    <xdr:to>
      <xdr:col>19</xdr:col>
      <xdr:colOff>184150</xdr:colOff>
      <xdr:row>81</xdr:row>
      <xdr:rowOff>55783</xdr:rowOff>
    </xdr:to>
    <xdr:sp macro="" textlink="">
      <xdr:nvSpPr>
        <xdr:cNvPr id="216" name="楕円 215"/>
        <xdr:cNvSpPr/>
      </xdr:nvSpPr>
      <xdr:spPr>
        <a:xfrm>
          <a:off x="4064000" y="138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65960</xdr:rowOff>
    </xdr:from>
    <xdr:ext cx="736600" cy="259045"/>
    <xdr:sp macro="" textlink="">
      <xdr:nvSpPr>
        <xdr:cNvPr id="217" name="テキスト ボックス 216"/>
        <xdr:cNvSpPr txBox="1"/>
      </xdr:nvSpPr>
      <xdr:spPr>
        <a:xfrm>
          <a:off x="3733800" y="136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126043</xdr:rowOff>
    </xdr:from>
    <xdr:to>
      <xdr:col>15</xdr:col>
      <xdr:colOff>133350</xdr:colOff>
      <xdr:row>81</xdr:row>
      <xdr:rowOff>56193</xdr:rowOff>
    </xdr:to>
    <xdr:sp macro="" textlink="">
      <xdr:nvSpPr>
        <xdr:cNvPr id="218" name="楕円 217"/>
        <xdr:cNvSpPr/>
      </xdr:nvSpPr>
      <xdr:spPr>
        <a:xfrm>
          <a:off x="3175000" y="13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66370</xdr:rowOff>
    </xdr:from>
    <xdr:ext cx="762000" cy="259045"/>
    <xdr:sp macro="" textlink="">
      <xdr:nvSpPr>
        <xdr:cNvPr id="219" name="テキスト ボックス 218"/>
        <xdr:cNvSpPr txBox="1"/>
      </xdr:nvSpPr>
      <xdr:spPr>
        <a:xfrm>
          <a:off x="2844800" y="1361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91570</xdr:rowOff>
    </xdr:from>
    <xdr:to>
      <xdr:col>11</xdr:col>
      <xdr:colOff>82550</xdr:colOff>
      <xdr:row>81</xdr:row>
      <xdr:rowOff>21720</xdr:rowOff>
    </xdr:to>
    <xdr:sp macro="" textlink="">
      <xdr:nvSpPr>
        <xdr:cNvPr id="220" name="楕円 219"/>
        <xdr:cNvSpPr/>
      </xdr:nvSpPr>
      <xdr:spPr>
        <a:xfrm>
          <a:off x="2286000" y="13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31897</xdr:rowOff>
    </xdr:from>
    <xdr:ext cx="762000" cy="259045"/>
    <xdr:sp macro="" textlink="">
      <xdr:nvSpPr>
        <xdr:cNvPr id="221" name="テキスト ボックス 220"/>
        <xdr:cNvSpPr txBox="1"/>
      </xdr:nvSpPr>
      <xdr:spPr>
        <a:xfrm>
          <a:off x="1955800" y="135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87339</xdr:rowOff>
    </xdr:from>
    <xdr:to>
      <xdr:col>7</xdr:col>
      <xdr:colOff>31750</xdr:colOff>
      <xdr:row>81</xdr:row>
      <xdr:rowOff>17489</xdr:rowOff>
    </xdr:to>
    <xdr:sp macro="" textlink="">
      <xdr:nvSpPr>
        <xdr:cNvPr id="222" name="楕円 221"/>
        <xdr:cNvSpPr/>
      </xdr:nvSpPr>
      <xdr:spPr>
        <a:xfrm>
          <a:off x="1397000" y="13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27666</xdr:rowOff>
    </xdr:from>
    <xdr:ext cx="762000" cy="259045"/>
    <xdr:sp macro="" textlink="">
      <xdr:nvSpPr>
        <xdr:cNvPr id="223" name="テキスト ボックス 222"/>
        <xdr:cNvSpPr txBox="1"/>
      </xdr:nvSpPr>
      <xdr:spPr>
        <a:xfrm>
          <a:off x="1066800" y="13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数値が未確定であるため前年度の数値がそのまま記載されている。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87</xdr:row>
      <xdr:rowOff>115146</xdr:rowOff>
    </xdr:to>
    <xdr:cxnSp macro="">
      <xdr:nvCxnSpPr>
        <xdr:cNvPr id="257" name="直線コネクタ 256"/>
        <xdr:cNvCxnSpPr/>
      </xdr:nvCxnSpPr>
      <xdr:spPr>
        <a:xfrm>
          <a:off x="16179800" y="1503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87</xdr:row>
      <xdr:rowOff>123189</xdr:rowOff>
    </xdr:to>
    <xdr:cxnSp macro="">
      <xdr:nvCxnSpPr>
        <xdr:cNvPr id="260" name="直線コネクタ 259"/>
        <xdr:cNvCxnSpPr/>
      </xdr:nvCxnSpPr>
      <xdr:spPr>
        <a:xfrm flipV="1">
          <a:off x="15290800" y="150312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123189</xdr:rowOff>
    </xdr:to>
    <xdr:cxnSp macro="">
      <xdr:nvCxnSpPr>
        <xdr:cNvPr id="263" name="直線コネクタ 262"/>
        <xdr:cNvCxnSpPr/>
      </xdr:nvCxnSpPr>
      <xdr:spPr>
        <a:xfrm>
          <a:off x="14401800" y="150232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88</xdr:row>
      <xdr:rowOff>56304</xdr:rowOff>
    </xdr:to>
    <xdr:cxnSp macro="">
      <xdr:nvCxnSpPr>
        <xdr:cNvPr id="266" name="直線コネクタ 265"/>
        <xdr:cNvCxnSpPr/>
      </xdr:nvCxnSpPr>
      <xdr:spPr>
        <a:xfrm flipV="1">
          <a:off x="13512800" y="1502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68" name="テキスト ボックス 267"/>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7"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150723</xdr:rowOff>
    </xdr:from>
    <xdr:ext cx="736600" cy="259045"/>
    <xdr:sp macro="" textlink="">
      <xdr:nvSpPr>
        <xdr:cNvPr id="279" name="テキスト ボックス 278"/>
        <xdr:cNvSpPr txBox="1"/>
      </xdr:nvSpPr>
      <xdr:spPr>
        <a:xfrm>
          <a:off x="15798800" y="150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0" name="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1" name="テキスト ボックス 280"/>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5504</xdr:rowOff>
    </xdr:from>
    <xdr:to>
      <xdr:col>64</xdr:col>
      <xdr:colOff>152400</xdr:colOff>
      <xdr:row>88</xdr:row>
      <xdr:rowOff>107104</xdr:rowOff>
    </xdr:to>
    <xdr:sp macro="" textlink="">
      <xdr:nvSpPr>
        <xdr:cNvPr id="284" name="楕円 283"/>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91881</xdr:rowOff>
    </xdr:from>
    <xdr:ext cx="762000" cy="259045"/>
    <xdr:sp macro="" textlink="">
      <xdr:nvSpPr>
        <xdr:cNvPr id="285" name="テキスト ボックス 284"/>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定員管理については、定員適正化計画、集中改革プラン及び行政改革により、事務事業及び組織体制の整理合理化等による定員の削減を図っている。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しかしながら、単独で消防本部・署を設置していることから、類似団体と比較すると、平均値を上回る状況となっている。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このことから、平成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年度より新たな定員適正化計画に基づき定員管理を進めているところである。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69971</xdr:rowOff>
    </xdr:to>
    <xdr:cxnSp macro="">
      <xdr:nvCxnSpPr>
        <xdr:cNvPr id="322" name="直線コネクタ 321"/>
        <xdr:cNvCxnSpPr/>
      </xdr:nvCxnSpPr>
      <xdr:spPr>
        <a:xfrm flipV="1">
          <a:off x="16179800" y="1052612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69971</xdr:rowOff>
    </xdr:from>
    <xdr:to>
      <xdr:col>77</xdr:col>
      <xdr:colOff>44450</xdr:colOff>
      <xdr:row>61</xdr:row>
      <xdr:rowOff>78015</xdr:rowOff>
    </xdr:to>
    <xdr:cxnSp macro="">
      <xdr:nvCxnSpPr>
        <xdr:cNvPr id="325" name="直線コネクタ 324"/>
        <xdr:cNvCxnSpPr/>
      </xdr:nvCxnSpPr>
      <xdr:spPr>
        <a:xfrm flipV="1">
          <a:off x="15290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69971</xdr:rowOff>
    </xdr:from>
    <xdr:to>
      <xdr:col>72</xdr:col>
      <xdr:colOff>203200</xdr:colOff>
      <xdr:row>61</xdr:row>
      <xdr:rowOff>78015</xdr:rowOff>
    </xdr:to>
    <xdr:cxnSp macro="">
      <xdr:nvCxnSpPr>
        <xdr:cNvPr id="328" name="直線コネクタ 327"/>
        <xdr:cNvCxnSpPr/>
      </xdr:nvCxnSpPr>
      <xdr:spPr>
        <a:xfrm>
          <a:off x="14401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67673</xdr:rowOff>
    </xdr:from>
    <xdr:to>
      <xdr:col>68</xdr:col>
      <xdr:colOff>152400</xdr:colOff>
      <xdr:row>61</xdr:row>
      <xdr:rowOff>69971</xdr:rowOff>
    </xdr:to>
    <xdr:cxnSp macro="">
      <xdr:nvCxnSpPr>
        <xdr:cNvPr id="331" name="直線コネクタ 330"/>
        <xdr:cNvCxnSpPr/>
      </xdr:nvCxnSpPr>
      <xdr:spPr>
        <a:xfrm>
          <a:off x="13512800" y="1052612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41" name="楕円 340"/>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2"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19171</xdr:rowOff>
    </xdr:from>
    <xdr:to>
      <xdr:col>77</xdr:col>
      <xdr:colOff>95250</xdr:colOff>
      <xdr:row>61</xdr:row>
      <xdr:rowOff>120771</xdr:rowOff>
    </xdr:to>
    <xdr:sp macro="" textlink="">
      <xdr:nvSpPr>
        <xdr:cNvPr id="343" name="楕円 342"/>
        <xdr:cNvSpPr/>
      </xdr:nvSpPr>
      <xdr:spPr>
        <a:xfrm>
          <a:off x="16129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130948</xdr:rowOff>
    </xdr:from>
    <xdr:ext cx="736600" cy="259045"/>
    <xdr:sp macro="" textlink="">
      <xdr:nvSpPr>
        <xdr:cNvPr id="344" name="テキスト ボックス 343"/>
        <xdr:cNvSpPr txBox="1"/>
      </xdr:nvSpPr>
      <xdr:spPr>
        <a:xfrm>
          <a:off x="15798800" y="10246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5" name="楕円 344"/>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46" name="テキスト ボックス 345"/>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19171</xdr:rowOff>
    </xdr:from>
    <xdr:to>
      <xdr:col>68</xdr:col>
      <xdr:colOff>203200</xdr:colOff>
      <xdr:row>61</xdr:row>
      <xdr:rowOff>120771</xdr:rowOff>
    </xdr:to>
    <xdr:sp macro="" textlink="">
      <xdr:nvSpPr>
        <xdr:cNvPr id="347" name="楕円 346"/>
        <xdr:cNvSpPr/>
      </xdr:nvSpPr>
      <xdr:spPr>
        <a:xfrm>
          <a:off x="14351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105548</xdr:rowOff>
    </xdr:from>
    <xdr:ext cx="762000" cy="259045"/>
    <xdr:sp macro="" textlink="">
      <xdr:nvSpPr>
        <xdr:cNvPr id="348" name="テキスト ボックス 347"/>
        <xdr:cNvSpPr txBox="1"/>
      </xdr:nvSpPr>
      <xdr:spPr>
        <a:xfrm>
          <a:off x="14020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49" name="楕円 348"/>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50" name="テキスト ボックス 349"/>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年度以降減少傾向であったが、大口借入の元金償還が始まったことから平成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年度以降上昇に転じ、平成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ポイント上昇した。類似団体平均値は下回っているが、単年度の公債費比率は前年度比増減率で</a:t>
          </a:r>
          <a:r>
            <a:rPr kumimoji="1" lang="en-US" altLang="ja-JP" sz="1200">
              <a:latin typeface="ＭＳ Ｐゴシック" panose="020B0600070205080204" pitchFamily="50" charset="-128"/>
              <a:ea typeface="ＭＳ Ｐゴシック" panose="020B0600070205080204" pitchFamily="50" charset="-128"/>
            </a:rPr>
            <a:t>18.9</a:t>
          </a:r>
          <a:r>
            <a:rPr kumimoji="1" lang="ja-JP" altLang="en-US" sz="1200">
              <a:latin typeface="ＭＳ Ｐゴシック" panose="020B0600070205080204" pitchFamily="50" charset="-128"/>
              <a:ea typeface="ＭＳ Ｐゴシック" panose="020B0600070205080204" pitchFamily="50" charset="-128"/>
            </a:rPr>
            <a:t>ポイントの増となっており、今後も大口の元金償還が控えていることから上昇する見込みである。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今後は、新規起債の発行については、事業効果の精査をすることは基より、発行する起債総額についての上限を設けるなどの対応も検討し、新規発行の抑制に努めていく。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98954</xdr:rowOff>
    </xdr:from>
    <xdr:to>
      <xdr:col>81</xdr:col>
      <xdr:colOff>44450</xdr:colOff>
      <xdr:row>36</xdr:row>
      <xdr:rowOff>129117</xdr:rowOff>
    </xdr:to>
    <xdr:cxnSp macro="">
      <xdr:nvCxnSpPr>
        <xdr:cNvPr id="384" name="直線コネクタ 383"/>
        <xdr:cNvCxnSpPr/>
      </xdr:nvCxnSpPr>
      <xdr:spPr>
        <a:xfrm>
          <a:off x="16179800" y="627115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82867</xdr:rowOff>
    </xdr:from>
    <xdr:to>
      <xdr:col>77</xdr:col>
      <xdr:colOff>44450</xdr:colOff>
      <xdr:row>36</xdr:row>
      <xdr:rowOff>98954</xdr:rowOff>
    </xdr:to>
    <xdr:cxnSp macro="">
      <xdr:nvCxnSpPr>
        <xdr:cNvPr id="387" name="直線コネクタ 386"/>
        <xdr:cNvCxnSpPr/>
      </xdr:nvCxnSpPr>
      <xdr:spPr>
        <a:xfrm>
          <a:off x="15290800" y="6255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74824</xdr:rowOff>
    </xdr:from>
    <xdr:to>
      <xdr:col>72</xdr:col>
      <xdr:colOff>203200</xdr:colOff>
      <xdr:row>36</xdr:row>
      <xdr:rowOff>82867</xdr:rowOff>
    </xdr:to>
    <xdr:cxnSp macro="">
      <xdr:nvCxnSpPr>
        <xdr:cNvPr id="390" name="直線コネクタ 389"/>
        <xdr:cNvCxnSpPr/>
      </xdr:nvCxnSpPr>
      <xdr:spPr>
        <a:xfrm>
          <a:off x="14401800" y="6247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74824</xdr:rowOff>
    </xdr:from>
    <xdr:to>
      <xdr:col>68</xdr:col>
      <xdr:colOff>152400</xdr:colOff>
      <xdr:row>36</xdr:row>
      <xdr:rowOff>80857</xdr:rowOff>
    </xdr:to>
    <xdr:cxnSp macro="">
      <xdr:nvCxnSpPr>
        <xdr:cNvPr id="393" name="直線コネクタ 392"/>
        <xdr:cNvCxnSpPr/>
      </xdr:nvCxnSpPr>
      <xdr:spPr>
        <a:xfrm flipV="1">
          <a:off x="13512800" y="624702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49547</xdr:rowOff>
    </xdr:from>
    <xdr:ext cx="762000" cy="259045"/>
    <xdr:sp macro="" textlink="">
      <xdr:nvSpPr>
        <xdr:cNvPr id="395" name="テキスト ボックス 394"/>
        <xdr:cNvSpPr txBox="1"/>
      </xdr:nvSpPr>
      <xdr:spPr>
        <a:xfrm>
          <a:off x="140208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7" name="テキスト ボックス 396"/>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3" name="楕円 402"/>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4"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48154</xdr:rowOff>
    </xdr:from>
    <xdr:to>
      <xdr:col>77</xdr:col>
      <xdr:colOff>95250</xdr:colOff>
      <xdr:row>36</xdr:row>
      <xdr:rowOff>149754</xdr:rowOff>
    </xdr:to>
    <xdr:sp macro="" textlink="">
      <xdr:nvSpPr>
        <xdr:cNvPr id="405" name="楕円 404"/>
        <xdr:cNvSpPr/>
      </xdr:nvSpPr>
      <xdr:spPr>
        <a:xfrm>
          <a:off x="16129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159931</xdr:rowOff>
    </xdr:from>
    <xdr:ext cx="736600" cy="259045"/>
    <xdr:sp macro="" textlink="">
      <xdr:nvSpPr>
        <xdr:cNvPr id="406" name="テキスト ボックス 405"/>
        <xdr:cNvSpPr txBox="1"/>
      </xdr:nvSpPr>
      <xdr:spPr>
        <a:xfrm>
          <a:off x="15798800" y="598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32067</xdr:rowOff>
    </xdr:from>
    <xdr:to>
      <xdr:col>73</xdr:col>
      <xdr:colOff>44450</xdr:colOff>
      <xdr:row>36</xdr:row>
      <xdr:rowOff>133667</xdr:rowOff>
    </xdr:to>
    <xdr:sp macro="" textlink="">
      <xdr:nvSpPr>
        <xdr:cNvPr id="407" name="楕円 406"/>
        <xdr:cNvSpPr/>
      </xdr:nvSpPr>
      <xdr:spPr>
        <a:xfrm>
          <a:off x="15240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143844</xdr:rowOff>
    </xdr:from>
    <xdr:ext cx="762000" cy="259045"/>
    <xdr:sp macro="" textlink="">
      <xdr:nvSpPr>
        <xdr:cNvPr id="408" name="テキスト ボックス 407"/>
        <xdr:cNvSpPr txBox="1"/>
      </xdr:nvSpPr>
      <xdr:spPr>
        <a:xfrm>
          <a:off x="14909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24024</xdr:rowOff>
    </xdr:from>
    <xdr:to>
      <xdr:col>68</xdr:col>
      <xdr:colOff>203200</xdr:colOff>
      <xdr:row>36</xdr:row>
      <xdr:rowOff>125624</xdr:rowOff>
    </xdr:to>
    <xdr:sp macro="" textlink="">
      <xdr:nvSpPr>
        <xdr:cNvPr id="409" name="楕円 408"/>
        <xdr:cNvSpPr/>
      </xdr:nvSpPr>
      <xdr:spPr>
        <a:xfrm>
          <a:off x="14351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135801</xdr:rowOff>
    </xdr:from>
    <xdr:ext cx="762000" cy="259045"/>
    <xdr:sp macro="" textlink="">
      <xdr:nvSpPr>
        <xdr:cNvPr id="410" name="テキスト ボックス 409"/>
        <xdr:cNvSpPr txBox="1"/>
      </xdr:nvSpPr>
      <xdr:spPr>
        <a:xfrm>
          <a:off x="14020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30057</xdr:rowOff>
    </xdr:from>
    <xdr:to>
      <xdr:col>64</xdr:col>
      <xdr:colOff>152400</xdr:colOff>
      <xdr:row>36</xdr:row>
      <xdr:rowOff>131657</xdr:rowOff>
    </xdr:to>
    <xdr:sp macro="" textlink="">
      <xdr:nvSpPr>
        <xdr:cNvPr id="411" name="楕円 410"/>
        <xdr:cNvSpPr/>
      </xdr:nvSpPr>
      <xdr:spPr>
        <a:xfrm>
          <a:off x="13462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141834</xdr:rowOff>
    </xdr:from>
    <xdr:ext cx="762000" cy="259045"/>
    <xdr:sp macro="" textlink="">
      <xdr:nvSpPr>
        <xdr:cNvPr id="412" name="テキスト ボックス 411"/>
        <xdr:cNvSpPr txBox="1"/>
      </xdr:nvSpPr>
      <xdr:spPr>
        <a:xfrm>
          <a:off x="13131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算定の分子構造である将来負担額から充当可能財源等を引いたものが前年度比で</a:t>
          </a:r>
          <a:r>
            <a:rPr kumimoji="1" lang="en-US" altLang="ja-JP" sz="1200">
              <a:latin typeface="ＭＳ Ｐゴシック" panose="020B0600070205080204" pitchFamily="50" charset="-128"/>
              <a:ea typeface="ＭＳ Ｐゴシック" panose="020B0600070205080204" pitchFamily="50" charset="-128"/>
            </a:rPr>
            <a:t>198,372</a:t>
          </a:r>
          <a:r>
            <a:rPr kumimoji="1" lang="ja-JP" altLang="en-US" sz="1200">
              <a:latin typeface="ＭＳ Ｐゴシック" panose="020B0600070205080204" pitchFamily="50" charset="-128"/>
              <a:ea typeface="ＭＳ Ｐゴシック" panose="020B0600070205080204" pitchFamily="50" charset="-128"/>
            </a:rPr>
            <a:t>千円の増となった。しかし、算定の分母構造である標準財政規模が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167,167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らなかった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200">
              <a:latin typeface="ＭＳ Ｐゴシック" panose="020B0600070205080204" pitchFamily="50" charset="-128"/>
              <a:ea typeface="ＭＳ Ｐゴシック" panose="020B0600070205080204" pitchFamily="50" charset="-128"/>
            </a:rPr>
            <a:t>将来負担比率は、前年度から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年連続の上昇となり類似団体平均値を上回っている。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これは、このところ続いた大型事業に伴う大口地方債の借入が主な要因である。今後は公債費等義務的経費の削減を中心とした行財政改革を進め、財政の健全化に努める。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37160</xdr:rowOff>
    </xdr:from>
    <xdr:to>
      <xdr:col>81</xdr:col>
      <xdr:colOff>44450</xdr:colOff>
      <xdr:row>15</xdr:row>
      <xdr:rowOff>39814</xdr:rowOff>
    </xdr:to>
    <xdr:cxnSp macro="">
      <xdr:nvCxnSpPr>
        <xdr:cNvPr id="444" name="直線コネクタ 443"/>
        <xdr:cNvCxnSpPr/>
      </xdr:nvCxnSpPr>
      <xdr:spPr>
        <a:xfrm>
          <a:off x="16179800" y="2608910"/>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29197</xdr:rowOff>
    </xdr:from>
    <xdr:to>
      <xdr:col>77</xdr:col>
      <xdr:colOff>44450</xdr:colOff>
      <xdr:row>15</xdr:row>
      <xdr:rowOff>37160</xdr:rowOff>
    </xdr:to>
    <xdr:cxnSp macro="">
      <xdr:nvCxnSpPr>
        <xdr:cNvPr id="447" name="直線コネクタ 446"/>
        <xdr:cNvCxnSpPr/>
      </xdr:nvCxnSpPr>
      <xdr:spPr>
        <a:xfrm>
          <a:off x="15290800" y="260094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24613</xdr:rowOff>
    </xdr:from>
    <xdr:to>
      <xdr:col>72</xdr:col>
      <xdr:colOff>203200</xdr:colOff>
      <xdr:row>15</xdr:row>
      <xdr:rowOff>29197</xdr:rowOff>
    </xdr:to>
    <xdr:cxnSp macro="">
      <xdr:nvCxnSpPr>
        <xdr:cNvPr id="450" name="直線コネクタ 449"/>
        <xdr:cNvCxnSpPr/>
      </xdr:nvCxnSpPr>
      <xdr:spPr>
        <a:xfrm>
          <a:off x="14401800" y="2596363"/>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24613</xdr:rowOff>
    </xdr:to>
    <xdr:cxnSp macro="">
      <xdr:nvCxnSpPr>
        <xdr:cNvPr id="453" name="直線コネクタ 452"/>
        <xdr:cNvCxnSpPr/>
      </xdr:nvCxnSpPr>
      <xdr:spPr>
        <a:xfrm>
          <a:off x="13512800" y="25693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110757</xdr:rowOff>
    </xdr:from>
    <xdr:to>
      <xdr:col>68</xdr:col>
      <xdr:colOff>203200</xdr:colOff>
      <xdr:row>15</xdr:row>
      <xdr:rowOff>40907</xdr:rowOff>
    </xdr:to>
    <xdr:sp macro="" textlink="">
      <xdr:nvSpPr>
        <xdr:cNvPr id="454" name="フローチャート: 判断 453"/>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51084</xdr:rowOff>
    </xdr:from>
    <xdr:ext cx="762000" cy="259045"/>
    <xdr:sp macro="" textlink="">
      <xdr:nvSpPr>
        <xdr:cNvPr id="455" name="テキスト ボックス 454"/>
        <xdr:cNvSpPr txBox="1"/>
      </xdr:nvSpPr>
      <xdr:spPr>
        <a:xfrm>
          <a:off x="14020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6" name="フローチャート: 判断 455"/>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36301</xdr:rowOff>
    </xdr:from>
    <xdr:ext cx="762000" cy="259045"/>
    <xdr:sp macro="" textlink="">
      <xdr:nvSpPr>
        <xdr:cNvPr id="457" name="テキスト ボックス 456"/>
        <xdr:cNvSpPr txBox="1"/>
      </xdr:nvSpPr>
      <xdr:spPr>
        <a:xfrm>
          <a:off x="13131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160464</xdr:rowOff>
    </xdr:from>
    <xdr:to>
      <xdr:col>81</xdr:col>
      <xdr:colOff>95250</xdr:colOff>
      <xdr:row>15</xdr:row>
      <xdr:rowOff>90614</xdr:rowOff>
    </xdr:to>
    <xdr:sp macro="" textlink="">
      <xdr:nvSpPr>
        <xdr:cNvPr id="463" name="楕円 462"/>
        <xdr:cNvSpPr/>
      </xdr:nvSpPr>
      <xdr:spPr>
        <a:xfrm>
          <a:off x="16967200" y="2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132541</xdr:rowOff>
    </xdr:from>
    <xdr:ext cx="762000" cy="259045"/>
    <xdr:sp macro="" textlink="">
      <xdr:nvSpPr>
        <xdr:cNvPr id="464" name="将来負担の状況該当値テキスト"/>
        <xdr:cNvSpPr txBox="1"/>
      </xdr:nvSpPr>
      <xdr:spPr>
        <a:xfrm>
          <a:off x="17106900" y="25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157810</xdr:rowOff>
    </xdr:from>
    <xdr:to>
      <xdr:col>77</xdr:col>
      <xdr:colOff>95250</xdr:colOff>
      <xdr:row>15</xdr:row>
      <xdr:rowOff>87960</xdr:rowOff>
    </xdr:to>
    <xdr:sp macro="" textlink="">
      <xdr:nvSpPr>
        <xdr:cNvPr id="465" name="楕円 464"/>
        <xdr:cNvSpPr/>
      </xdr:nvSpPr>
      <xdr:spPr>
        <a:xfrm>
          <a:off x="16129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72737</xdr:rowOff>
    </xdr:from>
    <xdr:ext cx="736600" cy="259045"/>
    <xdr:sp macro="" textlink="">
      <xdr:nvSpPr>
        <xdr:cNvPr id="466" name="テキスト ボックス 465"/>
        <xdr:cNvSpPr txBox="1"/>
      </xdr:nvSpPr>
      <xdr:spPr>
        <a:xfrm>
          <a:off x="15798800" y="264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149847</xdr:rowOff>
    </xdr:from>
    <xdr:to>
      <xdr:col>73</xdr:col>
      <xdr:colOff>44450</xdr:colOff>
      <xdr:row>15</xdr:row>
      <xdr:rowOff>79997</xdr:rowOff>
    </xdr:to>
    <xdr:sp macro="" textlink="">
      <xdr:nvSpPr>
        <xdr:cNvPr id="467" name="楕円 466"/>
        <xdr:cNvSpPr/>
      </xdr:nvSpPr>
      <xdr:spPr>
        <a:xfrm>
          <a:off x="152400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64774</xdr:rowOff>
    </xdr:from>
    <xdr:ext cx="762000" cy="259045"/>
    <xdr:sp macro="" textlink="">
      <xdr:nvSpPr>
        <xdr:cNvPr id="468" name="テキスト ボックス 467"/>
        <xdr:cNvSpPr txBox="1"/>
      </xdr:nvSpPr>
      <xdr:spPr>
        <a:xfrm>
          <a:off x="14909800" y="26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145263</xdr:rowOff>
    </xdr:from>
    <xdr:to>
      <xdr:col>68</xdr:col>
      <xdr:colOff>203200</xdr:colOff>
      <xdr:row>15</xdr:row>
      <xdr:rowOff>75413</xdr:rowOff>
    </xdr:to>
    <xdr:sp macro="" textlink="">
      <xdr:nvSpPr>
        <xdr:cNvPr id="469" name="楕円 468"/>
        <xdr:cNvSpPr/>
      </xdr:nvSpPr>
      <xdr:spPr>
        <a:xfrm>
          <a:off x="14351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60190</xdr:rowOff>
    </xdr:from>
    <xdr:ext cx="762000" cy="259045"/>
    <xdr:sp macro="" textlink="">
      <xdr:nvSpPr>
        <xdr:cNvPr id="470" name="テキスト ボックス 469"/>
        <xdr:cNvSpPr txBox="1"/>
      </xdr:nvSpPr>
      <xdr:spPr>
        <a:xfrm>
          <a:off x="14020800" y="2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71" name="楕円 470"/>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72" name="テキスト ボックス 471"/>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定員適正化計画、集中改革プラン及び行政改革により、適正な定員管理及び計画的な職員採用を実施しているところであるが、類似団体との比較では、単独で消防本部・署を設置しており、消防職員を含めた人件費となることからも、平均を大きく上回る結果となる。</a:t>
          </a:r>
        </a:p>
        <a:p>
          <a:r>
            <a:rPr kumimoji="1" lang="ja-JP" altLang="en-US" sz="1200">
              <a:latin typeface="ＭＳ Ｐゴシック" panose="020B0600070205080204" pitchFamily="50" charset="-128"/>
              <a:ea typeface="ＭＳ Ｐゴシック" panose="020B0600070205080204" pitchFamily="50" charset="-128"/>
            </a:rPr>
            <a:t>  このことから、業務量と定員のバランスに配慮し、給与体系等の見直しもあわせ、今後も引き続き職員の平均年齢の上昇の影響による人件費の上昇を抑え、さらには人件費の抑制を図っていくこととする。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74422</xdr:rowOff>
    </xdr:from>
    <xdr:to>
      <xdr:col>24</xdr:col>
      <xdr:colOff>25400</xdr:colOff>
      <xdr:row>39</xdr:row>
      <xdr:rowOff>120142</xdr:rowOff>
    </xdr:to>
    <xdr:cxnSp macro="">
      <xdr:nvCxnSpPr>
        <xdr:cNvPr id="64" name="直線コネクタ 63"/>
        <xdr:cNvCxnSpPr/>
      </xdr:nvCxnSpPr>
      <xdr:spPr>
        <a:xfrm>
          <a:off x="3987800" y="67609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74422</xdr:rowOff>
    </xdr:to>
    <xdr:cxnSp macro="">
      <xdr:nvCxnSpPr>
        <xdr:cNvPr id="67" name="直線コネクタ 66"/>
        <xdr:cNvCxnSpPr/>
      </xdr:nvCxnSpPr>
      <xdr:spPr>
        <a:xfrm>
          <a:off x="3098800" y="6715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28702</xdr:rowOff>
    </xdr:to>
    <xdr:cxnSp macro="">
      <xdr:nvCxnSpPr>
        <xdr:cNvPr id="70" name="直線コネクタ 69"/>
        <xdr:cNvCxnSpPr/>
      </xdr:nvCxnSpPr>
      <xdr:spPr>
        <a:xfrm>
          <a:off x="2209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161290</xdr:rowOff>
    </xdr:to>
    <xdr:cxnSp macro="">
      <xdr:nvCxnSpPr>
        <xdr:cNvPr id="73" name="直線コネクタ 72"/>
        <xdr:cNvCxnSpPr/>
      </xdr:nvCxnSpPr>
      <xdr:spPr>
        <a:xfrm flipV="1">
          <a:off x="1320800" y="67152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77" name="テキスト ボックス 76"/>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83" name="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149369</xdr:rowOff>
    </xdr:from>
    <xdr:ext cx="762000" cy="259045"/>
    <xdr:sp macro="" textlink="">
      <xdr:nvSpPr>
        <xdr:cNvPr id="84" name="人件費該当値テキスト"/>
        <xdr:cNvSpPr txBox="1"/>
      </xdr:nvSpPr>
      <xdr:spPr>
        <a:xfrm>
          <a:off x="4914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23622</xdr:rowOff>
    </xdr:from>
    <xdr:to>
      <xdr:col>20</xdr:col>
      <xdr:colOff>38100</xdr:colOff>
      <xdr:row>39</xdr:row>
      <xdr:rowOff>125222</xdr:rowOff>
    </xdr:to>
    <xdr:sp macro="" textlink="">
      <xdr:nvSpPr>
        <xdr:cNvPr id="85" name="楕円 84"/>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109999</xdr:rowOff>
    </xdr:from>
    <xdr:ext cx="736600" cy="259045"/>
    <xdr:sp macro="" textlink="">
      <xdr:nvSpPr>
        <xdr:cNvPr id="86" name="テキスト ボックス 85"/>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1" name="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物件費については、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ポイント増加し、類似団体平均値を上回る状態で推移している。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物件費に係る経常収支比率が上昇している要因としては、子ども館指定管理料やこども園運営事業など施設維持管理の一部業務などを民間委託するようにシフトしたためである。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今後も業務の効率化、低コスト化を推進しつつ、人件費とあわせたトータルでの経常経費の削減について検討していく。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127000</xdr:rowOff>
    </xdr:to>
    <xdr:cxnSp macro="">
      <xdr:nvCxnSpPr>
        <xdr:cNvPr id="127" name="直線コネクタ 126"/>
        <xdr:cNvCxnSpPr/>
      </xdr:nvCxnSpPr>
      <xdr:spPr>
        <a:xfrm>
          <a:off x="15671800" y="3147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83457</xdr:rowOff>
    </xdr:to>
    <xdr:cxnSp macro="">
      <xdr:nvCxnSpPr>
        <xdr:cNvPr id="130" name="直線コネクタ 129"/>
        <xdr:cNvCxnSpPr/>
      </xdr:nvCxnSpPr>
      <xdr:spPr>
        <a:xfrm flipV="1">
          <a:off x="14782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83457</xdr:rowOff>
    </xdr:to>
    <xdr:cxnSp macro="">
      <xdr:nvCxnSpPr>
        <xdr:cNvPr id="133" name="直線コネクタ 132"/>
        <xdr:cNvCxnSpPr/>
      </xdr:nvCxnSpPr>
      <xdr:spPr>
        <a:xfrm>
          <a:off x="13893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83457</xdr:rowOff>
    </xdr:to>
    <xdr:cxnSp macro="">
      <xdr:nvCxnSpPr>
        <xdr:cNvPr id="136" name="直線コネクタ 135"/>
        <xdr:cNvCxnSpPr/>
      </xdr:nvCxnSpPr>
      <xdr:spPr>
        <a:xfrm>
          <a:off x="13004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38" name="テキスト ボックス 137"/>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0" name="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4" name="楕円 153"/>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5" name="テキスト ボックス 154"/>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扶助費については、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ポイント増加し、類似団体平均値を上回る状況で事業費では前年度比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数値が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ポイント増加した要因は、施設介護・訓練等給付費、障害児給付費、更正医療給付費などが前年度より増加していることが挙げられる。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今後も少子高齢化対策をはじめ障害児給付費などに関する扶助費の増加が見込まれることから、給付水準や市単独事業の見直し等の検討により適正水準を維持できるよう努める。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129722</xdr:rowOff>
    </xdr:to>
    <xdr:cxnSp macro="">
      <xdr:nvCxnSpPr>
        <xdr:cNvPr id="189" name="直線コネクタ 188"/>
        <xdr:cNvCxnSpPr/>
      </xdr:nvCxnSpPr>
      <xdr:spPr>
        <a:xfrm>
          <a:off x="3987800" y="10114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60</xdr:row>
      <xdr:rowOff>12700</xdr:rowOff>
    </xdr:to>
    <xdr:cxnSp macro="">
      <xdr:nvCxnSpPr>
        <xdr:cNvPr id="192" name="直線コネクタ 191"/>
        <xdr:cNvCxnSpPr/>
      </xdr:nvCxnSpPr>
      <xdr:spPr>
        <a:xfrm flipV="1">
          <a:off x="3098800" y="10114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12700</xdr:rowOff>
    </xdr:to>
    <xdr:cxnSp macro="">
      <xdr:nvCxnSpPr>
        <xdr:cNvPr id="195" name="直線コネクタ 194"/>
        <xdr:cNvCxnSpPr/>
      </xdr:nvCxnSpPr>
      <xdr:spPr>
        <a:xfrm>
          <a:off x="2209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170543</xdr:rowOff>
    </xdr:from>
    <xdr:to>
      <xdr:col>11</xdr:col>
      <xdr:colOff>9525</xdr:colOff>
      <xdr:row>59</xdr:row>
      <xdr:rowOff>20865</xdr:rowOff>
    </xdr:to>
    <xdr:cxnSp macro="">
      <xdr:nvCxnSpPr>
        <xdr:cNvPr id="198" name="直線コネクタ 197"/>
        <xdr:cNvCxnSpPr/>
      </xdr:nvCxnSpPr>
      <xdr:spPr>
        <a:xfrm>
          <a:off x="1320800" y="10114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70955</xdr:rowOff>
    </xdr:from>
    <xdr:ext cx="762000" cy="259045"/>
    <xdr:sp macro="" textlink="">
      <xdr:nvSpPr>
        <xdr:cNvPr id="200" name="テキスト ボックス 199"/>
        <xdr:cNvSpPr txBox="1"/>
      </xdr:nvSpPr>
      <xdr:spPr>
        <a:xfrm>
          <a:off x="1828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27412</xdr:rowOff>
    </xdr:from>
    <xdr:ext cx="762000" cy="259045"/>
    <xdr:sp macro="" textlink="">
      <xdr:nvSpPr>
        <xdr:cNvPr id="202" name="テキスト ボックス 201"/>
        <xdr:cNvSpPr txBox="1"/>
      </xdr:nvSpPr>
      <xdr:spPr>
        <a:xfrm>
          <a:off x="939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8" name="楕円 207"/>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9"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10" name="楕円 209"/>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1" name="テキスト ボックス 210"/>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2" name="楕円 211"/>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3" name="テキスト ボックス 212"/>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4" name="楕円 213"/>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5" name="テキスト ボックス 214"/>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119743</xdr:rowOff>
    </xdr:from>
    <xdr:to>
      <xdr:col>6</xdr:col>
      <xdr:colOff>171450</xdr:colOff>
      <xdr:row>59</xdr:row>
      <xdr:rowOff>49893</xdr:rowOff>
    </xdr:to>
    <xdr:sp macro="" textlink="">
      <xdr:nvSpPr>
        <xdr:cNvPr id="216" name="楕円 215"/>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34670</xdr:rowOff>
    </xdr:from>
    <xdr:ext cx="762000" cy="259045"/>
    <xdr:sp macro="" textlink="">
      <xdr:nvSpPr>
        <xdr:cNvPr id="217" name="テキスト ボックス 216"/>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その他に係る経常経費（繰出金等）は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ポイント増加したが、依然として類似団体平均値を下回っている。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経常経費比率が</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ポイント増加した要因としては、国民健康保険特別会計へ繰出金は減少となったものの、公共用地取得事業特別会計繰出金や介護給付費繰出金などが増加となっているためである。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今後も繰出基準に基づく適正な繰出しと、特別会計は独立採算の原則に沿った運営を行い、普通会計の負担軽減を図るよう努める。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6169</xdr:rowOff>
    </xdr:to>
    <xdr:cxnSp macro="">
      <xdr:nvCxnSpPr>
        <xdr:cNvPr id="252" name="直線コネクタ 251"/>
        <xdr:cNvCxnSpPr/>
      </xdr:nvCxnSpPr>
      <xdr:spPr>
        <a:xfrm>
          <a:off x="15671800" y="9581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151493</xdr:rowOff>
    </xdr:to>
    <xdr:cxnSp macro="">
      <xdr:nvCxnSpPr>
        <xdr:cNvPr id="255" name="直線コネクタ 254"/>
        <xdr:cNvCxnSpPr/>
      </xdr:nvCxnSpPr>
      <xdr:spPr>
        <a:xfrm>
          <a:off x="14782800" y="9574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144962</xdr:rowOff>
    </xdr:to>
    <xdr:cxnSp macro="">
      <xdr:nvCxnSpPr>
        <xdr:cNvPr id="258" name="直線コネクタ 257"/>
        <xdr:cNvCxnSpPr/>
      </xdr:nvCxnSpPr>
      <xdr:spPr>
        <a:xfrm>
          <a:off x="13893800" y="9555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125367</xdr:rowOff>
    </xdr:to>
    <xdr:cxnSp macro="">
      <xdr:nvCxnSpPr>
        <xdr:cNvPr id="261" name="直線コネクタ 260"/>
        <xdr:cNvCxnSpPr/>
      </xdr:nvCxnSpPr>
      <xdr:spPr>
        <a:xfrm>
          <a:off x="13004800" y="94963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3" name="テキスト ボックス 262"/>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1" name="楕円 270"/>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2"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3" name="楕円 272"/>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4" name="テキスト ボックス 273"/>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5" name="楕円 274"/>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6" name="テキスト ボックス 275"/>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7" name="楕円 276"/>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8" name="テキスト ボックス 277"/>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9" name="楕円 278"/>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80" name="テキスト ボックス 279"/>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補助費等については、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ポイント減少し、類似団体平均値も下回る状態で推移している。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数値が</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ポイント減少した要因としては、成田富里いずみ清掃工場維持管理費負担金、根木名川上流地区排水路工事負担金などが減額となったためである。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今後も補助金の適正な執行と全体的な見直し検討（補助目的の達成度、公平性、透明性など）を行い、最大の効果が得られる補助の在り方を検討していく。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42418</xdr:rowOff>
    </xdr:to>
    <xdr:cxnSp macro="">
      <xdr:nvCxnSpPr>
        <xdr:cNvPr id="310" name="直線コネクタ 309"/>
        <xdr:cNvCxnSpPr/>
      </xdr:nvCxnSpPr>
      <xdr:spPr>
        <a:xfrm flipV="1">
          <a:off x="15671800" y="60065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42418</xdr:rowOff>
    </xdr:to>
    <xdr:cxnSp macro="">
      <xdr:nvCxnSpPr>
        <xdr:cNvPr id="313" name="直線コネクタ 312"/>
        <xdr:cNvCxnSpPr/>
      </xdr:nvCxnSpPr>
      <xdr:spPr>
        <a:xfrm>
          <a:off x="14782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6" name="直線コネクタ 315"/>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5842</xdr:rowOff>
    </xdr:to>
    <xdr:cxnSp macro="">
      <xdr:nvCxnSpPr>
        <xdr:cNvPr id="319" name="直線コネクタ 318"/>
        <xdr:cNvCxnSpPr/>
      </xdr:nvCxnSpPr>
      <xdr:spPr>
        <a:xfrm flipV="1">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1" name="テキスト ボックス 320"/>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3" name="テキスト ボックス 322"/>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9" name="楕円 328"/>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30"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1" name="楕円 330"/>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2" name="テキスト ボックス 331"/>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5" name="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6" name="テキスト ボックス 335"/>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7" name="楕円 336"/>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8" name="テキスト ボックス 337"/>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公債費については、近年大型の整備事業が集中したことにより、地方債現在高が増加した影響で、元利償還金が膨らんでおり、公債費に係る経常収支比率は類似団体平均値を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ポイント下回っているのものの、平成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年連続で増加となっている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今後も引き続き大口の地方債償還が控えており、増嵩が見込まれるため、新規地方債の発行に際しては、その事業効果の精査と公債費負担の中長期的な平準化に配慮するように努める。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142240</xdr:rowOff>
    </xdr:to>
    <xdr:cxnSp macro="">
      <xdr:nvCxnSpPr>
        <xdr:cNvPr id="370" name="直線コネクタ 369"/>
        <xdr:cNvCxnSpPr/>
      </xdr:nvCxnSpPr>
      <xdr:spPr>
        <a:xfrm>
          <a:off x="3987800" y="12783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77470</xdr:rowOff>
    </xdr:from>
    <xdr:to>
      <xdr:col>19</xdr:col>
      <xdr:colOff>187325</xdr:colOff>
      <xdr:row>74</xdr:row>
      <xdr:rowOff>96520</xdr:rowOff>
    </xdr:to>
    <xdr:cxnSp macro="">
      <xdr:nvCxnSpPr>
        <xdr:cNvPr id="373" name="直線コネクタ 372"/>
        <xdr:cNvCxnSpPr/>
      </xdr:nvCxnSpPr>
      <xdr:spPr>
        <a:xfrm>
          <a:off x="3098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60325</xdr:rowOff>
    </xdr:from>
    <xdr:to>
      <xdr:col>15</xdr:col>
      <xdr:colOff>98425</xdr:colOff>
      <xdr:row>74</xdr:row>
      <xdr:rowOff>77470</xdr:rowOff>
    </xdr:to>
    <xdr:cxnSp macro="">
      <xdr:nvCxnSpPr>
        <xdr:cNvPr id="376" name="直線コネクタ 375"/>
        <xdr:cNvCxnSpPr/>
      </xdr:nvCxnSpPr>
      <xdr:spPr>
        <a:xfrm>
          <a:off x="2209800" y="12747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60325</xdr:rowOff>
    </xdr:to>
    <xdr:cxnSp macro="">
      <xdr:nvCxnSpPr>
        <xdr:cNvPr id="379" name="直線コネクタ 378"/>
        <xdr:cNvCxnSpPr/>
      </xdr:nvCxnSpPr>
      <xdr:spPr>
        <a:xfrm>
          <a:off x="1320800" y="12730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19702</xdr:rowOff>
    </xdr:from>
    <xdr:ext cx="762000" cy="259045"/>
    <xdr:sp macro="" textlink="">
      <xdr:nvSpPr>
        <xdr:cNvPr id="381" name="テキスト ボックス 380"/>
        <xdr:cNvSpPr txBox="1"/>
      </xdr:nvSpPr>
      <xdr:spPr>
        <a:xfrm>
          <a:off x="1828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21607</xdr:rowOff>
    </xdr:from>
    <xdr:ext cx="762000" cy="259045"/>
    <xdr:sp macro="" textlink="">
      <xdr:nvSpPr>
        <xdr:cNvPr id="383" name="テキスト ボックス 382"/>
        <xdr:cNvSpPr txBox="1"/>
      </xdr:nvSpPr>
      <xdr:spPr>
        <a:xfrm>
          <a:off x="939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1" name="楕円 390"/>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2" name="テキスト ボックス 391"/>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26670</xdr:rowOff>
    </xdr:from>
    <xdr:to>
      <xdr:col>15</xdr:col>
      <xdr:colOff>149225</xdr:colOff>
      <xdr:row>74</xdr:row>
      <xdr:rowOff>128270</xdr:rowOff>
    </xdr:to>
    <xdr:sp macro="" textlink="">
      <xdr:nvSpPr>
        <xdr:cNvPr id="393" name="楕円 392"/>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138447</xdr:rowOff>
    </xdr:from>
    <xdr:ext cx="762000" cy="259045"/>
    <xdr:sp macro="" textlink="">
      <xdr:nvSpPr>
        <xdr:cNvPr id="394" name="テキスト ボックス 393"/>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xdr:rowOff>
    </xdr:from>
    <xdr:to>
      <xdr:col>11</xdr:col>
      <xdr:colOff>60325</xdr:colOff>
      <xdr:row>74</xdr:row>
      <xdr:rowOff>111125</xdr:rowOff>
    </xdr:to>
    <xdr:sp macro="" textlink="">
      <xdr:nvSpPr>
        <xdr:cNvPr id="395" name="楕円 394"/>
        <xdr:cNvSpPr/>
      </xdr:nvSpPr>
      <xdr:spPr>
        <a:xfrm>
          <a:off x="2159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121302</xdr:rowOff>
    </xdr:from>
    <xdr:ext cx="762000" cy="259045"/>
    <xdr:sp macro="" textlink="">
      <xdr:nvSpPr>
        <xdr:cNvPr id="396" name="テキスト ボックス 395"/>
        <xdr:cNvSpPr txBox="1"/>
      </xdr:nvSpPr>
      <xdr:spPr>
        <a:xfrm>
          <a:off x="1828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7" name="楕円 396"/>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8" name="テキスト ボックス 397"/>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公債費以外における経常収支比率は前年度より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ポイント増加し、類似団体平均を大きく上回っている。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これは、市単独の消防組織設置による人件費や、老朽化した施設の維持補修費などの影響をはじめ、扶助費等の増加傾向に要因がある。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123189</xdr:rowOff>
    </xdr:to>
    <xdr:cxnSp macro="">
      <xdr:nvCxnSpPr>
        <xdr:cNvPr id="431" name="直線コネクタ 430"/>
        <xdr:cNvCxnSpPr/>
      </xdr:nvCxnSpPr>
      <xdr:spPr>
        <a:xfrm>
          <a:off x="15671800" y="135763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79</xdr:row>
      <xdr:rowOff>31750</xdr:rowOff>
    </xdr:to>
    <xdr:cxnSp macro="">
      <xdr:nvCxnSpPr>
        <xdr:cNvPr id="434" name="直線コネクタ 433"/>
        <xdr:cNvCxnSpPr/>
      </xdr:nvCxnSpPr>
      <xdr:spPr>
        <a:xfrm>
          <a:off x="14782800" y="13572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27939</xdr:rowOff>
    </xdr:to>
    <xdr:cxnSp macro="">
      <xdr:nvCxnSpPr>
        <xdr:cNvPr id="437" name="直線コネクタ 436"/>
        <xdr:cNvCxnSpPr/>
      </xdr:nvCxnSpPr>
      <xdr:spPr>
        <a:xfrm>
          <a:off x="13893800" y="13503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31750</xdr:rowOff>
    </xdr:to>
    <xdr:cxnSp macro="">
      <xdr:nvCxnSpPr>
        <xdr:cNvPr id="440" name="直線コネクタ 439"/>
        <xdr:cNvCxnSpPr/>
      </xdr:nvCxnSpPr>
      <xdr:spPr>
        <a:xfrm flipV="1">
          <a:off x="13004800" y="1350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2" name="テキスト ボックス 441"/>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44" name="テキスト ボックス 443"/>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50" name="楕円 449"/>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51" name="公債費以外該当値テキスト"/>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2" name="楕円 451"/>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3" name="テキスト ボックス 452"/>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148589</xdr:rowOff>
    </xdr:from>
    <xdr:to>
      <xdr:col>74</xdr:col>
      <xdr:colOff>31750</xdr:colOff>
      <xdr:row>79</xdr:row>
      <xdr:rowOff>78739</xdr:rowOff>
    </xdr:to>
    <xdr:sp macro="" textlink="">
      <xdr:nvSpPr>
        <xdr:cNvPr id="454" name="楕円 453"/>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63516</xdr:rowOff>
    </xdr:from>
    <xdr:ext cx="762000" cy="259045"/>
    <xdr:sp macro="" textlink="">
      <xdr:nvSpPr>
        <xdr:cNvPr id="455" name="テキスト ボックス 454"/>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56" name="楕円 455"/>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166388</xdr:rowOff>
    </xdr:from>
    <xdr:ext cx="762000" cy="259045"/>
    <xdr:sp macro="" textlink="">
      <xdr:nvSpPr>
        <xdr:cNvPr id="457" name="テキスト ボックス 456"/>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8" name="楕円 457"/>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9" name="テキスト ボックス 458"/>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71628</xdr:rowOff>
    </xdr:from>
    <xdr:to>
      <xdr:col>29</xdr:col>
      <xdr:colOff>127000</xdr:colOff>
      <xdr:row>19</xdr:row>
      <xdr:rowOff>92558</xdr:rowOff>
    </xdr:to>
    <xdr:cxnSp macro="">
      <xdr:nvCxnSpPr>
        <xdr:cNvPr id="50" name="直線コネクタ 49"/>
        <xdr:cNvCxnSpPr/>
      </xdr:nvCxnSpPr>
      <xdr:spPr bwMode="auto">
        <a:xfrm flipV="1">
          <a:off x="5003800" y="3376803"/>
          <a:ext cx="647700" cy="2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87109</xdr:rowOff>
    </xdr:from>
    <xdr:to>
      <xdr:col>26</xdr:col>
      <xdr:colOff>50800</xdr:colOff>
      <xdr:row>19</xdr:row>
      <xdr:rowOff>92558</xdr:rowOff>
    </xdr:to>
    <xdr:cxnSp macro="">
      <xdr:nvCxnSpPr>
        <xdr:cNvPr id="53" name="直線コネクタ 52"/>
        <xdr:cNvCxnSpPr/>
      </xdr:nvCxnSpPr>
      <xdr:spPr bwMode="auto">
        <a:xfrm>
          <a:off x="4305300" y="3392284"/>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87109</xdr:rowOff>
    </xdr:from>
    <xdr:to>
      <xdr:col>22</xdr:col>
      <xdr:colOff>114300</xdr:colOff>
      <xdr:row>19</xdr:row>
      <xdr:rowOff>104813</xdr:rowOff>
    </xdr:to>
    <xdr:cxnSp macro="">
      <xdr:nvCxnSpPr>
        <xdr:cNvPr id="56" name="直線コネクタ 55"/>
        <xdr:cNvCxnSpPr/>
      </xdr:nvCxnSpPr>
      <xdr:spPr bwMode="auto">
        <a:xfrm flipV="1">
          <a:off x="3606800" y="3392284"/>
          <a:ext cx="698500" cy="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104813</xdr:rowOff>
    </xdr:from>
    <xdr:to>
      <xdr:col>18</xdr:col>
      <xdr:colOff>177800</xdr:colOff>
      <xdr:row>19</xdr:row>
      <xdr:rowOff>135496</xdr:rowOff>
    </xdr:to>
    <xdr:cxnSp macro="">
      <xdr:nvCxnSpPr>
        <xdr:cNvPr id="59" name="直線コネクタ 58"/>
        <xdr:cNvCxnSpPr/>
      </xdr:nvCxnSpPr>
      <xdr:spPr bwMode="auto">
        <a:xfrm flipV="1">
          <a:off x="2908300" y="3409988"/>
          <a:ext cx="698500" cy="3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138003</xdr:rowOff>
    </xdr:from>
    <xdr:ext cx="762000" cy="259045"/>
    <xdr:sp macro="" textlink="">
      <xdr:nvSpPr>
        <xdr:cNvPr id="61" name="テキスト ボックス 60"/>
        <xdr:cNvSpPr txBox="1"/>
      </xdr:nvSpPr>
      <xdr:spPr>
        <a:xfrm>
          <a:off x="3225800" y="310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155427</xdr:rowOff>
    </xdr:from>
    <xdr:ext cx="762000" cy="259045"/>
    <xdr:sp macro="" textlink="">
      <xdr:nvSpPr>
        <xdr:cNvPr id="63" name="テキスト ボックス 62"/>
        <xdr:cNvSpPr txBox="1"/>
      </xdr:nvSpPr>
      <xdr:spPr>
        <a:xfrm>
          <a:off x="2527300" y="31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20828</xdr:rowOff>
    </xdr:from>
    <xdr:to>
      <xdr:col>29</xdr:col>
      <xdr:colOff>177800</xdr:colOff>
      <xdr:row>19</xdr:row>
      <xdr:rowOff>122428</xdr:rowOff>
    </xdr:to>
    <xdr:sp macro="" textlink="">
      <xdr:nvSpPr>
        <xdr:cNvPr id="69" name="楕円 68"/>
        <xdr:cNvSpPr/>
      </xdr:nvSpPr>
      <xdr:spPr bwMode="auto">
        <a:xfrm>
          <a:off x="5600700" y="332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164355</xdr:rowOff>
    </xdr:from>
    <xdr:ext cx="762000" cy="259045"/>
    <xdr:sp macro="" textlink="">
      <xdr:nvSpPr>
        <xdr:cNvPr id="70" name="人口1人当たり決算額の推移該当値テキスト130"/>
        <xdr:cNvSpPr txBox="1"/>
      </xdr:nvSpPr>
      <xdr:spPr>
        <a:xfrm>
          <a:off x="5740400" y="329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41758</xdr:rowOff>
    </xdr:from>
    <xdr:to>
      <xdr:col>26</xdr:col>
      <xdr:colOff>101600</xdr:colOff>
      <xdr:row>19</xdr:row>
      <xdr:rowOff>143358</xdr:rowOff>
    </xdr:to>
    <xdr:sp macro="" textlink="">
      <xdr:nvSpPr>
        <xdr:cNvPr id="71" name="楕円 70"/>
        <xdr:cNvSpPr/>
      </xdr:nvSpPr>
      <xdr:spPr bwMode="auto">
        <a:xfrm>
          <a:off x="49530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128135</xdr:rowOff>
    </xdr:from>
    <xdr:ext cx="736600" cy="259045"/>
    <xdr:sp macro="" textlink="">
      <xdr:nvSpPr>
        <xdr:cNvPr id="72" name="テキスト ボックス 71"/>
        <xdr:cNvSpPr txBox="1"/>
      </xdr:nvSpPr>
      <xdr:spPr>
        <a:xfrm>
          <a:off x="4622800" y="34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36309</xdr:rowOff>
    </xdr:from>
    <xdr:to>
      <xdr:col>22</xdr:col>
      <xdr:colOff>165100</xdr:colOff>
      <xdr:row>19</xdr:row>
      <xdr:rowOff>137909</xdr:rowOff>
    </xdr:to>
    <xdr:sp macro="" textlink="">
      <xdr:nvSpPr>
        <xdr:cNvPr id="73" name="楕円 72"/>
        <xdr:cNvSpPr/>
      </xdr:nvSpPr>
      <xdr:spPr bwMode="auto">
        <a:xfrm>
          <a:off x="42545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122686</xdr:rowOff>
    </xdr:from>
    <xdr:ext cx="762000" cy="259045"/>
    <xdr:sp macro="" textlink="">
      <xdr:nvSpPr>
        <xdr:cNvPr id="74" name="テキスト ボックス 73"/>
        <xdr:cNvSpPr txBox="1"/>
      </xdr:nvSpPr>
      <xdr:spPr>
        <a:xfrm>
          <a:off x="3924300" y="34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54013</xdr:rowOff>
    </xdr:from>
    <xdr:to>
      <xdr:col>19</xdr:col>
      <xdr:colOff>38100</xdr:colOff>
      <xdr:row>19</xdr:row>
      <xdr:rowOff>155613</xdr:rowOff>
    </xdr:to>
    <xdr:sp macro="" textlink="">
      <xdr:nvSpPr>
        <xdr:cNvPr id="75" name="楕円 74"/>
        <xdr:cNvSpPr/>
      </xdr:nvSpPr>
      <xdr:spPr bwMode="auto">
        <a:xfrm>
          <a:off x="3556000" y="33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140390</xdr:rowOff>
    </xdr:from>
    <xdr:ext cx="762000" cy="259045"/>
    <xdr:sp macro="" textlink="">
      <xdr:nvSpPr>
        <xdr:cNvPr id="76" name="テキスト ボックス 75"/>
        <xdr:cNvSpPr txBox="1"/>
      </xdr:nvSpPr>
      <xdr:spPr>
        <a:xfrm>
          <a:off x="3225800" y="34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84696</xdr:rowOff>
    </xdr:from>
    <xdr:to>
      <xdr:col>15</xdr:col>
      <xdr:colOff>101600</xdr:colOff>
      <xdr:row>20</xdr:row>
      <xdr:rowOff>14846</xdr:rowOff>
    </xdr:to>
    <xdr:sp macro="" textlink="">
      <xdr:nvSpPr>
        <xdr:cNvPr id="77" name="楕円 76"/>
        <xdr:cNvSpPr/>
      </xdr:nvSpPr>
      <xdr:spPr bwMode="auto">
        <a:xfrm>
          <a:off x="2857500" y="338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171073</xdr:rowOff>
    </xdr:from>
    <xdr:ext cx="762000" cy="259045"/>
    <xdr:sp macro="" textlink="">
      <xdr:nvSpPr>
        <xdr:cNvPr id="78" name="テキスト ボックス 77"/>
        <xdr:cNvSpPr txBox="1"/>
      </xdr:nvSpPr>
      <xdr:spPr>
        <a:xfrm>
          <a:off x="2527300" y="34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298990</xdr:rowOff>
    </xdr:from>
    <xdr:to>
      <xdr:col>29</xdr:col>
      <xdr:colOff>127000</xdr:colOff>
      <xdr:row>37</xdr:row>
      <xdr:rowOff>315408</xdr:rowOff>
    </xdr:to>
    <xdr:cxnSp macro="">
      <xdr:nvCxnSpPr>
        <xdr:cNvPr id="110" name="直線コネクタ 109"/>
        <xdr:cNvCxnSpPr/>
      </xdr:nvCxnSpPr>
      <xdr:spPr bwMode="auto">
        <a:xfrm flipV="1">
          <a:off x="5003800" y="7423690"/>
          <a:ext cx="647700" cy="1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315408</xdr:rowOff>
    </xdr:from>
    <xdr:to>
      <xdr:col>26</xdr:col>
      <xdr:colOff>50800</xdr:colOff>
      <xdr:row>37</xdr:row>
      <xdr:rowOff>318718</xdr:rowOff>
    </xdr:to>
    <xdr:cxnSp macro="">
      <xdr:nvCxnSpPr>
        <xdr:cNvPr id="113" name="直線コネクタ 112"/>
        <xdr:cNvCxnSpPr/>
      </xdr:nvCxnSpPr>
      <xdr:spPr bwMode="auto">
        <a:xfrm flipV="1">
          <a:off x="4305300" y="7440108"/>
          <a:ext cx="6985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318718</xdr:rowOff>
    </xdr:from>
    <xdr:to>
      <xdr:col>22</xdr:col>
      <xdr:colOff>114300</xdr:colOff>
      <xdr:row>37</xdr:row>
      <xdr:rowOff>332740</xdr:rowOff>
    </xdr:to>
    <xdr:cxnSp macro="">
      <xdr:nvCxnSpPr>
        <xdr:cNvPr id="116" name="直線コネクタ 115"/>
        <xdr:cNvCxnSpPr/>
      </xdr:nvCxnSpPr>
      <xdr:spPr bwMode="auto">
        <a:xfrm flipV="1">
          <a:off x="3606800" y="7443418"/>
          <a:ext cx="698500" cy="1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332598</xdr:rowOff>
    </xdr:from>
    <xdr:to>
      <xdr:col>18</xdr:col>
      <xdr:colOff>177800</xdr:colOff>
      <xdr:row>37</xdr:row>
      <xdr:rowOff>332740</xdr:rowOff>
    </xdr:to>
    <xdr:cxnSp macro="">
      <xdr:nvCxnSpPr>
        <xdr:cNvPr id="119" name="直線コネクタ 118"/>
        <xdr:cNvCxnSpPr/>
      </xdr:nvCxnSpPr>
      <xdr:spPr bwMode="auto">
        <a:xfrm>
          <a:off x="2908300" y="7457298"/>
          <a:ext cx="6985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905</xdr:rowOff>
    </xdr:from>
    <xdr:ext cx="762000" cy="259045"/>
    <xdr:sp macro="" textlink="">
      <xdr:nvSpPr>
        <xdr:cNvPr id="121" name="テキスト ボックス 120"/>
        <xdr:cNvSpPr txBox="1"/>
      </xdr:nvSpPr>
      <xdr:spPr>
        <a:xfrm>
          <a:off x="3225800" y="71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163302</xdr:rowOff>
    </xdr:from>
    <xdr:ext cx="762000" cy="259045"/>
    <xdr:sp macro="" textlink="">
      <xdr:nvSpPr>
        <xdr:cNvPr id="123" name="テキスト ボックス 122"/>
        <xdr:cNvSpPr txBox="1"/>
      </xdr:nvSpPr>
      <xdr:spPr>
        <a:xfrm>
          <a:off x="2527300" y="71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248190</xdr:rowOff>
    </xdr:from>
    <xdr:to>
      <xdr:col>29</xdr:col>
      <xdr:colOff>177800</xdr:colOff>
      <xdr:row>38</xdr:row>
      <xdr:rowOff>6890</xdr:rowOff>
    </xdr:to>
    <xdr:sp macro="" textlink="">
      <xdr:nvSpPr>
        <xdr:cNvPr id="129" name="楕円 128"/>
        <xdr:cNvSpPr/>
      </xdr:nvSpPr>
      <xdr:spPr bwMode="auto">
        <a:xfrm>
          <a:off x="5600700" y="737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156767</xdr:rowOff>
    </xdr:from>
    <xdr:ext cx="762000" cy="259045"/>
    <xdr:sp macro="" textlink="">
      <xdr:nvSpPr>
        <xdr:cNvPr id="130" name="人口1人当たり決算額の推移該当値テキスト445"/>
        <xdr:cNvSpPr txBox="1"/>
      </xdr:nvSpPr>
      <xdr:spPr>
        <a:xfrm>
          <a:off x="5740400" y="728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264608</xdr:rowOff>
    </xdr:from>
    <xdr:to>
      <xdr:col>26</xdr:col>
      <xdr:colOff>101600</xdr:colOff>
      <xdr:row>38</xdr:row>
      <xdr:rowOff>23308</xdr:rowOff>
    </xdr:to>
    <xdr:sp macro="" textlink="">
      <xdr:nvSpPr>
        <xdr:cNvPr id="131" name="楕円 130"/>
        <xdr:cNvSpPr/>
      </xdr:nvSpPr>
      <xdr:spPr bwMode="auto">
        <a:xfrm>
          <a:off x="4953000" y="738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8085</xdr:rowOff>
    </xdr:from>
    <xdr:ext cx="736600" cy="259045"/>
    <xdr:sp macro="" textlink="">
      <xdr:nvSpPr>
        <xdr:cNvPr id="132" name="テキスト ボックス 131"/>
        <xdr:cNvSpPr txBox="1"/>
      </xdr:nvSpPr>
      <xdr:spPr>
        <a:xfrm>
          <a:off x="4622800" y="747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267918</xdr:rowOff>
    </xdr:from>
    <xdr:to>
      <xdr:col>22</xdr:col>
      <xdr:colOff>165100</xdr:colOff>
      <xdr:row>38</xdr:row>
      <xdr:rowOff>26618</xdr:rowOff>
    </xdr:to>
    <xdr:sp macro="" textlink="">
      <xdr:nvSpPr>
        <xdr:cNvPr id="133" name="楕円 132"/>
        <xdr:cNvSpPr/>
      </xdr:nvSpPr>
      <xdr:spPr bwMode="auto">
        <a:xfrm>
          <a:off x="4254500" y="739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11395</xdr:rowOff>
    </xdr:from>
    <xdr:ext cx="762000" cy="259045"/>
    <xdr:sp macro="" textlink="">
      <xdr:nvSpPr>
        <xdr:cNvPr id="134" name="テキスト ボックス 133"/>
        <xdr:cNvSpPr txBox="1"/>
      </xdr:nvSpPr>
      <xdr:spPr>
        <a:xfrm>
          <a:off x="3924300" y="747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281940</xdr:rowOff>
    </xdr:from>
    <xdr:to>
      <xdr:col>19</xdr:col>
      <xdr:colOff>38100</xdr:colOff>
      <xdr:row>38</xdr:row>
      <xdr:rowOff>40640</xdr:rowOff>
    </xdr:to>
    <xdr:sp macro="" textlink="">
      <xdr:nvSpPr>
        <xdr:cNvPr id="135" name="楕円 134"/>
        <xdr:cNvSpPr/>
      </xdr:nvSpPr>
      <xdr:spPr bwMode="auto">
        <a:xfrm>
          <a:off x="3556000" y="740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25417</xdr:rowOff>
    </xdr:from>
    <xdr:ext cx="762000" cy="259045"/>
    <xdr:sp macro="" textlink="">
      <xdr:nvSpPr>
        <xdr:cNvPr id="136" name="テキスト ボックス 135"/>
        <xdr:cNvSpPr txBox="1"/>
      </xdr:nvSpPr>
      <xdr:spPr>
        <a:xfrm>
          <a:off x="3225800" y="749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281798</xdr:rowOff>
    </xdr:from>
    <xdr:to>
      <xdr:col>15</xdr:col>
      <xdr:colOff>101600</xdr:colOff>
      <xdr:row>38</xdr:row>
      <xdr:rowOff>40498</xdr:rowOff>
    </xdr:to>
    <xdr:sp macro="" textlink="">
      <xdr:nvSpPr>
        <xdr:cNvPr id="137" name="楕円 136"/>
        <xdr:cNvSpPr/>
      </xdr:nvSpPr>
      <xdr:spPr bwMode="auto">
        <a:xfrm>
          <a:off x="2857500" y="740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25275</xdr:rowOff>
    </xdr:from>
    <xdr:ext cx="762000" cy="259045"/>
    <xdr:sp macro="" textlink="">
      <xdr:nvSpPr>
        <xdr:cNvPr id="138" name="テキスト ボックス 137"/>
        <xdr:cNvSpPr txBox="1"/>
      </xdr:nvSpPr>
      <xdr:spPr>
        <a:xfrm>
          <a:off x="2527300" y="74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91846</xdr:rowOff>
    </xdr:from>
    <xdr:to>
      <xdr:col>24</xdr:col>
      <xdr:colOff>63500</xdr:colOff>
      <xdr:row>36</xdr:row>
      <xdr:rowOff>124320</xdr:rowOff>
    </xdr:to>
    <xdr:cxnSp macro="">
      <xdr:nvCxnSpPr>
        <xdr:cNvPr id="61" name="直線コネクタ 60"/>
        <xdr:cNvCxnSpPr/>
      </xdr:nvCxnSpPr>
      <xdr:spPr>
        <a:xfrm flipV="1">
          <a:off x="3797300" y="6264046"/>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124320</xdr:rowOff>
    </xdr:from>
    <xdr:to>
      <xdr:col>19</xdr:col>
      <xdr:colOff>177800</xdr:colOff>
      <xdr:row>36</xdr:row>
      <xdr:rowOff>138646</xdr:rowOff>
    </xdr:to>
    <xdr:cxnSp macro="">
      <xdr:nvCxnSpPr>
        <xdr:cNvPr id="64" name="直線コネクタ 63"/>
        <xdr:cNvCxnSpPr/>
      </xdr:nvCxnSpPr>
      <xdr:spPr>
        <a:xfrm flipV="1">
          <a:off x="2908300" y="6296520"/>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138646</xdr:rowOff>
    </xdr:from>
    <xdr:to>
      <xdr:col>15</xdr:col>
      <xdr:colOff>50800</xdr:colOff>
      <xdr:row>36</xdr:row>
      <xdr:rowOff>153327</xdr:rowOff>
    </xdr:to>
    <xdr:cxnSp macro="">
      <xdr:nvCxnSpPr>
        <xdr:cNvPr id="67" name="直線コネクタ 66"/>
        <xdr:cNvCxnSpPr/>
      </xdr:nvCxnSpPr>
      <xdr:spPr>
        <a:xfrm flipV="1">
          <a:off x="2019300" y="631084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89548</xdr:rowOff>
    </xdr:from>
    <xdr:to>
      <xdr:col>10</xdr:col>
      <xdr:colOff>114300</xdr:colOff>
      <xdr:row>36</xdr:row>
      <xdr:rowOff>153327</xdr:rowOff>
    </xdr:to>
    <xdr:cxnSp macro="">
      <xdr:nvCxnSpPr>
        <xdr:cNvPr id="70" name="直線コネクタ 69"/>
        <xdr:cNvCxnSpPr/>
      </xdr:nvCxnSpPr>
      <xdr:spPr>
        <a:xfrm>
          <a:off x="1130300" y="6261748"/>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8729</xdr:rowOff>
    </xdr:from>
    <xdr:ext cx="534377" cy="259045"/>
    <xdr:sp macro="" textlink="">
      <xdr:nvSpPr>
        <xdr:cNvPr id="72" name="テキスト ボックス 71"/>
        <xdr:cNvSpPr txBox="1"/>
      </xdr:nvSpPr>
      <xdr:spPr>
        <a:xfrm>
          <a:off x="1752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41046</xdr:rowOff>
    </xdr:from>
    <xdr:to>
      <xdr:col>24</xdr:col>
      <xdr:colOff>114300</xdr:colOff>
      <xdr:row>36</xdr:row>
      <xdr:rowOff>142646</xdr:rowOff>
    </xdr:to>
    <xdr:sp macro="" textlink="">
      <xdr:nvSpPr>
        <xdr:cNvPr id="80" name="楕円 79"/>
        <xdr:cNvSpPr/>
      </xdr:nvSpPr>
      <xdr:spPr>
        <a:xfrm>
          <a:off x="45847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19473</xdr:rowOff>
    </xdr:from>
    <xdr:ext cx="534377" cy="259045"/>
    <xdr:sp macro="" textlink="">
      <xdr:nvSpPr>
        <xdr:cNvPr id="81" name="人件費該当値テキスト"/>
        <xdr:cNvSpPr txBox="1"/>
      </xdr:nvSpPr>
      <xdr:spPr>
        <a:xfrm>
          <a:off x="4686300"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73520</xdr:rowOff>
    </xdr:from>
    <xdr:to>
      <xdr:col>20</xdr:col>
      <xdr:colOff>38100</xdr:colOff>
      <xdr:row>37</xdr:row>
      <xdr:rowOff>3670</xdr:rowOff>
    </xdr:to>
    <xdr:sp macro="" textlink="">
      <xdr:nvSpPr>
        <xdr:cNvPr id="82" name="楕円 81"/>
        <xdr:cNvSpPr/>
      </xdr:nvSpPr>
      <xdr:spPr>
        <a:xfrm>
          <a:off x="3746500" y="6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166247</xdr:rowOff>
    </xdr:from>
    <xdr:ext cx="534377" cy="259045"/>
    <xdr:sp macro="" textlink="">
      <xdr:nvSpPr>
        <xdr:cNvPr id="83" name="テキスト ボックス 82"/>
        <xdr:cNvSpPr txBox="1"/>
      </xdr:nvSpPr>
      <xdr:spPr>
        <a:xfrm>
          <a:off x="3530111" y="63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87846</xdr:rowOff>
    </xdr:from>
    <xdr:to>
      <xdr:col>15</xdr:col>
      <xdr:colOff>101600</xdr:colOff>
      <xdr:row>37</xdr:row>
      <xdr:rowOff>17996</xdr:rowOff>
    </xdr:to>
    <xdr:sp macro="" textlink="">
      <xdr:nvSpPr>
        <xdr:cNvPr id="84" name="楕円 83"/>
        <xdr:cNvSpPr/>
      </xdr:nvSpPr>
      <xdr:spPr>
        <a:xfrm>
          <a:off x="2857500" y="62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9123</xdr:rowOff>
    </xdr:from>
    <xdr:ext cx="534377" cy="259045"/>
    <xdr:sp macro="" textlink="">
      <xdr:nvSpPr>
        <xdr:cNvPr id="85" name="テキスト ボックス 84"/>
        <xdr:cNvSpPr txBox="1"/>
      </xdr:nvSpPr>
      <xdr:spPr>
        <a:xfrm>
          <a:off x="2641111" y="6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102527</xdr:rowOff>
    </xdr:from>
    <xdr:to>
      <xdr:col>10</xdr:col>
      <xdr:colOff>165100</xdr:colOff>
      <xdr:row>37</xdr:row>
      <xdr:rowOff>32677</xdr:rowOff>
    </xdr:to>
    <xdr:sp macro="" textlink="">
      <xdr:nvSpPr>
        <xdr:cNvPr id="86" name="楕円 85"/>
        <xdr:cNvSpPr/>
      </xdr:nvSpPr>
      <xdr:spPr>
        <a:xfrm>
          <a:off x="1968500" y="62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23804</xdr:rowOff>
    </xdr:from>
    <xdr:ext cx="534377" cy="259045"/>
    <xdr:sp macro="" textlink="">
      <xdr:nvSpPr>
        <xdr:cNvPr id="87" name="テキスト ボックス 86"/>
        <xdr:cNvSpPr txBox="1"/>
      </xdr:nvSpPr>
      <xdr:spPr>
        <a:xfrm>
          <a:off x="1752111" y="6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38748</xdr:rowOff>
    </xdr:from>
    <xdr:to>
      <xdr:col>6</xdr:col>
      <xdr:colOff>38100</xdr:colOff>
      <xdr:row>36</xdr:row>
      <xdr:rowOff>140348</xdr:rowOff>
    </xdr:to>
    <xdr:sp macro="" textlink="">
      <xdr:nvSpPr>
        <xdr:cNvPr id="88" name="楕円 87"/>
        <xdr:cNvSpPr/>
      </xdr:nvSpPr>
      <xdr:spPr>
        <a:xfrm>
          <a:off x="1079500" y="62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156875</xdr:rowOff>
    </xdr:from>
    <xdr:ext cx="534377" cy="259045"/>
    <xdr:sp macro="" textlink="">
      <xdr:nvSpPr>
        <xdr:cNvPr id="89" name="テキスト ボックス 88"/>
        <xdr:cNvSpPr txBox="1"/>
      </xdr:nvSpPr>
      <xdr:spPr>
        <a:xfrm>
          <a:off x="863111" y="59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36347</xdr:rowOff>
    </xdr:from>
    <xdr:to>
      <xdr:col>24</xdr:col>
      <xdr:colOff>63500</xdr:colOff>
      <xdr:row>58</xdr:row>
      <xdr:rowOff>46292</xdr:rowOff>
    </xdr:to>
    <xdr:cxnSp macro="">
      <xdr:nvCxnSpPr>
        <xdr:cNvPr id="119" name="直線コネクタ 118"/>
        <xdr:cNvCxnSpPr/>
      </xdr:nvCxnSpPr>
      <xdr:spPr>
        <a:xfrm>
          <a:off x="3797300" y="9980447"/>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36347</xdr:rowOff>
    </xdr:from>
    <xdr:to>
      <xdr:col>19</xdr:col>
      <xdr:colOff>177800</xdr:colOff>
      <xdr:row>58</xdr:row>
      <xdr:rowOff>42596</xdr:rowOff>
    </xdr:to>
    <xdr:cxnSp macro="">
      <xdr:nvCxnSpPr>
        <xdr:cNvPr id="122" name="直線コネクタ 121"/>
        <xdr:cNvCxnSpPr/>
      </xdr:nvCxnSpPr>
      <xdr:spPr>
        <a:xfrm flipV="1">
          <a:off x="2908300" y="9980447"/>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42596</xdr:rowOff>
    </xdr:from>
    <xdr:to>
      <xdr:col>15</xdr:col>
      <xdr:colOff>50800</xdr:colOff>
      <xdr:row>58</xdr:row>
      <xdr:rowOff>76581</xdr:rowOff>
    </xdr:to>
    <xdr:cxnSp macro="">
      <xdr:nvCxnSpPr>
        <xdr:cNvPr id="125" name="直線コネクタ 124"/>
        <xdr:cNvCxnSpPr/>
      </xdr:nvCxnSpPr>
      <xdr:spPr>
        <a:xfrm flipV="1">
          <a:off x="2019300" y="9986696"/>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50521</xdr:rowOff>
    </xdr:from>
    <xdr:to>
      <xdr:col>10</xdr:col>
      <xdr:colOff>114300</xdr:colOff>
      <xdr:row>58</xdr:row>
      <xdr:rowOff>76581</xdr:rowOff>
    </xdr:to>
    <xdr:cxnSp macro="">
      <xdr:nvCxnSpPr>
        <xdr:cNvPr id="128" name="直線コネクタ 127"/>
        <xdr:cNvCxnSpPr/>
      </xdr:nvCxnSpPr>
      <xdr:spPr>
        <a:xfrm>
          <a:off x="1130300" y="99946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112247</xdr:rowOff>
    </xdr:from>
    <xdr:ext cx="534377" cy="259045"/>
    <xdr:sp macro="" textlink="">
      <xdr:nvSpPr>
        <xdr:cNvPr id="130" name="テキスト ボックス 129"/>
        <xdr:cNvSpPr txBox="1"/>
      </xdr:nvSpPr>
      <xdr:spPr>
        <a:xfrm>
          <a:off x="1752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106291</xdr:rowOff>
    </xdr:from>
    <xdr:ext cx="534377" cy="259045"/>
    <xdr:sp macro="" textlink="">
      <xdr:nvSpPr>
        <xdr:cNvPr id="132" name="テキスト ボックス 131"/>
        <xdr:cNvSpPr txBox="1"/>
      </xdr:nvSpPr>
      <xdr:spPr>
        <a:xfrm>
          <a:off x="863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166942</xdr:rowOff>
    </xdr:from>
    <xdr:to>
      <xdr:col>24</xdr:col>
      <xdr:colOff>114300</xdr:colOff>
      <xdr:row>58</xdr:row>
      <xdr:rowOff>97092</xdr:rowOff>
    </xdr:to>
    <xdr:sp macro="" textlink="">
      <xdr:nvSpPr>
        <xdr:cNvPr id="138" name="楕円 137"/>
        <xdr:cNvSpPr/>
      </xdr:nvSpPr>
      <xdr:spPr>
        <a:xfrm>
          <a:off x="4584700" y="9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145369</xdr:rowOff>
    </xdr:from>
    <xdr:ext cx="534377" cy="259045"/>
    <xdr:sp macro="" textlink="">
      <xdr:nvSpPr>
        <xdr:cNvPr id="139" name="物件費該当値テキスト"/>
        <xdr:cNvSpPr txBox="1"/>
      </xdr:nvSpPr>
      <xdr:spPr>
        <a:xfrm>
          <a:off x="4686300" y="99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156997</xdr:rowOff>
    </xdr:from>
    <xdr:to>
      <xdr:col>20</xdr:col>
      <xdr:colOff>38100</xdr:colOff>
      <xdr:row>58</xdr:row>
      <xdr:rowOff>87147</xdr:rowOff>
    </xdr:to>
    <xdr:sp macro="" textlink="">
      <xdr:nvSpPr>
        <xdr:cNvPr id="140" name="楕円 139"/>
        <xdr:cNvSpPr/>
      </xdr:nvSpPr>
      <xdr:spPr>
        <a:xfrm>
          <a:off x="3746500" y="99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78274</xdr:rowOff>
    </xdr:from>
    <xdr:ext cx="534377" cy="259045"/>
    <xdr:sp macro="" textlink="">
      <xdr:nvSpPr>
        <xdr:cNvPr id="141" name="テキスト ボックス 140"/>
        <xdr:cNvSpPr txBox="1"/>
      </xdr:nvSpPr>
      <xdr:spPr>
        <a:xfrm>
          <a:off x="3530111" y="100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163246</xdr:rowOff>
    </xdr:from>
    <xdr:to>
      <xdr:col>15</xdr:col>
      <xdr:colOff>101600</xdr:colOff>
      <xdr:row>58</xdr:row>
      <xdr:rowOff>93396</xdr:rowOff>
    </xdr:to>
    <xdr:sp macro="" textlink="">
      <xdr:nvSpPr>
        <xdr:cNvPr id="142" name="楕円 141"/>
        <xdr:cNvSpPr/>
      </xdr:nvSpPr>
      <xdr:spPr>
        <a:xfrm>
          <a:off x="2857500" y="99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84523</xdr:rowOff>
    </xdr:from>
    <xdr:ext cx="534377" cy="259045"/>
    <xdr:sp macro="" textlink="">
      <xdr:nvSpPr>
        <xdr:cNvPr id="143" name="テキスト ボックス 142"/>
        <xdr:cNvSpPr txBox="1"/>
      </xdr:nvSpPr>
      <xdr:spPr>
        <a:xfrm>
          <a:off x="2641111" y="100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25781</xdr:rowOff>
    </xdr:from>
    <xdr:to>
      <xdr:col>10</xdr:col>
      <xdr:colOff>165100</xdr:colOff>
      <xdr:row>58</xdr:row>
      <xdr:rowOff>127381</xdr:rowOff>
    </xdr:to>
    <xdr:sp macro="" textlink="">
      <xdr:nvSpPr>
        <xdr:cNvPr id="144" name="楕円 143"/>
        <xdr:cNvSpPr/>
      </xdr:nvSpPr>
      <xdr:spPr>
        <a:xfrm>
          <a:off x="1968500" y="9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118508</xdr:rowOff>
    </xdr:from>
    <xdr:ext cx="534377" cy="259045"/>
    <xdr:sp macro="" textlink="">
      <xdr:nvSpPr>
        <xdr:cNvPr id="145" name="テキスト ボックス 144"/>
        <xdr:cNvSpPr txBox="1"/>
      </xdr:nvSpPr>
      <xdr:spPr>
        <a:xfrm>
          <a:off x="1752111" y="100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171171</xdr:rowOff>
    </xdr:from>
    <xdr:to>
      <xdr:col>6</xdr:col>
      <xdr:colOff>38100</xdr:colOff>
      <xdr:row>58</xdr:row>
      <xdr:rowOff>101321</xdr:rowOff>
    </xdr:to>
    <xdr:sp macro="" textlink="">
      <xdr:nvSpPr>
        <xdr:cNvPr id="146" name="楕円 145"/>
        <xdr:cNvSpPr/>
      </xdr:nvSpPr>
      <xdr:spPr>
        <a:xfrm>
          <a:off x="1079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92448</xdr:rowOff>
    </xdr:from>
    <xdr:ext cx="534377" cy="259045"/>
    <xdr:sp macro="" textlink="">
      <xdr:nvSpPr>
        <xdr:cNvPr id="147" name="テキスト ボックス 146"/>
        <xdr:cNvSpPr txBox="1"/>
      </xdr:nvSpPr>
      <xdr:spPr>
        <a:xfrm>
          <a:off x="863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26429</xdr:rowOff>
    </xdr:from>
    <xdr:to>
      <xdr:col>24</xdr:col>
      <xdr:colOff>63500</xdr:colOff>
      <xdr:row>79</xdr:row>
      <xdr:rowOff>27457</xdr:rowOff>
    </xdr:to>
    <xdr:cxnSp macro="">
      <xdr:nvCxnSpPr>
        <xdr:cNvPr id="176" name="直線コネクタ 175"/>
        <xdr:cNvCxnSpPr/>
      </xdr:nvCxnSpPr>
      <xdr:spPr>
        <a:xfrm flipV="1">
          <a:off x="3797300" y="1357097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27457</xdr:rowOff>
    </xdr:from>
    <xdr:to>
      <xdr:col>19</xdr:col>
      <xdr:colOff>177800</xdr:colOff>
      <xdr:row>79</xdr:row>
      <xdr:rowOff>28924</xdr:rowOff>
    </xdr:to>
    <xdr:cxnSp macro="">
      <xdr:nvCxnSpPr>
        <xdr:cNvPr id="179" name="直線コネクタ 178"/>
        <xdr:cNvCxnSpPr/>
      </xdr:nvCxnSpPr>
      <xdr:spPr>
        <a:xfrm flipV="1">
          <a:off x="2908300" y="13572007"/>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28829</xdr:rowOff>
    </xdr:from>
    <xdr:to>
      <xdr:col>15</xdr:col>
      <xdr:colOff>50800</xdr:colOff>
      <xdr:row>79</xdr:row>
      <xdr:rowOff>28924</xdr:rowOff>
    </xdr:to>
    <xdr:cxnSp macro="">
      <xdr:nvCxnSpPr>
        <xdr:cNvPr id="182" name="直線コネクタ 181"/>
        <xdr:cNvCxnSpPr/>
      </xdr:nvCxnSpPr>
      <xdr:spPr>
        <a:xfrm>
          <a:off x="2019300" y="1357337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28829</xdr:rowOff>
    </xdr:from>
    <xdr:to>
      <xdr:col>10</xdr:col>
      <xdr:colOff>114300</xdr:colOff>
      <xdr:row>79</xdr:row>
      <xdr:rowOff>30714</xdr:rowOff>
    </xdr:to>
    <xdr:cxnSp macro="">
      <xdr:nvCxnSpPr>
        <xdr:cNvPr id="185" name="直線コネクタ 184"/>
        <xdr:cNvCxnSpPr/>
      </xdr:nvCxnSpPr>
      <xdr:spPr>
        <a:xfrm flipV="1">
          <a:off x="1130300" y="13573379"/>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24947</xdr:rowOff>
    </xdr:from>
    <xdr:ext cx="469744" cy="259045"/>
    <xdr:sp macro="" textlink="">
      <xdr:nvSpPr>
        <xdr:cNvPr id="187" name="テキスト ボックス 186"/>
        <xdr:cNvSpPr txBox="1"/>
      </xdr:nvSpPr>
      <xdr:spPr>
        <a:xfrm>
          <a:off x="1784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28585</xdr:rowOff>
    </xdr:from>
    <xdr:ext cx="469744" cy="259045"/>
    <xdr:sp macro="" textlink="">
      <xdr:nvSpPr>
        <xdr:cNvPr id="189" name="テキスト ボックス 188"/>
        <xdr:cNvSpPr txBox="1"/>
      </xdr:nvSpPr>
      <xdr:spPr>
        <a:xfrm>
          <a:off x="895428" y="1323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147079</xdr:rowOff>
    </xdr:from>
    <xdr:to>
      <xdr:col>24</xdr:col>
      <xdr:colOff>114300</xdr:colOff>
      <xdr:row>79</xdr:row>
      <xdr:rowOff>77229</xdr:rowOff>
    </xdr:to>
    <xdr:sp macro="" textlink="">
      <xdr:nvSpPr>
        <xdr:cNvPr id="195" name="楕円 194"/>
        <xdr:cNvSpPr/>
      </xdr:nvSpPr>
      <xdr:spPr>
        <a:xfrm>
          <a:off x="45847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62006</xdr:rowOff>
    </xdr:from>
    <xdr:ext cx="378565" cy="259045"/>
    <xdr:sp macro="" textlink="">
      <xdr:nvSpPr>
        <xdr:cNvPr id="196" name="維持補修費該当値テキスト"/>
        <xdr:cNvSpPr txBox="1"/>
      </xdr:nvSpPr>
      <xdr:spPr>
        <a:xfrm>
          <a:off x="4686300" y="1343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148107</xdr:rowOff>
    </xdr:from>
    <xdr:to>
      <xdr:col>20</xdr:col>
      <xdr:colOff>38100</xdr:colOff>
      <xdr:row>79</xdr:row>
      <xdr:rowOff>78257</xdr:rowOff>
    </xdr:to>
    <xdr:sp macro="" textlink="">
      <xdr:nvSpPr>
        <xdr:cNvPr id="197" name="楕円 196"/>
        <xdr:cNvSpPr/>
      </xdr:nvSpPr>
      <xdr:spPr>
        <a:xfrm>
          <a:off x="3746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69384</xdr:rowOff>
    </xdr:from>
    <xdr:ext cx="378565" cy="259045"/>
    <xdr:sp macro="" textlink="">
      <xdr:nvSpPr>
        <xdr:cNvPr id="198" name="テキスト ボックス 197"/>
        <xdr:cNvSpPr txBox="1"/>
      </xdr:nvSpPr>
      <xdr:spPr>
        <a:xfrm>
          <a:off x="3608017" y="1361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149574</xdr:rowOff>
    </xdr:from>
    <xdr:to>
      <xdr:col>15</xdr:col>
      <xdr:colOff>101600</xdr:colOff>
      <xdr:row>79</xdr:row>
      <xdr:rowOff>79724</xdr:rowOff>
    </xdr:to>
    <xdr:sp macro="" textlink="">
      <xdr:nvSpPr>
        <xdr:cNvPr id="199" name="楕円 198"/>
        <xdr:cNvSpPr/>
      </xdr:nvSpPr>
      <xdr:spPr>
        <a:xfrm>
          <a:off x="2857500" y="13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70851</xdr:rowOff>
    </xdr:from>
    <xdr:ext cx="378565" cy="259045"/>
    <xdr:sp macro="" textlink="">
      <xdr:nvSpPr>
        <xdr:cNvPr id="200" name="テキスト ボックス 199"/>
        <xdr:cNvSpPr txBox="1"/>
      </xdr:nvSpPr>
      <xdr:spPr>
        <a:xfrm>
          <a:off x="2719017" y="1361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149479</xdr:rowOff>
    </xdr:from>
    <xdr:to>
      <xdr:col>10</xdr:col>
      <xdr:colOff>165100</xdr:colOff>
      <xdr:row>79</xdr:row>
      <xdr:rowOff>79629</xdr:rowOff>
    </xdr:to>
    <xdr:sp macro="" textlink="">
      <xdr:nvSpPr>
        <xdr:cNvPr id="201" name="楕円 200"/>
        <xdr:cNvSpPr/>
      </xdr:nvSpPr>
      <xdr:spPr>
        <a:xfrm>
          <a:off x="1968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70756</xdr:rowOff>
    </xdr:from>
    <xdr:ext cx="378565" cy="259045"/>
    <xdr:sp macro="" textlink="">
      <xdr:nvSpPr>
        <xdr:cNvPr id="202" name="テキスト ボックス 201"/>
        <xdr:cNvSpPr txBox="1"/>
      </xdr:nvSpPr>
      <xdr:spPr>
        <a:xfrm>
          <a:off x="1830017" y="1361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151364</xdr:rowOff>
    </xdr:from>
    <xdr:to>
      <xdr:col>6</xdr:col>
      <xdr:colOff>38100</xdr:colOff>
      <xdr:row>79</xdr:row>
      <xdr:rowOff>81514</xdr:rowOff>
    </xdr:to>
    <xdr:sp macro="" textlink="">
      <xdr:nvSpPr>
        <xdr:cNvPr id="203" name="楕円 202"/>
        <xdr:cNvSpPr/>
      </xdr:nvSpPr>
      <xdr:spPr>
        <a:xfrm>
          <a:off x="1079500" y="135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72641</xdr:rowOff>
    </xdr:from>
    <xdr:ext cx="378565" cy="259045"/>
    <xdr:sp macro="" textlink="">
      <xdr:nvSpPr>
        <xdr:cNvPr id="204" name="テキスト ボックス 203"/>
        <xdr:cNvSpPr txBox="1"/>
      </xdr:nvSpPr>
      <xdr:spPr>
        <a:xfrm>
          <a:off x="941017" y="1361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63843</xdr:rowOff>
    </xdr:from>
    <xdr:to>
      <xdr:col>24</xdr:col>
      <xdr:colOff>63500</xdr:colOff>
      <xdr:row>98</xdr:row>
      <xdr:rowOff>70180</xdr:rowOff>
    </xdr:to>
    <xdr:cxnSp macro="">
      <xdr:nvCxnSpPr>
        <xdr:cNvPr id="234" name="直線コネクタ 233"/>
        <xdr:cNvCxnSpPr/>
      </xdr:nvCxnSpPr>
      <xdr:spPr>
        <a:xfrm>
          <a:off x="3797300" y="16865943"/>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63843</xdr:rowOff>
    </xdr:from>
    <xdr:to>
      <xdr:col>19</xdr:col>
      <xdr:colOff>177800</xdr:colOff>
      <xdr:row>98</xdr:row>
      <xdr:rowOff>83502</xdr:rowOff>
    </xdr:to>
    <xdr:cxnSp macro="">
      <xdr:nvCxnSpPr>
        <xdr:cNvPr id="237" name="直線コネクタ 236"/>
        <xdr:cNvCxnSpPr/>
      </xdr:nvCxnSpPr>
      <xdr:spPr>
        <a:xfrm flipV="1">
          <a:off x="2908300" y="168659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83502</xdr:rowOff>
    </xdr:from>
    <xdr:to>
      <xdr:col>15</xdr:col>
      <xdr:colOff>50800</xdr:colOff>
      <xdr:row>98</xdr:row>
      <xdr:rowOff>136779</xdr:rowOff>
    </xdr:to>
    <xdr:cxnSp macro="">
      <xdr:nvCxnSpPr>
        <xdr:cNvPr id="240" name="直線コネクタ 239"/>
        <xdr:cNvCxnSpPr/>
      </xdr:nvCxnSpPr>
      <xdr:spPr>
        <a:xfrm flipV="1">
          <a:off x="2019300" y="16885602"/>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136779</xdr:rowOff>
    </xdr:from>
    <xdr:to>
      <xdr:col>10</xdr:col>
      <xdr:colOff>114300</xdr:colOff>
      <xdr:row>99</xdr:row>
      <xdr:rowOff>24295</xdr:rowOff>
    </xdr:to>
    <xdr:cxnSp macro="">
      <xdr:nvCxnSpPr>
        <xdr:cNvPr id="243" name="直線コネクタ 242"/>
        <xdr:cNvCxnSpPr/>
      </xdr:nvCxnSpPr>
      <xdr:spPr>
        <a:xfrm flipV="1">
          <a:off x="1130300" y="1693887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5" name="テキスト ボックス 244"/>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7" name="テキスト ボックス 246"/>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19380</xdr:rowOff>
    </xdr:from>
    <xdr:to>
      <xdr:col>24</xdr:col>
      <xdr:colOff>114300</xdr:colOff>
      <xdr:row>98</xdr:row>
      <xdr:rowOff>120980</xdr:rowOff>
    </xdr:to>
    <xdr:sp macro="" textlink="">
      <xdr:nvSpPr>
        <xdr:cNvPr id="253" name="楕円 252"/>
        <xdr:cNvSpPr/>
      </xdr:nvSpPr>
      <xdr:spPr>
        <a:xfrm>
          <a:off x="45847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169257</xdr:rowOff>
    </xdr:from>
    <xdr:ext cx="534377" cy="259045"/>
    <xdr:sp macro="" textlink="">
      <xdr:nvSpPr>
        <xdr:cNvPr id="254" name="扶助費該当値テキスト"/>
        <xdr:cNvSpPr txBox="1"/>
      </xdr:nvSpPr>
      <xdr:spPr>
        <a:xfrm>
          <a:off x="4686300" y="167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13043</xdr:rowOff>
    </xdr:from>
    <xdr:to>
      <xdr:col>20</xdr:col>
      <xdr:colOff>38100</xdr:colOff>
      <xdr:row>98</xdr:row>
      <xdr:rowOff>114643</xdr:rowOff>
    </xdr:to>
    <xdr:sp macro="" textlink="">
      <xdr:nvSpPr>
        <xdr:cNvPr id="255" name="楕円 254"/>
        <xdr:cNvSpPr/>
      </xdr:nvSpPr>
      <xdr:spPr>
        <a:xfrm>
          <a:off x="3746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105770</xdr:rowOff>
    </xdr:from>
    <xdr:ext cx="534377" cy="259045"/>
    <xdr:sp macro="" textlink="">
      <xdr:nvSpPr>
        <xdr:cNvPr id="256" name="テキスト ボックス 255"/>
        <xdr:cNvSpPr txBox="1"/>
      </xdr:nvSpPr>
      <xdr:spPr>
        <a:xfrm>
          <a:off x="3530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32702</xdr:rowOff>
    </xdr:from>
    <xdr:to>
      <xdr:col>15</xdr:col>
      <xdr:colOff>101600</xdr:colOff>
      <xdr:row>98</xdr:row>
      <xdr:rowOff>134302</xdr:rowOff>
    </xdr:to>
    <xdr:sp macro="" textlink="">
      <xdr:nvSpPr>
        <xdr:cNvPr id="257" name="楕円 256"/>
        <xdr:cNvSpPr/>
      </xdr:nvSpPr>
      <xdr:spPr>
        <a:xfrm>
          <a:off x="2857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125429</xdr:rowOff>
    </xdr:from>
    <xdr:ext cx="534377" cy="259045"/>
    <xdr:sp macro="" textlink="">
      <xdr:nvSpPr>
        <xdr:cNvPr id="258" name="テキスト ボックス 257"/>
        <xdr:cNvSpPr txBox="1"/>
      </xdr:nvSpPr>
      <xdr:spPr>
        <a:xfrm>
          <a:off x="2641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85979</xdr:rowOff>
    </xdr:from>
    <xdr:to>
      <xdr:col>10</xdr:col>
      <xdr:colOff>165100</xdr:colOff>
      <xdr:row>99</xdr:row>
      <xdr:rowOff>16129</xdr:rowOff>
    </xdr:to>
    <xdr:sp macro="" textlink="">
      <xdr:nvSpPr>
        <xdr:cNvPr id="259" name="楕円 258"/>
        <xdr:cNvSpPr/>
      </xdr:nvSpPr>
      <xdr:spPr>
        <a:xfrm>
          <a:off x="1968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7256</xdr:rowOff>
    </xdr:from>
    <xdr:ext cx="534377" cy="259045"/>
    <xdr:sp macro="" textlink="">
      <xdr:nvSpPr>
        <xdr:cNvPr id="260" name="テキスト ボックス 259"/>
        <xdr:cNvSpPr txBox="1"/>
      </xdr:nvSpPr>
      <xdr:spPr>
        <a:xfrm>
          <a:off x="1752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144945</xdr:rowOff>
    </xdr:from>
    <xdr:to>
      <xdr:col>6</xdr:col>
      <xdr:colOff>38100</xdr:colOff>
      <xdr:row>99</xdr:row>
      <xdr:rowOff>75095</xdr:rowOff>
    </xdr:to>
    <xdr:sp macro="" textlink="">
      <xdr:nvSpPr>
        <xdr:cNvPr id="261" name="楕円 260"/>
        <xdr:cNvSpPr/>
      </xdr:nvSpPr>
      <xdr:spPr>
        <a:xfrm>
          <a:off x="1079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66222</xdr:rowOff>
    </xdr:from>
    <xdr:ext cx="534377" cy="259045"/>
    <xdr:sp macro="" textlink="">
      <xdr:nvSpPr>
        <xdr:cNvPr id="262" name="テキスト ボックス 261"/>
        <xdr:cNvSpPr txBox="1"/>
      </xdr:nvSpPr>
      <xdr:spPr>
        <a:xfrm>
          <a:off x="863111" y="170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63271</xdr:rowOff>
    </xdr:from>
    <xdr:to>
      <xdr:col>55</xdr:col>
      <xdr:colOff>0</xdr:colOff>
      <xdr:row>38</xdr:row>
      <xdr:rowOff>77033</xdr:rowOff>
    </xdr:to>
    <xdr:cxnSp macro="">
      <xdr:nvCxnSpPr>
        <xdr:cNvPr id="291" name="直線コネクタ 290"/>
        <xdr:cNvCxnSpPr/>
      </xdr:nvCxnSpPr>
      <xdr:spPr>
        <a:xfrm flipV="1">
          <a:off x="9639300" y="6578371"/>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77033</xdr:rowOff>
    </xdr:from>
    <xdr:to>
      <xdr:col>50</xdr:col>
      <xdr:colOff>114300</xdr:colOff>
      <xdr:row>38</xdr:row>
      <xdr:rowOff>78625</xdr:rowOff>
    </xdr:to>
    <xdr:cxnSp macro="">
      <xdr:nvCxnSpPr>
        <xdr:cNvPr id="294" name="直線コネクタ 293"/>
        <xdr:cNvCxnSpPr/>
      </xdr:nvCxnSpPr>
      <xdr:spPr>
        <a:xfrm flipV="1">
          <a:off x="8750300" y="6592133"/>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78625</xdr:rowOff>
    </xdr:from>
    <xdr:to>
      <xdr:col>45</xdr:col>
      <xdr:colOff>177800</xdr:colOff>
      <xdr:row>38</xdr:row>
      <xdr:rowOff>92075</xdr:rowOff>
    </xdr:to>
    <xdr:cxnSp macro="">
      <xdr:nvCxnSpPr>
        <xdr:cNvPr id="297" name="直線コネクタ 296"/>
        <xdr:cNvCxnSpPr/>
      </xdr:nvCxnSpPr>
      <xdr:spPr>
        <a:xfrm flipV="1">
          <a:off x="7861300" y="659372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92075</xdr:rowOff>
    </xdr:from>
    <xdr:to>
      <xdr:col>41</xdr:col>
      <xdr:colOff>50800</xdr:colOff>
      <xdr:row>38</xdr:row>
      <xdr:rowOff>93614</xdr:rowOff>
    </xdr:to>
    <xdr:cxnSp macro="">
      <xdr:nvCxnSpPr>
        <xdr:cNvPr id="300" name="直線コネクタ 299"/>
        <xdr:cNvCxnSpPr/>
      </xdr:nvCxnSpPr>
      <xdr:spPr>
        <a:xfrm flipV="1">
          <a:off x="6972300" y="6607175"/>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153969</xdr:rowOff>
    </xdr:from>
    <xdr:ext cx="534377" cy="259045"/>
    <xdr:sp macro="" textlink="">
      <xdr:nvSpPr>
        <xdr:cNvPr id="302" name="テキスト ボックス 301"/>
        <xdr:cNvSpPr txBox="1"/>
      </xdr:nvSpPr>
      <xdr:spPr>
        <a:xfrm>
          <a:off x="7594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128815</xdr:rowOff>
    </xdr:from>
    <xdr:ext cx="534377" cy="259045"/>
    <xdr:sp macro="" textlink="">
      <xdr:nvSpPr>
        <xdr:cNvPr id="304" name="テキスト ボックス 303"/>
        <xdr:cNvSpPr txBox="1"/>
      </xdr:nvSpPr>
      <xdr:spPr>
        <a:xfrm>
          <a:off x="6705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12471</xdr:rowOff>
    </xdr:from>
    <xdr:to>
      <xdr:col>55</xdr:col>
      <xdr:colOff>50800</xdr:colOff>
      <xdr:row>38</xdr:row>
      <xdr:rowOff>114071</xdr:rowOff>
    </xdr:to>
    <xdr:sp macro="" textlink="">
      <xdr:nvSpPr>
        <xdr:cNvPr id="310" name="楕円 309"/>
        <xdr:cNvSpPr/>
      </xdr:nvSpPr>
      <xdr:spPr>
        <a:xfrm>
          <a:off x="104267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98848</xdr:rowOff>
    </xdr:from>
    <xdr:ext cx="534377" cy="259045"/>
    <xdr:sp macro="" textlink="">
      <xdr:nvSpPr>
        <xdr:cNvPr id="311" name="補助費等該当値テキスト"/>
        <xdr:cNvSpPr txBox="1"/>
      </xdr:nvSpPr>
      <xdr:spPr>
        <a:xfrm>
          <a:off x="10528300" y="64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26233</xdr:rowOff>
    </xdr:from>
    <xdr:to>
      <xdr:col>50</xdr:col>
      <xdr:colOff>165100</xdr:colOff>
      <xdr:row>38</xdr:row>
      <xdr:rowOff>127833</xdr:rowOff>
    </xdr:to>
    <xdr:sp macro="" textlink="">
      <xdr:nvSpPr>
        <xdr:cNvPr id="312" name="楕円 311"/>
        <xdr:cNvSpPr/>
      </xdr:nvSpPr>
      <xdr:spPr>
        <a:xfrm>
          <a:off x="9588500" y="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118960</xdr:rowOff>
    </xdr:from>
    <xdr:ext cx="534377" cy="259045"/>
    <xdr:sp macro="" textlink="">
      <xdr:nvSpPr>
        <xdr:cNvPr id="313" name="テキスト ボックス 312"/>
        <xdr:cNvSpPr txBox="1"/>
      </xdr:nvSpPr>
      <xdr:spPr>
        <a:xfrm>
          <a:off x="9372111" y="66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27825</xdr:rowOff>
    </xdr:from>
    <xdr:to>
      <xdr:col>46</xdr:col>
      <xdr:colOff>38100</xdr:colOff>
      <xdr:row>38</xdr:row>
      <xdr:rowOff>129425</xdr:rowOff>
    </xdr:to>
    <xdr:sp macro="" textlink="">
      <xdr:nvSpPr>
        <xdr:cNvPr id="314" name="楕円 313"/>
        <xdr:cNvSpPr/>
      </xdr:nvSpPr>
      <xdr:spPr>
        <a:xfrm>
          <a:off x="8699500" y="65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120552</xdr:rowOff>
    </xdr:from>
    <xdr:ext cx="534377" cy="259045"/>
    <xdr:sp macro="" textlink="">
      <xdr:nvSpPr>
        <xdr:cNvPr id="315" name="テキスト ボックス 314"/>
        <xdr:cNvSpPr txBox="1"/>
      </xdr:nvSpPr>
      <xdr:spPr>
        <a:xfrm>
          <a:off x="8483111" y="66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41275</xdr:rowOff>
    </xdr:from>
    <xdr:to>
      <xdr:col>41</xdr:col>
      <xdr:colOff>101600</xdr:colOff>
      <xdr:row>38</xdr:row>
      <xdr:rowOff>142875</xdr:rowOff>
    </xdr:to>
    <xdr:sp macro="" textlink="">
      <xdr:nvSpPr>
        <xdr:cNvPr id="316" name="楕円 315"/>
        <xdr:cNvSpPr/>
      </xdr:nvSpPr>
      <xdr:spPr>
        <a:xfrm>
          <a:off x="7810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134002</xdr:rowOff>
    </xdr:from>
    <xdr:ext cx="534377" cy="259045"/>
    <xdr:sp macro="" textlink="">
      <xdr:nvSpPr>
        <xdr:cNvPr id="317" name="テキスト ボックス 316"/>
        <xdr:cNvSpPr txBox="1"/>
      </xdr:nvSpPr>
      <xdr:spPr>
        <a:xfrm>
          <a:off x="7594111" y="66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42814</xdr:rowOff>
    </xdr:from>
    <xdr:to>
      <xdr:col>36</xdr:col>
      <xdr:colOff>165100</xdr:colOff>
      <xdr:row>38</xdr:row>
      <xdr:rowOff>144414</xdr:rowOff>
    </xdr:to>
    <xdr:sp macro="" textlink="">
      <xdr:nvSpPr>
        <xdr:cNvPr id="318" name="楕円 317"/>
        <xdr:cNvSpPr/>
      </xdr:nvSpPr>
      <xdr:spPr>
        <a:xfrm>
          <a:off x="6921500" y="6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135541</xdr:rowOff>
    </xdr:from>
    <xdr:ext cx="534377" cy="259045"/>
    <xdr:sp macro="" textlink="">
      <xdr:nvSpPr>
        <xdr:cNvPr id="319" name="テキスト ボックス 318"/>
        <xdr:cNvSpPr txBox="1"/>
      </xdr:nvSpPr>
      <xdr:spPr>
        <a:xfrm>
          <a:off x="6705111" y="66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135064</xdr:rowOff>
    </xdr:from>
    <xdr:to>
      <xdr:col>55</xdr:col>
      <xdr:colOff>0</xdr:colOff>
      <xdr:row>58</xdr:row>
      <xdr:rowOff>46207</xdr:rowOff>
    </xdr:to>
    <xdr:cxnSp macro="">
      <xdr:nvCxnSpPr>
        <xdr:cNvPr id="346" name="直線コネクタ 345"/>
        <xdr:cNvCxnSpPr/>
      </xdr:nvCxnSpPr>
      <xdr:spPr>
        <a:xfrm>
          <a:off x="9639300" y="9907714"/>
          <a:ext cx="8382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65931</xdr:rowOff>
    </xdr:from>
    <xdr:to>
      <xdr:col>50</xdr:col>
      <xdr:colOff>114300</xdr:colOff>
      <xdr:row>57</xdr:row>
      <xdr:rowOff>135064</xdr:rowOff>
    </xdr:to>
    <xdr:cxnSp macro="">
      <xdr:nvCxnSpPr>
        <xdr:cNvPr id="349" name="直線コネクタ 348"/>
        <xdr:cNvCxnSpPr/>
      </xdr:nvCxnSpPr>
      <xdr:spPr>
        <a:xfrm>
          <a:off x="8750300" y="9838581"/>
          <a:ext cx="8890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40456</xdr:rowOff>
    </xdr:from>
    <xdr:to>
      <xdr:col>45</xdr:col>
      <xdr:colOff>177800</xdr:colOff>
      <xdr:row>57</xdr:row>
      <xdr:rowOff>65931</xdr:rowOff>
    </xdr:to>
    <xdr:cxnSp macro="">
      <xdr:nvCxnSpPr>
        <xdr:cNvPr id="352" name="直線コネクタ 351"/>
        <xdr:cNvCxnSpPr/>
      </xdr:nvCxnSpPr>
      <xdr:spPr>
        <a:xfrm>
          <a:off x="7861300" y="9813106"/>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40456</xdr:rowOff>
    </xdr:from>
    <xdr:to>
      <xdr:col>41</xdr:col>
      <xdr:colOff>50800</xdr:colOff>
      <xdr:row>57</xdr:row>
      <xdr:rowOff>144057</xdr:rowOff>
    </xdr:to>
    <xdr:cxnSp macro="">
      <xdr:nvCxnSpPr>
        <xdr:cNvPr id="355" name="直線コネクタ 354"/>
        <xdr:cNvCxnSpPr/>
      </xdr:nvCxnSpPr>
      <xdr:spPr>
        <a:xfrm flipV="1">
          <a:off x="6972300" y="9813106"/>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166857</xdr:rowOff>
    </xdr:from>
    <xdr:to>
      <xdr:col>55</xdr:col>
      <xdr:colOff>50800</xdr:colOff>
      <xdr:row>58</xdr:row>
      <xdr:rowOff>97007</xdr:rowOff>
    </xdr:to>
    <xdr:sp macro="" textlink="">
      <xdr:nvSpPr>
        <xdr:cNvPr id="365" name="楕円 364"/>
        <xdr:cNvSpPr/>
      </xdr:nvSpPr>
      <xdr:spPr>
        <a:xfrm>
          <a:off x="104267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81784</xdr:rowOff>
    </xdr:from>
    <xdr:ext cx="534377" cy="259045"/>
    <xdr:sp macro="" textlink="">
      <xdr:nvSpPr>
        <xdr:cNvPr id="366" name="普通建設事業費該当値テキスト"/>
        <xdr:cNvSpPr txBox="1"/>
      </xdr:nvSpPr>
      <xdr:spPr>
        <a:xfrm>
          <a:off x="10528300" y="98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84264</xdr:rowOff>
    </xdr:from>
    <xdr:to>
      <xdr:col>50</xdr:col>
      <xdr:colOff>165100</xdr:colOff>
      <xdr:row>58</xdr:row>
      <xdr:rowOff>14414</xdr:rowOff>
    </xdr:to>
    <xdr:sp macro="" textlink="">
      <xdr:nvSpPr>
        <xdr:cNvPr id="367" name="楕円 366"/>
        <xdr:cNvSpPr/>
      </xdr:nvSpPr>
      <xdr:spPr>
        <a:xfrm>
          <a:off x="95885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5541</xdr:rowOff>
    </xdr:from>
    <xdr:ext cx="534377" cy="259045"/>
    <xdr:sp macro="" textlink="">
      <xdr:nvSpPr>
        <xdr:cNvPr id="368" name="テキスト ボックス 367"/>
        <xdr:cNvSpPr txBox="1"/>
      </xdr:nvSpPr>
      <xdr:spPr>
        <a:xfrm>
          <a:off x="9372111" y="9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15131</xdr:rowOff>
    </xdr:from>
    <xdr:to>
      <xdr:col>46</xdr:col>
      <xdr:colOff>38100</xdr:colOff>
      <xdr:row>57</xdr:row>
      <xdr:rowOff>116731</xdr:rowOff>
    </xdr:to>
    <xdr:sp macro="" textlink="">
      <xdr:nvSpPr>
        <xdr:cNvPr id="369" name="楕円 368"/>
        <xdr:cNvSpPr/>
      </xdr:nvSpPr>
      <xdr:spPr>
        <a:xfrm>
          <a:off x="8699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107858</xdr:rowOff>
    </xdr:from>
    <xdr:ext cx="534377" cy="259045"/>
    <xdr:sp macro="" textlink="">
      <xdr:nvSpPr>
        <xdr:cNvPr id="370" name="テキスト ボックス 369"/>
        <xdr:cNvSpPr txBox="1"/>
      </xdr:nvSpPr>
      <xdr:spPr>
        <a:xfrm>
          <a:off x="8483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161106</xdr:rowOff>
    </xdr:from>
    <xdr:to>
      <xdr:col>41</xdr:col>
      <xdr:colOff>101600</xdr:colOff>
      <xdr:row>57</xdr:row>
      <xdr:rowOff>91256</xdr:rowOff>
    </xdr:to>
    <xdr:sp macro="" textlink="">
      <xdr:nvSpPr>
        <xdr:cNvPr id="371" name="楕円 370"/>
        <xdr:cNvSpPr/>
      </xdr:nvSpPr>
      <xdr:spPr>
        <a:xfrm>
          <a:off x="7810500" y="97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82383</xdr:rowOff>
    </xdr:from>
    <xdr:ext cx="534377" cy="259045"/>
    <xdr:sp macro="" textlink="">
      <xdr:nvSpPr>
        <xdr:cNvPr id="372" name="テキスト ボックス 371"/>
        <xdr:cNvSpPr txBox="1"/>
      </xdr:nvSpPr>
      <xdr:spPr>
        <a:xfrm>
          <a:off x="7594111" y="9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93257</xdr:rowOff>
    </xdr:from>
    <xdr:to>
      <xdr:col>36</xdr:col>
      <xdr:colOff>165100</xdr:colOff>
      <xdr:row>58</xdr:row>
      <xdr:rowOff>23407</xdr:rowOff>
    </xdr:to>
    <xdr:sp macro="" textlink="">
      <xdr:nvSpPr>
        <xdr:cNvPr id="373" name="楕円 372"/>
        <xdr:cNvSpPr/>
      </xdr:nvSpPr>
      <xdr:spPr>
        <a:xfrm>
          <a:off x="6921500" y="9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14534</xdr:rowOff>
    </xdr:from>
    <xdr:ext cx="534377" cy="259045"/>
    <xdr:sp macro="" textlink="">
      <xdr:nvSpPr>
        <xdr:cNvPr id="374" name="テキスト ボックス 373"/>
        <xdr:cNvSpPr txBox="1"/>
      </xdr:nvSpPr>
      <xdr:spPr>
        <a:xfrm>
          <a:off x="6705111" y="99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18346</xdr:rowOff>
    </xdr:from>
    <xdr:to>
      <xdr:col>55</xdr:col>
      <xdr:colOff>0</xdr:colOff>
      <xdr:row>79</xdr:row>
      <xdr:rowOff>64142</xdr:rowOff>
    </xdr:to>
    <xdr:cxnSp macro="">
      <xdr:nvCxnSpPr>
        <xdr:cNvPr id="405" name="直線コネクタ 404"/>
        <xdr:cNvCxnSpPr/>
      </xdr:nvCxnSpPr>
      <xdr:spPr>
        <a:xfrm>
          <a:off x="9639300" y="13562896"/>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53147</xdr:rowOff>
    </xdr:from>
    <xdr:to>
      <xdr:col>50</xdr:col>
      <xdr:colOff>114300</xdr:colOff>
      <xdr:row>79</xdr:row>
      <xdr:rowOff>18346</xdr:rowOff>
    </xdr:to>
    <xdr:cxnSp macro="">
      <xdr:nvCxnSpPr>
        <xdr:cNvPr id="408" name="直線コネクタ 407"/>
        <xdr:cNvCxnSpPr/>
      </xdr:nvCxnSpPr>
      <xdr:spPr>
        <a:xfrm>
          <a:off x="8750300" y="13254797"/>
          <a:ext cx="889000" cy="30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53147</xdr:rowOff>
    </xdr:from>
    <xdr:to>
      <xdr:col>45</xdr:col>
      <xdr:colOff>177800</xdr:colOff>
      <xdr:row>78</xdr:row>
      <xdr:rowOff>93360</xdr:rowOff>
    </xdr:to>
    <xdr:cxnSp macro="">
      <xdr:nvCxnSpPr>
        <xdr:cNvPr id="411" name="直線コネクタ 410"/>
        <xdr:cNvCxnSpPr/>
      </xdr:nvCxnSpPr>
      <xdr:spPr>
        <a:xfrm flipV="1">
          <a:off x="7861300" y="13254797"/>
          <a:ext cx="889000" cy="2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15" name="テキスト ボックス 414"/>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13342</xdr:rowOff>
    </xdr:from>
    <xdr:to>
      <xdr:col>55</xdr:col>
      <xdr:colOff>50800</xdr:colOff>
      <xdr:row>79</xdr:row>
      <xdr:rowOff>114942</xdr:rowOff>
    </xdr:to>
    <xdr:sp macro="" textlink="">
      <xdr:nvSpPr>
        <xdr:cNvPr id="421" name="楕円 420"/>
        <xdr:cNvSpPr/>
      </xdr:nvSpPr>
      <xdr:spPr>
        <a:xfrm>
          <a:off x="10426700" y="13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99719</xdr:rowOff>
    </xdr:from>
    <xdr:ext cx="469744" cy="259045"/>
    <xdr:sp macro="" textlink="">
      <xdr:nvSpPr>
        <xdr:cNvPr id="422" name="普通建設事業費 （ うち新規整備　）該当値テキスト"/>
        <xdr:cNvSpPr txBox="1"/>
      </xdr:nvSpPr>
      <xdr:spPr>
        <a:xfrm>
          <a:off x="10528300" y="134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138996</xdr:rowOff>
    </xdr:from>
    <xdr:to>
      <xdr:col>50</xdr:col>
      <xdr:colOff>165100</xdr:colOff>
      <xdr:row>79</xdr:row>
      <xdr:rowOff>69146</xdr:rowOff>
    </xdr:to>
    <xdr:sp macro="" textlink="">
      <xdr:nvSpPr>
        <xdr:cNvPr id="423" name="楕円 422"/>
        <xdr:cNvSpPr/>
      </xdr:nvSpPr>
      <xdr:spPr>
        <a:xfrm>
          <a:off x="95885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60273</xdr:rowOff>
    </xdr:from>
    <xdr:ext cx="469744" cy="259045"/>
    <xdr:sp macro="" textlink="">
      <xdr:nvSpPr>
        <xdr:cNvPr id="424" name="テキスト ボックス 423"/>
        <xdr:cNvSpPr txBox="1"/>
      </xdr:nvSpPr>
      <xdr:spPr>
        <a:xfrm>
          <a:off x="9404428" y="136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2347</xdr:rowOff>
    </xdr:from>
    <xdr:to>
      <xdr:col>46</xdr:col>
      <xdr:colOff>38100</xdr:colOff>
      <xdr:row>77</xdr:row>
      <xdr:rowOff>103947</xdr:rowOff>
    </xdr:to>
    <xdr:sp macro="" textlink="">
      <xdr:nvSpPr>
        <xdr:cNvPr id="425" name="楕円 424"/>
        <xdr:cNvSpPr/>
      </xdr:nvSpPr>
      <xdr:spPr>
        <a:xfrm>
          <a:off x="8699500" y="132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95074</xdr:rowOff>
    </xdr:from>
    <xdr:ext cx="534377" cy="259045"/>
    <xdr:sp macro="" textlink="">
      <xdr:nvSpPr>
        <xdr:cNvPr id="426" name="テキスト ボックス 425"/>
        <xdr:cNvSpPr txBox="1"/>
      </xdr:nvSpPr>
      <xdr:spPr>
        <a:xfrm>
          <a:off x="8483111" y="132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42560</xdr:rowOff>
    </xdr:from>
    <xdr:to>
      <xdr:col>41</xdr:col>
      <xdr:colOff>101600</xdr:colOff>
      <xdr:row>78</xdr:row>
      <xdr:rowOff>144160</xdr:rowOff>
    </xdr:to>
    <xdr:sp macro="" textlink="">
      <xdr:nvSpPr>
        <xdr:cNvPr id="427" name="楕円 426"/>
        <xdr:cNvSpPr/>
      </xdr:nvSpPr>
      <xdr:spPr>
        <a:xfrm>
          <a:off x="7810500" y="134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135287</xdr:rowOff>
    </xdr:from>
    <xdr:ext cx="534377" cy="259045"/>
    <xdr:sp macro="" textlink="">
      <xdr:nvSpPr>
        <xdr:cNvPr id="428" name="テキスト ボックス 427"/>
        <xdr:cNvSpPr txBox="1"/>
      </xdr:nvSpPr>
      <xdr:spPr>
        <a:xfrm>
          <a:off x="7594111" y="135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168481</xdr:rowOff>
    </xdr:from>
    <xdr:to>
      <xdr:col>55</xdr:col>
      <xdr:colOff>0</xdr:colOff>
      <xdr:row>98</xdr:row>
      <xdr:rowOff>100769</xdr:rowOff>
    </xdr:to>
    <xdr:cxnSp macro="">
      <xdr:nvCxnSpPr>
        <xdr:cNvPr id="457" name="直線コネクタ 456"/>
        <xdr:cNvCxnSpPr/>
      </xdr:nvCxnSpPr>
      <xdr:spPr>
        <a:xfrm>
          <a:off x="9639300" y="16799131"/>
          <a:ext cx="8382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168481</xdr:rowOff>
    </xdr:from>
    <xdr:to>
      <xdr:col>50</xdr:col>
      <xdr:colOff>114300</xdr:colOff>
      <xdr:row>98</xdr:row>
      <xdr:rowOff>115812</xdr:rowOff>
    </xdr:to>
    <xdr:cxnSp macro="">
      <xdr:nvCxnSpPr>
        <xdr:cNvPr id="460" name="直線コネクタ 459"/>
        <xdr:cNvCxnSpPr/>
      </xdr:nvCxnSpPr>
      <xdr:spPr>
        <a:xfrm flipV="1">
          <a:off x="8750300" y="16799131"/>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78009</xdr:rowOff>
    </xdr:from>
    <xdr:to>
      <xdr:col>45</xdr:col>
      <xdr:colOff>177800</xdr:colOff>
      <xdr:row>98</xdr:row>
      <xdr:rowOff>115812</xdr:rowOff>
    </xdr:to>
    <xdr:cxnSp macro="">
      <xdr:nvCxnSpPr>
        <xdr:cNvPr id="463" name="直線コネクタ 462"/>
        <xdr:cNvCxnSpPr/>
      </xdr:nvCxnSpPr>
      <xdr:spPr>
        <a:xfrm>
          <a:off x="7861300" y="16708659"/>
          <a:ext cx="889000" cy="2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67" name="テキスト ボックス 466"/>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49969</xdr:rowOff>
    </xdr:from>
    <xdr:to>
      <xdr:col>55</xdr:col>
      <xdr:colOff>50800</xdr:colOff>
      <xdr:row>98</xdr:row>
      <xdr:rowOff>151569</xdr:rowOff>
    </xdr:to>
    <xdr:sp macro="" textlink="">
      <xdr:nvSpPr>
        <xdr:cNvPr id="473" name="楕円 472"/>
        <xdr:cNvSpPr/>
      </xdr:nvSpPr>
      <xdr:spPr>
        <a:xfrm>
          <a:off x="10426700" y="16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136346</xdr:rowOff>
    </xdr:from>
    <xdr:ext cx="534377" cy="259045"/>
    <xdr:sp macro="" textlink="">
      <xdr:nvSpPr>
        <xdr:cNvPr id="474" name="普通建設事業費 （ うち更新整備　）該当値テキスト"/>
        <xdr:cNvSpPr txBox="1"/>
      </xdr:nvSpPr>
      <xdr:spPr>
        <a:xfrm>
          <a:off x="10528300" y="167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117681</xdr:rowOff>
    </xdr:from>
    <xdr:to>
      <xdr:col>50</xdr:col>
      <xdr:colOff>165100</xdr:colOff>
      <xdr:row>98</xdr:row>
      <xdr:rowOff>47831</xdr:rowOff>
    </xdr:to>
    <xdr:sp macro="" textlink="">
      <xdr:nvSpPr>
        <xdr:cNvPr id="475" name="楕円 474"/>
        <xdr:cNvSpPr/>
      </xdr:nvSpPr>
      <xdr:spPr>
        <a:xfrm>
          <a:off x="9588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38958</xdr:rowOff>
    </xdr:from>
    <xdr:ext cx="534377" cy="259045"/>
    <xdr:sp macro="" textlink="">
      <xdr:nvSpPr>
        <xdr:cNvPr id="476" name="テキスト ボックス 475"/>
        <xdr:cNvSpPr txBox="1"/>
      </xdr:nvSpPr>
      <xdr:spPr>
        <a:xfrm>
          <a:off x="9372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65012</xdr:rowOff>
    </xdr:from>
    <xdr:to>
      <xdr:col>46</xdr:col>
      <xdr:colOff>38100</xdr:colOff>
      <xdr:row>98</xdr:row>
      <xdr:rowOff>166612</xdr:rowOff>
    </xdr:to>
    <xdr:sp macro="" textlink="">
      <xdr:nvSpPr>
        <xdr:cNvPr id="477" name="楕円 476"/>
        <xdr:cNvSpPr/>
      </xdr:nvSpPr>
      <xdr:spPr>
        <a:xfrm>
          <a:off x="86995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157739</xdr:rowOff>
    </xdr:from>
    <xdr:ext cx="534377" cy="259045"/>
    <xdr:sp macro="" textlink="">
      <xdr:nvSpPr>
        <xdr:cNvPr id="478" name="テキスト ボックス 477"/>
        <xdr:cNvSpPr txBox="1"/>
      </xdr:nvSpPr>
      <xdr:spPr>
        <a:xfrm>
          <a:off x="8483111" y="16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27209</xdr:rowOff>
    </xdr:from>
    <xdr:to>
      <xdr:col>41</xdr:col>
      <xdr:colOff>101600</xdr:colOff>
      <xdr:row>97</xdr:row>
      <xdr:rowOff>128809</xdr:rowOff>
    </xdr:to>
    <xdr:sp macro="" textlink="">
      <xdr:nvSpPr>
        <xdr:cNvPr id="479" name="楕円 478"/>
        <xdr:cNvSpPr/>
      </xdr:nvSpPr>
      <xdr:spPr>
        <a:xfrm>
          <a:off x="7810500" y="166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145336</xdr:rowOff>
    </xdr:from>
    <xdr:ext cx="534377" cy="259045"/>
    <xdr:sp macro="" textlink="">
      <xdr:nvSpPr>
        <xdr:cNvPr id="480" name="テキスト ボックス 479"/>
        <xdr:cNvSpPr txBox="1"/>
      </xdr:nvSpPr>
      <xdr:spPr>
        <a:xfrm>
          <a:off x="7594111" y="164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41237</xdr:rowOff>
    </xdr:from>
    <xdr:to>
      <xdr:col>85</xdr:col>
      <xdr:colOff>127000</xdr:colOff>
      <xdr:row>39</xdr:row>
      <xdr:rowOff>42037</xdr:rowOff>
    </xdr:to>
    <xdr:cxnSp macro="">
      <xdr:nvCxnSpPr>
        <xdr:cNvPr id="509" name="直線コネクタ 508"/>
        <xdr:cNvCxnSpPr/>
      </xdr:nvCxnSpPr>
      <xdr:spPr>
        <a:xfrm flipV="1">
          <a:off x="15481300" y="672778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42037</xdr:rowOff>
    </xdr:from>
    <xdr:to>
      <xdr:col>81</xdr:col>
      <xdr:colOff>50800</xdr:colOff>
      <xdr:row>39</xdr:row>
      <xdr:rowOff>44450</xdr:rowOff>
    </xdr:to>
    <xdr:cxnSp macro="">
      <xdr:nvCxnSpPr>
        <xdr:cNvPr id="512" name="直線コネクタ 511"/>
        <xdr:cNvCxnSpPr/>
      </xdr:nvCxnSpPr>
      <xdr:spPr>
        <a:xfrm flipV="1">
          <a:off x="14592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17208</xdr:rowOff>
    </xdr:from>
    <xdr:to>
      <xdr:col>76</xdr:col>
      <xdr:colOff>114300</xdr:colOff>
      <xdr:row>39</xdr:row>
      <xdr:rowOff>44450</xdr:rowOff>
    </xdr:to>
    <xdr:cxnSp macro="">
      <xdr:nvCxnSpPr>
        <xdr:cNvPr id="515" name="直線コネクタ 514"/>
        <xdr:cNvCxnSpPr/>
      </xdr:nvCxnSpPr>
      <xdr:spPr>
        <a:xfrm>
          <a:off x="13703300" y="670375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17208</xdr:rowOff>
    </xdr:from>
    <xdr:to>
      <xdr:col>71</xdr:col>
      <xdr:colOff>177800</xdr:colOff>
      <xdr:row>39</xdr:row>
      <xdr:rowOff>33045</xdr:rowOff>
    </xdr:to>
    <xdr:cxnSp macro="">
      <xdr:nvCxnSpPr>
        <xdr:cNvPr id="518" name="直線コネクタ 517"/>
        <xdr:cNvCxnSpPr/>
      </xdr:nvCxnSpPr>
      <xdr:spPr>
        <a:xfrm flipV="1">
          <a:off x="12814300" y="6703758"/>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20" name="テキスト ボックス 519"/>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22" name="テキスト ボックス 521"/>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161887</xdr:rowOff>
    </xdr:from>
    <xdr:to>
      <xdr:col>85</xdr:col>
      <xdr:colOff>177800</xdr:colOff>
      <xdr:row>39</xdr:row>
      <xdr:rowOff>92037</xdr:rowOff>
    </xdr:to>
    <xdr:sp macro="" textlink="">
      <xdr:nvSpPr>
        <xdr:cNvPr id="528" name="楕円 527"/>
        <xdr:cNvSpPr/>
      </xdr:nvSpPr>
      <xdr:spPr>
        <a:xfrm>
          <a:off x="16268700" y="6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76814</xdr:rowOff>
    </xdr:from>
    <xdr:ext cx="378565" cy="259045"/>
    <xdr:sp macro="" textlink="">
      <xdr:nvSpPr>
        <xdr:cNvPr id="529" name="災害復旧事業費該当値テキスト"/>
        <xdr:cNvSpPr txBox="1"/>
      </xdr:nvSpPr>
      <xdr:spPr>
        <a:xfrm>
          <a:off x="16370300" y="659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162687</xdr:rowOff>
    </xdr:from>
    <xdr:to>
      <xdr:col>81</xdr:col>
      <xdr:colOff>101600</xdr:colOff>
      <xdr:row>39</xdr:row>
      <xdr:rowOff>92837</xdr:rowOff>
    </xdr:to>
    <xdr:sp macro="" textlink="">
      <xdr:nvSpPr>
        <xdr:cNvPr id="530" name="楕円 529"/>
        <xdr:cNvSpPr/>
      </xdr:nvSpPr>
      <xdr:spPr>
        <a:xfrm>
          <a:off x="15430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83964</xdr:rowOff>
    </xdr:from>
    <xdr:ext cx="378565" cy="259045"/>
    <xdr:sp macro="" textlink="">
      <xdr:nvSpPr>
        <xdr:cNvPr id="531" name="テキスト ボックス 530"/>
        <xdr:cNvSpPr txBox="1"/>
      </xdr:nvSpPr>
      <xdr:spPr>
        <a:xfrm>
          <a:off x="15292017" y="677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137858</xdr:rowOff>
    </xdr:from>
    <xdr:to>
      <xdr:col>72</xdr:col>
      <xdr:colOff>38100</xdr:colOff>
      <xdr:row>39</xdr:row>
      <xdr:rowOff>68008</xdr:rowOff>
    </xdr:to>
    <xdr:sp macro="" textlink="">
      <xdr:nvSpPr>
        <xdr:cNvPr id="534" name="楕円 533"/>
        <xdr:cNvSpPr/>
      </xdr:nvSpPr>
      <xdr:spPr>
        <a:xfrm>
          <a:off x="13652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59135</xdr:rowOff>
    </xdr:from>
    <xdr:ext cx="469744" cy="259045"/>
    <xdr:sp macro="" textlink="">
      <xdr:nvSpPr>
        <xdr:cNvPr id="535" name="テキスト ボックス 534"/>
        <xdr:cNvSpPr txBox="1"/>
      </xdr:nvSpPr>
      <xdr:spPr>
        <a:xfrm>
          <a:off x="13468428" y="674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153695</xdr:rowOff>
    </xdr:from>
    <xdr:to>
      <xdr:col>67</xdr:col>
      <xdr:colOff>101600</xdr:colOff>
      <xdr:row>39</xdr:row>
      <xdr:rowOff>83845</xdr:rowOff>
    </xdr:to>
    <xdr:sp macro="" textlink="">
      <xdr:nvSpPr>
        <xdr:cNvPr id="536" name="楕円 535"/>
        <xdr:cNvSpPr/>
      </xdr:nvSpPr>
      <xdr:spPr>
        <a:xfrm>
          <a:off x="12763500" y="66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74972</xdr:rowOff>
    </xdr:from>
    <xdr:ext cx="378565" cy="259045"/>
    <xdr:sp macro="" textlink="">
      <xdr:nvSpPr>
        <xdr:cNvPr id="537" name="テキスト ボックス 536"/>
        <xdr:cNvSpPr txBox="1"/>
      </xdr:nvSpPr>
      <xdr:spPr>
        <a:xfrm>
          <a:off x="12625017" y="676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96152</xdr:rowOff>
    </xdr:from>
    <xdr:to>
      <xdr:col>85</xdr:col>
      <xdr:colOff>127000</xdr:colOff>
      <xdr:row>78</xdr:row>
      <xdr:rowOff>114897</xdr:rowOff>
    </xdr:to>
    <xdr:cxnSp macro="">
      <xdr:nvCxnSpPr>
        <xdr:cNvPr id="623" name="直線コネクタ 622"/>
        <xdr:cNvCxnSpPr/>
      </xdr:nvCxnSpPr>
      <xdr:spPr>
        <a:xfrm flipV="1">
          <a:off x="15481300" y="1346925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114897</xdr:rowOff>
    </xdr:from>
    <xdr:to>
      <xdr:col>81</xdr:col>
      <xdr:colOff>50800</xdr:colOff>
      <xdr:row>78</xdr:row>
      <xdr:rowOff>120010</xdr:rowOff>
    </xdr:to>
    <xdr:cxnSp macro="">
      <xdr:nvCxnSpPr>
        <xdr:cNvPr id="626" name="直線コネクタ 625"/>
        <xdr:cNvCxnSpPr/>
      </xdr:nvCxnSpPr>
      <xdr:spPr>
        <a:xfrm flipV="1">
          <a:off x="14592300" y="1348799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120010</xdr:rowOff>
    </xdr:from>
    <xdr:to>
      <xdr:col>76</xdr:col>
      <xdr:colOff>114300</xdr:colOff>
      <xdr:row>78</xdr:row>
      <xdr:rowOff>128259</xdr:rowOff>
    </xdr:to>
    <xdr:cxnSp macro="">
      <xdr:nvCxnSpPr>
        <xdr:cNvPr id="629" name="直線コネクタ 628"/>
        <xdr:cNvCxnSpPr/>
      </xdr:nvCxnSpPr>
      <xdr:spPr>
        <a:xfrm flipV="1">
          <a:off x="13703300" y="13493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128259</xdr:rowOff>
    </xdr:from>
    <xdr:to>
      <xdr:col>71</xdr:col>
      <xdr:colOff>177800</xdr:colOff>
      <xdr:row>78</xdr:row>
      <xdr:rowOff>135048</xdr:rowOff>
    </xdr:to>
    <xdr:cxnSp macro="">
      <xdr:nvCxnSpPr>
        <xdr:cNvPr id="632" name="直線コネクタ 631"/>
        <xdr:cNvCxnSpPr/>
      </xdr:nvCxnSpPr>
      <xdr:spPr>
        <a:xfrm flipV="1">
          <a:off x="12814300" y="13501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111827</xdr:rowOff>
    </xdr:from>
    <xdr:ext cx="534377" cy="259045"/>
    <xdr:sp macro="" textlink="">
      <xdr:nvSpPr>
        <xdr:cNvPr id="634" name="テキスト ボックス 633"/>
        <xdr:cNvSpPr txBox="1"/>
      </xdr:nvSpPr>
      <xdr:spPr>
        <a:xfrm>
          <a:off x="13436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112441</xdr:rowOff>
    </xdr:from>
    <xdr:ext cx="534377" cy="259045"/>
    <xdr:sp macro="" textlink="">
      <xdr:nvSpPr>
        <xdr:cNvPr id="636" name="テキスト ボックス 635"/>
        <xdr:cNvSpPr txBox="1"/>
      </xdr:nvSpPr>
      <xdr:spPr>
        <a:xfrm>
          <a:off x="12547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45352</xdr:rowOff>
    </xdr:from>
    <xdr:to>
      <xdr:col>85</xdr:col>
      <xdr:colOff>177800</xdr:colOff>
      <xdr:row>78</xdr:row>
      <xdr:rowOff>146952</xdr:rowOff>
    </xdr:to>
    <xdr:sp macro="" textlink="">
      <xdr:nvSpPr>
        <xdr:cNvPr id="642" name="楕円 641"/>
        <xdr:cNvSpPr/>
      </xdr:nvSpPr>
      <xdr:spPr>
        <a:xfrm>
          <a:off x="16268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131729</xdr:rowOff>
    </xdr:from>
    <xdr:ext cx="534377" cy="259045"/>
    <xdr:sp macro="" textlink="">
      <xdr:nvSpPr>
        <xdr:cNvPr id="643" name="公債費該当値テキスト"/>
        <xdr:cNvSpPr txBox="1"/>
      </xdr:nvSpPr>
      <xdr:spPr>
        <a:xfrm>
          <a:off x="16370300" y="133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64097</xdr:rowOff>
    </xdr:from>
    <xdr:to>
      <xdr:col>81</xdr:col>
      <xdr:colOff>101600</xdr:colOff>
      <xdr:row>78</xdr:row>
      <xdr:rowOff>165697</xdr:rowOff>
    </xdr:to>
    <xdr:sp macro="" textlink="">
      <xdr:nvSpPr>
        <xdr:cNvPr id="644" name="楕円 643"/>
        <xdr:cNvSpPr/>
      </xdr:nvSpPr>
      <xdr:spPr>
        <a:xfrm>
          <a:off x="15430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156824</xdr:rowOff>
    </xdr:from>
    <xdr:ext cx="534377" cy="259045"/>
    <xdr:sp macro="" textlink="">
      <xdr:nvSpPr>
        <xdr:cNvPr id="645" name="テキスト ボックス 644"/>
        <xdr:cNvSpPr txBox="1"/>
      </xdr:nvSpPr>
      <xdr:spPr>
        <a:xfrm>
          <a:off x="15214111" y="135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69210</xdr:rowOff>
    </xdr:from>
    <xdr:to>
      <xdr:col>76</xdr:col>
      <xdr:colOff>165100</xdr:colOff>
      <xdr:row>78</xdr:row>
      <xdr:rowOff>170810</xdr:rowOff>
    </xdr:to>
    <xdr:sp macro="" textlink="">
      <xdr:nvSpPr>
        <xdr:cNvPr id="646" name="楕円 645"/>
        <xdr:cNvSpPr/>
      </xdr:nvSpPr>
      <xdr:spPr>
        <a:xfrm>
          <a:off x="14541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161937</xdr:rowOff>
    </xdr:from>
    <xdr:ext cx="534377" cy="259045"/>
    <xdr:sp macro="" textlink="">
      <xdr:nvSpPr>
        <xdr:cNvPr id="647" name="テキスト ボックス 646"/>
        <xdr:cNvSpPr txBox="1"/>
      </xdr:nvSpPr>
      <xdr:spPr>
        <a:xfrm>
          <a:off x="14325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77459</xdr:rowOff>
    </xdr:from>
    <xdr:to>
      <xdr:col>72</xdr:col>
      <xdr:colOff>38100</xdr:colOff>
      <xdr:row>79</xdr:row>
      <xdr:rowOff>7609</xdr:rowOff>
    </xdr:to>
    <xdr:sp macro="" textlink="">
      <xdr:nvSpPr>
        <xdr:cNvPr id="648" name="楕円 647"/>
        <xdr:cNvSpPr/>
      </xdr:nvSpPr>
      <xdr:spPr>
        <a:xfrm>
          <a:off x="13652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170186</xdr:rowOff>
    </xdr:from>
    <xdr:ext cx="534377" cy="259045"/>
    <xdr:sp macro="" textlink="">
      <xdr:nvSpPr>
        <xdr:cNvPr id="649" name="テキスト ボックス 648"/>
        <xdr:cNvSpPr txBox="1"/>
      </xdr:nvSpPr>
      <xdr:spPr>
        <a:xfrm>
          <a:off x="13436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84248</xdr:rowOff>
    </xdr:from>
    <xdr:to>
      <xdr:col>67</xdr:col>
      <xdr:colOff>101600</xdr:colOff>
      <xdr:row>79</xdr:row>
      <xdr:rowOff>14398</xdr:rowOff>
    </xdr:to>
    <xdr:sp macro="" textlink="">
      <xdr:nvSpPr>
        <xdr:cNvPr id="650" name="楕円 649"/>
        <xdr:cNvSpPr/>
      </xdr:nvSpPr>
      <xdr:spPr>
        <a:xfrm>
          <a:off x="12763500" y="134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5525</xdr:rowOff>
    </xdr:from>
    <xdr:ext cx="534377" cy="259045"/>
    <xdr:sp macro="" textlink="">
      <xdr:nvSpPr>
        <xdr:cNvPr id="651" name="テキスト ボックス 650"/>
        <xdr:cNvSpPr txBox="1"/>
      </xdr:nvSpPr>
      <xdr:spPr>
        <a:xfrm>
          <a:off x="12547111" y="135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125047</xdr:rowOff>
    </xdr:from>
    <xdr:to>
      <xdr:col>85</xdr:col>
      <xdr:colOff>127000</xdr:colOff>
      <xdr:row>98</xdr:row>
      <xdr:rowOff>150002</xdr:rowOff>
    </xdr:to>
    <xdr:cxnSp macro="">
      <xdr:nvCxnSpPr>
        <xdr:cNvPr id="680" name="直線コネクタ 679"/>
        <xdr:cNvCxnSpPr/>
      </xdr:nvCxnSpPr>
      <xdr:spPr>
        <a:xfrm>
          <a:off x="15481300" y="16927147"/>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125047</xdr:rowOff>
    </xdr:from>
    <xdr:to>
      <xdr:col>81</xdr:col>
      <xdr:colOff>50800</xdr:colOff>
      <xdr:row>98</xdr:row>
      <xdr:rowOff>152220</xdr:rowOff>
    </xdr:to>
    <xdr:cxnSp macro="">
      <xdr:nvCxnSpPr>
        <xdr:cNvPr id="683" name="直線コネクタ 682"/>
        <xdr:cNvCxnSpPr/>
      </xdr:nvCxnSpPr>
      <xdr:spPr>
        <a:xfrm flipV="1">
          <a:off x="14592300" y="16927147"/>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139509</xdr:rowOff>
    </xdr:from>
    <xdr:to>
      <xdr:col>76</xdr:col>
      <xdr:colOff>114300</xdr:colOff>
      <xdr:row>98</xdr:row>
      <xdr:rowOff>152220</xdr:rowOff>
    </xdr:to>
    <xdr:cxnSp macro="">
      <xdr:nvCxnSpPr>
        <xdr:cNvPr id="686" name="直線コネクタ 685"/>
        <xdr:cNvCxnSpPr/>
      </xdr:nvCxnSpPr>
      <xdr:spPr>
        <a:xfrm>
          <a:off x="13703300" y="1694160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139509</xdr:rowOff>
    </xdr:from>
    <xdr:to>
      <xdr:col>71</xdr:col>
      <xdr:colOff>177800</xdr:colOff>
      <xdr:row>98</xdr:row>
      <xdr:rowOff>171323</xdr:rowOff>
    </xdr:to>
    <xdr:cxnSp macro="">
      <xdr:nvCxnSpPr>
        <xdr:cNvPr id="689" name="直線コネクタ 688"/>
        <xdr:cNvCxnSpPr/>
      </xdr:nvCxnSpPr>
      <xdr:spPr>
        <a:xfrm flipV="1">
          <a:off x="12814300" y="16941609"/>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151561</xdr:rowOff>
    </xdr:from>
    <xdr:ext cx="534377" cy="259045"/>
    <xdr:sp macro="" textlink="">
      <xdr:nvSpPr>
        <xdr:cNvPr id="691" name="テキスト ボックス 690"/>
        <xdr:cNvSpPr txBox="1"/>
      </xdr:nvSpPr>
      <xdr:spPr>
        <a:xfrm>
          <a:off x="13436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99202</xdr:rowOff>
    </xdr:from>
    <xdr:to>
      <xdr:col>85</xdr:col>
      <xdr:colOff>177800</xdr:colOff>
      <xdr:row>99</xdr:row>
      <xdr:rowOff>29352</xdr:rowOff>
    </xdr:to>
    <xdr:sp macro="" textlink="">
      <xdr:nvSpPr>
        <xdr:cNvPr id="699" name="楕円 698"/>
        <xdr:cNvSpPr/>
      </xdr:nvSpPr>
      <xdr:spPr>
        <a:xfrm>
          <a:off x="16268700" y="169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14129</xdr:rowOff>
    </xdr:from>
    <xdr:ext cx="469744" cy="259045"/>
    <xdr:sp macro="" textlink="">
      <xdr:nvSpPr>
        <xdr:cNvPr id="700" name="積立金該当値テキスト"/>
        <xdr:cNvSpPr txBox="1"/>
      </xdr:nvSpPr>
      <xdr:spPr>
        <a:xfrm>
          <a:off x="16370300" y="1681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74247</xdr:rowOff>
    </xdr:from>
    <xdr:to>
      <xdr:col>81</xdr:col>
      <xdr:colOff>101600</xdr:colOff>
      <xdr:row>99</xdr:row>
      <xdr:rowOff>4397</xdr:rowOff>
    </xdr:to>
    <xdr:sp macro="" textlink="">
      <xdr:nvSpPr>
        <xdr:cNvPr id="701" name="楕円 700"/>
        <xdr:cNvSpPr/>
      </xdr:nvSpPr>
      <xdr:spPr>
        <a:xfrm>
          <a:off x="15430500" y="168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166974</xdr:rowOff>
    </xdr:from>
    <xdr:ext cx="534377" cy="259045"/>
    <xdr:sp macro="" textlink="">
      <xdr:nvSpPr>
        <xdr:cNvPr id="702" name="テキスト ボックス 701"/>
        <xdr:cNvSpPr txBox="1"/>
      </xdr:nvSpPr>
      <xdr:spPr>
        <a:xfrm>
          <a:off x="15214111" y="169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101420</xdr:rowOff>
    </xdr:from>
    <xdr:to>
      <xdr:col>76</xdr:col>
      <xdr:colOff>165100</xdr:colOff>
      <xdr:row>99</xdr:row>
      <xdr:rowOff>31570</xdr:rowOff>
    </xdr:to>
    <xdr:sp macro="" textlink="">
      <xdr:nvSpPr>
        <xdr:cNvPr id="703" name="楕円 702"/>
        <xdr:cNvSpPr/>
      </xdr:nvSpPr>
      <xdr:spPr>
        <a:xfrm>
          <a:off x="14541500" y="169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22697</xdr:rowOff>
    </xdr:from>
    <xdr:ext cx="469744" cy="259045"/>
    <xdr:sp macro="" textlink="">
      <xdr:nvSpPr>
        <xdr:cNvPr id="704" name="テキスト ボックス 703"/>
        <xdr:cNvSpPr txBox="1"/>
      </xdr:nvSpPr>
      <xdr:spPr>
        <a:xfrm>
          <a:off x="14357428" y="169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88709</xdr:rowOff>
    </xdr:from>
    <xdr:to>
      <xdr:col>72</xdr:col>
      <xdr:colOff>38100</xdr:colOff>
      <xdr:row>99</xdr:row>
      <xdr:rowOff>18859</xdr:rowOff>
    </xdr:to>
    <xdr:sp macro="" textlink="">
      <xdr:nvSpPr>
        <xdr:cNvPr id="705" name="楕円 704"/>
        <xdr:cNvSpPr/>
      </xdr:nvSpPr>
      <xdr:spPr>
        <a:xfrm>
          <a:off x="13652500" y="168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9986</xdr:rowOff>
    </xdr:from>
    <xdr:ext cx="534377" cy="259045"/>
    <xdr:sp macro="" textlink="">
      <xdr:nvSpPr>
        <xdr:cNvPr id="706" name="テキスト ボックス 705"/>
        <xdr:cNvSpPr txBox="1"/>
      </xdr:nvSpPr>
      <xdr:spPr>
        <a:xfrm>
          <a:off x="13436111" y="169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120523</xdr:rowOff>
    </xdr:from>
    <xdr:to>
      <xdr:col>67</xdr:col>
      <xdr:colOff>101600</xdr:colOff>
      <xdr:row>99</xdr:row>
      <xdr:rowOff>50673</xdr:rowOff>
    </xdr:to>
    <xdr:sp macro="" textlink="">
      <xdr:nvSpPr>
        <xdr:cNvPr id="707" name="楕円 706"/>
        <xdr:cNvSpPr/>
      </xdr:nvSpPr>
      <xdr:spPr>
        <a:xfrm>
          <a:off x="12763500" y="169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41800</xdr:rowOff>
    </xdr:from>
    <xdr:ext cx="469744" cy="259045"/>
    <xdr:sp macro="" textlink="">
      <xdr:nvSpPr>
        <xdr:cNvPr id="708" name="テキスト ボックス 707"/>
        <xdr:cNvSpPr txBox="1"/>
      </xdr:nvSpPr>
      <xdr:spPr>
        <a:xfrm>
          <a:off x="12579428" y="1701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21513</xdr:rowOff>
    </xdr:from>
    <xdr:to>
      <xdr:col>116</xdr:col>
      <xdr:colOff>63500</xdr:colOff>
      <xdr:row>39</xdr:row>
      <xdr:rowOff>26810</xdr:rowOff>
    </xdr:to>
    <xdr:cxnSp macro="">
      <xdr:nvCxnSpPr>
        <xdr:cNvPr id="737" name="直線コネクタ 736"/>
        <xdr:cNvCxnSpPr/>
      </xdr:nvCxnSpPr>
      <xdr:spPr>
        <a:xfrm flipV="1">
          <a:off x="21323300" y="6708063"/>
          <a:ext cx="8382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26810</xdr:rowOff>
    </xdr:from>
    <xdr:to>
      <xdr:col>111</xdr:col>
      <xdr:colOff>177800</xdr:colOff>
      <xdr:row>39</xdr:row>
      <xdr:rowOff>29972</xdr:rowOff>
    </xdr:to>
    <xdr:cxnSp macro="">
      <xdr:nvCxnSpPr>
        <xdr:cNvPr id="740" name="直線コネクタ 739"/>
        <xdr:cNvCxnSpPr/>
      </xdr:nvCxnSpPr>
      <xdr:spPr>
        <a:xfrm flipV="1">
          <a:off x="20434300" y="671336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29972</xdr:rowOff>
    </xdr:from>
    <xdr:to>
      <xdr:col>107</xdr:col>
      <xdr:colOff>50800</xdr:colOff>
      <xdr:row>39</xdr:row>
      <xdr:rowOff>33134</xdr:rowOff>
    </xdr:to>
    <xdr:cxnSp macro="">
      <xdr:nvCxnSpPr>
        <xdr:cNvPr id="743" name="直線コネクタ 742"/>
        <xdr:cNvCxnSpPr/>
      </xdr:nvCxnSpPr>
      <xdr:spPr>
        <a:xfrm flipV="1">
          <a:off x="19545300" y="671652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26238</xdr:rowOff>
    </xdr:from>
    <xdr:to>
      <xdr:col>102</xdr:col>
      <xdr:colOff>114300</xdr:colOff>
      <xdr:row>39</xdr:row>
      <xdr:rowOff>33134</xdr:rowOff>
    </xdr:to>
    <xdr:cxnSp macro="">
      <xdr:nvCxnSpPr>
        <xdr:cNvPr id="746" name="直線コネクタ 745"/>
        <xdr:cNvCxnSpPr/>
      </xdr:nvCxnSpPr>
      <xdr:spPr>
        <a:xfrm>
          <a:off x="18656300" y="671278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48" name="テキスト ボックス 747"/>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0" name="テキスト ボックス 749"/>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142163</xdr:rowOff>
    </xdr:from>
    <xdr:to>
      <xdr:col>116</xdr:col>
      <xdr:colOff>114300</xdr:colOff>
      <xdr:row>39</xdr:row>
      <xdr:rowOff>72313</xdr:rowOff>
    </xdr:to>
    <xdr:sp macro="" textlink="">
      <xdr:nvSpPr>
        <xdr:cNvPr id="756" name="楕円 755"/>
        <xdr:cNvSpPr/>
      </xdr:nvSpPr>
      <xdr:spPr>
        <a:xfrm>
          <a:off x="221107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60887</xdr:rowOff>
    </xdr:from>
    <xdr:ext cx="378565" cy="259045"/>
    <xdr:sp macro="" textlink="">
      <xdr:nvSpPr>
        <xdr:cNvPr id="757" name="投資及び出資金該当値テキスト"/>
        <xdr:cNvSpPr txBox="1"/>
      </xdr:nvSpPr>
      <xdr:spPr>
        <a:xfrm>
          <a:off x="22212300" y="657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147460</xdr:rowOff>
    </xdr:from>
    <xdr:to>
      <xdr:col>112</xdr:col>
      <xdr:colOff>38100</xdr:colOff>
      <xdr:row>39</xdr:row>
      <xdr:rowOff>77610</xdr:rowOff>
    </xdr:to>
    <xdr:sp macro="" textlink="">
      <xdr:nvSpPr>
        <xdr:cNvPr id="758" name="楕円 757"/>
        <xdr:cNvSpPr/>
      </xdr:nvSpPr>
      <xdr:spPr>
        <a:xfrm>
          <a:off x="21272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68737</xdr:rowOff>
    </xdr:from>
    <xdr:ext cx="378565" cy="259045"/>
    <xdr:sp macro="" textlink="">
      <xdr:nvSpPr>
        <xdr:cNvPr id="759" name="テキスト ボックス 758"/>
        <xdr:cNvSpPr txBox="1"/>
      </xdr:nvSpPr>
      <xdr:spPr>
        <a:xfrm>
          <a:off x="21134017" y="675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150622</xdr:rowOff>
    </xdr:from>
    <xdr:to>
      <xdr:col>107</xdr:col>
      <xdr:colOff>101600</xdr:colOff>
      <xdr:row>39</xdr:row>
      <xdr:rowOff>80772</xdr:rowOff>
    </xdr:to>
    <xdr:sp macro="" textlink="">
      <xdr:nvSpPr>
        <xdr:cNvPr id="760" name="楕円 759"/>
        <xdr:cNvSpPr/>
      </xdr:nvSpPr>
      <xdr:spPr>
        <a:xfrm>
          <a:off x="20383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71899</xdr:rowOff>
    </xdr:from>
    <xdr:ext cx="378565" cy="259045"/>
    <xdr:sp macro="" textlink="">
      <xdr:nvSpPr>
        <xdr:cNvPr id="761" name="テキスト ボックス 760"/>
        <xdr:cNvSpPr txBox="1"/>
      </xdr:nvSpPr>
      <xdr:spPr>
        <a:xfrm>
          <a:off x="20245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153784</xdr:rowOff>
    </xdr:from>
    <xdr:to>
      <xdr:col>102</xdr:col>
      <xdr:colOff>165100</xdr:colOff>
      <xdr:row>39</xdr:row>
      <xdr:rowOff>83934</xdr:rowOff>
    </xdr:to>
    <xdr:sp macro="" textlink="">
      <xdr:nvSpPr>
        <xdr:cNvPr id="762" name="楕円 761"/>
        <xdr:cNvSpPr/>
      </xdr:nvSpPr>
      <xdr:spPr>
        <a:xfrm>
          <a:off x="194945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75061</xdr:rowOff>
    </xdr:from>
    <xdr:ext cx="378565" cy="259045"/>
    <xdr:sp macro="" textlink="">
      <xdr:nvSpPr>
        <xdr:cNvPr id="763" name="テキスト ボックス 762"/>
        <xdr:cNvSpPr txBox="1"/>
      </xdr:nvSpPr>
      <xdr:spPr>
        <a:xfrm>
          <a:off x="19356017" y="676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146888</xdr:rowOff>
    </xdr:from>
    <xdr:to>
      <xdr:col>98</xdr:col>
      <xdr:colOff>38100</xdr:colOff>
      <xdr:row>39</xdr:row>
      <xdr:rowOff>77038</xdr:rowOff>
    </xdr:to>
    <xdr:sp macro="" textlink="">
      <xdr:nvSpPr>
        <xdr:cNvPr id="764" name="楕円 763"/>
        <xdr:cNvSpPr/>
      </xdr:nvSpPr>
      <xdr:spPr>
        <a:xfrm>
          <a:off x="18605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68165</xdr:rowOff>
    </xdr:from>
    <xdr:ext cx="378565" cy="259045"/>
    <xdr:sp macro="" textlink="">
      <xdr:nvSpPr>
        <xdr:cNvPr id="765" name="テキスト ボックス 764"/>
        <xdr:cNvSpPr txBox="1"/>
      </xdr:nvSpPr>
      <xdr:spPr>
        <a:xfrm>
          <a:off x="18467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116542</xdr:rowOff>
    </xdr:from>
    <xdr:to>
      <xdr:col>116</xdr:col>
      <xdr:colOff>63500</xdr:colOff>
      <xdr:row>58</xdr:row>
      <xdr:rowOff>116908</xdr:rowOff>
    </xdr:to>
    <xdr:cxnSp macro="">
      <xdr:nvCxnSpPr>
        <xdr:cNvPr id="792" name="直線コネクタ 791"/>
        <xdr:cNvCxnSpPr/>
      </xdr:nvCxnSpPr>
      <xdr:spPr>
        <a:xfrm flipV="1">
          <a:off x="21323300" y="1006064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116908</xdr:rowOff>
    </xdr:from>
    <xdr:to>
      <xdr:col>111</xdr:col>
      <xdr:colOff>177800</xdr:colOff>
      <xdr:row>58</xdr:row>
      <xdr:rowOff>119103</xdr:rowOff>
    </xdr:to>
    <xdr:cxnSp macro="">
      <xdr:nvCxnSpPr>
        <xdr:cNvPr id="795" name="直線コネクタ 794"/>
        <xdr:cNvCxnSpPr/>
      </xdr:nvCxnSpPr>
      <xdr:spPr>
        <a:xfrm flipV="1">
          <a:off x="20434300" y="1006100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119103</xdr:rowOff>
    </xdr:from>
    <xdr:to>
      <xdr:col>107</xdr:col>
      <xdr:colOff>50800</xdr:colOff>
      <xdr:row>58</xdr:row>
      <xdr:rowOff>119103</xdr:rowOff>
    </xdr:to>
    <xdr:cxnSp macro="">
      <xdr:nvCxnSpPr>
        <xdr:cNvPr id="798" name="直線コネクタ 797"/>
        <xdr:cNvCxnSpPr/>
      </xdr:nvCxnSpPr>
      <xdr:spPr>
        <a:xfrm>
          <a:off x="19545300" y="10063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119103</xdr:rowOff>
    </xdr:from>
    <xdr:to>
      <xdr:col>102</xdr:col>
      <xdr:colOff>114300</xdr:colOff>
      <xdr:row>58</xdr:row>
      <xdr:rowOff>121412</xdr:rowOff>
    </xdr:to>
    <xdr:cxnSp macro="">
      <xdr:nvCxnSpPr>
        <xdr:cNvPr id="801" name="直線コネクタ 800"/>
        <xdr:cNvCxnSpPr/>
      </xdr:nvCxnSpPr>
      <xdr:spPr>
        <a:xfrm flipV="1">
          <a:off x="18656300" y="10063203"/>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102351</xdr:rowOff>
    </xdr:from>
    <xdr:ext cx="469744" cy="259045"/>
    <xdr:sp macro="" textlink="">
      <xdr:nvSpPr>
        <xdr:cNvPr id="803" name="テキスト ボックス 802"/>
        <xdr:cNvSpPr txBox="1"/>
      </xdr:nvSpPr>
      <xdr:spPr>
        <a:xfrm>
          <a:off x="19310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59923</xdr:rowOff>
    </xdr:from>
    <xdr:ext cx="469744" cy="259045"/>
    <xdr:sp macro="" textlink="">
      <xdr:nvSpPr>
        <xdr:cNvPr id="805" name="テキスト ボックス 804"/>
        <xdr:cNvSpPr txBox="1"/>
      </xdr:nvSpPr>
      <xdr:spPr>
        <a:xfrm>
          <a:off x="18421428"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65742</xdr:rowOff>
    </xdr:from>
    <xdr:to>
      <xdr:col>116</xdr:col>
      <xdr:colOff>114300</xdr:colOff>
      <xdr:row>58</xdr:row>
      <xdr:rowOff>167342</xdr:rowOff>
    </xdr:to>
    <xdr:sp macro="" textlink="">
      <xdr:nvSpPr>
        <xdr:cNvPr id="811" name="楕円 810"/>
        <xdr:cNvSpPr/>
      </xdr:nvSpPr>
      <xdr:spPr>
        <a:xfrm>
          <a:off x="22110700" y="100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152119</xdr:rowOff>
    </xdr:from>
    <xdr:ext cx="469744" cy="259045"/>
    <xdr:sp macro="" textlink="">
      <xdr:nvSpPr>
        <xdr:cNvPr id="812" name="貸付金該当値テキスト"/>
        <xdr:cNvSpPr txBox="1"/>
      </xdr:nvSpPr>
      <xdr:spPr>
        <a:xfrm>
          <a:off x="22212300" y="99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66108</xdr:rowOff>
    </xdr:from>
    <xdr:to>
      <xdr:col>112</xdr:col>
      <xdr:colOff>38100</xdr:colOff>
      <xdr:row>58</xdr:row>
      <xdr:rowOff>167708</xdr:rowOff>
    </xdr:to>
    <xdr:sp macro="" textlink="">
      <xdr:nvSpPr>
        <xdr:cNvPr id="813" name="楕円 812"/>
        <xdr:cNvSpPr/>
      </xdr:nvSpPr>
      <xdr:spPr>
        <a:xfrm>
          <a:off x="21272500" y="100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158835</xdr:rowOff>
    </xdr:from>
    <xdr:ext cx="378565" cy="259045"/>
    <xdr:sp macro="" textlink="">
      <xdr:nvSpPr>
        <xdr:cNvPr id="814" name="テキスト ボックス 813"/>
        <xdr:cNvSpPr txBox="1"/>
      </xdr:nvSpPr>
      <xdr:spPr>
        <a:xfrm>
          <a:off x="21134017" y="1010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68303</xdr:rowOff>
    </xdr:from>
    <xdr:to>
      <xdr:col>107</xdr:col>
      <xdr:colOff>101600</xdr:colOff>
      <xdr:row>58</xdr:row>
      <xdr:rowOff>169903</xdr:rowOff>
    </xdr:to>
    <xdr:sp macro="" textlink="">
      <xdr:nvSpPr>
        <xdr:cNvPr id="815" name="楕円 814"/>
        <xdr:cNvSpPr/>
      </xdr:nvSpPr>
      <xdr:spPr>
        <a:xfrm>
          <a:off x="20383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161030</xdr:rowOff>
    </xdr:from>
    <xdr:ext cx="378565" cy="259045"/>
    <xdr:sp macro="" textlink="">
      <xdr:nvSpPr>
        <xdr:cNvPr id="816" name="テキスト ボックス 815"/>
        <xdr:cNvSpPr txBox="1"/>
      </xdr:nvSpPr>
      <xdr:spPr>
        <a:xfrm>
          <a:off x="20245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68303</xdr:rowOff>
    </xdr:from>
    <xdr:to>
      <xdr:col>102</xdr:col>
      <xdr:colOff>165100</xdr:colOff>
      <xdr:row>58</xdr:row>
      <xdr:rowOff>169903</xdr:rowOff>
    </xdr:to>
    <xdr:sp macro="" textlink="">
      <xdr:nvSpPr>
        <xdr:cNvPr id="817" name="楕円 816"/>
        <xdr:cNvSpPr/>
      </xdr:nvSpPr>
      <xdr:spPr>
        <a:xfrm>
          <a:off x="19494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161030</xdr:rowOff>
    </xdr:from>
    <xdr:ext cx="378565" cy="259045"/>
    <xdr:sp macro="" textlink="">
      <xdr:nvSpPr>
        <xdr:cNvPr id="818" name="テキスト ボックス 817"/>
        <xdr:cNvSpPr txBox="1"/>
      </xdr:nvSpPr>
      <xdr:spPr>
        <a:xfrm>
          <a:off x="19356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70612</xdr:rowOff>
    </xdr:from>
    <xdr:to>
      <xdr:col>98</xdr:col>
      <xdr:colOff>38100</xdr:colOff>
      <xdr:row>59</xdr:row>
      <xdr:rowOff>762</xdr:rowOff>
    </xdr:to>
    <xdr:sp macro="" textlink="">
      <xdr:nvSpPr>
        <xdr:cNvPr id="819" name="楕円 818"/>
        <xdr:cNvSpPr/>
      </xdr:nvSpPr>
      <xdr:spPr>
        <a:xfrm>
          <a:off x="18605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163339</xdr:rowOff>
    </xdr:from>
    <xdr:ext cx="378565" cy="259045"/>
    <xdr:sp macro="" textlink="">
      <xdr:nvSpPr>
        <xdr:cNvPr id="820" name="テキスト ボックス 819"/>
        <xdr:cNvSpPr txBox="1"/>
      </xdr:nvSpPr>
      <xdr:spPr>
        <a:xfrm>
          <a:off x="18467017" y="1010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65993</xdr:rowOff>
    </xdr:from>
    <xdr:to>
      <xdr:col>116</xdr:col>
      <xdr:colOff>63500</xdr:colOff>
      <xdr:row>78</xdr:row>
      <xdr:rowOff>83545</xdr:rowOff>
    </xdr:to>
    <xdr:cxnSp macro="">
      <xdr:nvCxnSpPr>
        <xdr:cNvPr id="852" name="直線コネクタ 851"/>
        <xdr:cNvCxnSpPr/>
      </xdr:nvCxnSpPr>
      <xdr:spPr>
        <a:xfrm>
          <a:off x="21323300" y="13439093"/>
          <a:ext cx="8382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65993</xdr:rowOff>
    </xdr:from>
    <xdr:to>
      <xdr:col>111</xdr:col>
      <xdr:colOff>177800</xdr:colOff>
      <xdr:row>78</xdr:row>
      <xdr:rowOff>70287</xdr:rowOff>
    </xdr:to>
    <xdr:cxnSp macro="">
      <xdr:nvCxnSpPr>
        <xdr:cNvPr id="855" name="直線コネクタ 854"/>
        <xdr:cNvCxnSpPr/>
      </xdr:nvCxnSpPr>
      <xdr:spPr>
        <a:xfrm flipV="1">
          <a:off x="20434300" y="13439093"/>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70287</xdr:rowOff>
    </xdr:from>
    <xdr:to>
      <xdr:col>107</xdr:col>
      <xdr:colOff>50800</xdr:colOff>
      <xdr:row>78</xdr:row>
      <xdr:rowOff>90861</xdr:rowOff>
    </xdr:to>
    <xdr:cxnSp macro="">
      <xdr:nvCxnSpPr>
        <xdr:cNvPr id="858" name="直線コネクタ 857"/>
        <xdr:cNvCxnSpPr/>
      </xdr:nvCxnSpPr>
      <xdr:spPr>
        <a:xfrm flipV="1">
          <a:off x="19545300" y="134433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58254</xdr:rowOff>
    </xdr:from>
    <xdr:to>
      <xdr:col>102</xdr:col>
      <xdr:colOff>114300</xdr:colOff>
      <xdr:row>78</xdr:row>
      <xdr:rowOff>90861</xdr:rowOff>
    </xdr:to>
    <xdr:cxnSp macro="">
      <xdr:nvCxnSpPr>
        <xdr:cNvPr id="861" name="直線コネクタ 860"/>
        <xdr:cNvCxnSpPr/>
      </xdr:nvCxnSpPr>
      <xdr:spPr>
        <a:xfrm>
          <a:off x="18656300" y="13431354"/>
          <a:ext cx="889000" cy="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138039</xdr:rowOff>
    </xdr:from>
    <xdr:ext cx="534377" cy="259045"/>
    <xdr:sp macro="" textlink="">
      <xdr:nvSpPr>
        <xdr:cNvPr id="863" name="テキスト ボックス 862"/>
        <xdr:cNvSpPr txBox="1"/>
      </xdr:nvSpPr>
      <xdr:spPr>
        <a:xfrm>
          <a:off x="19278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160703</xdr:rowOff>
    </xdr:from>
    <xdr:ext cx="534377" cy="259045"/>
    <xdr:sp macro="" textlink="">
      <xdr:nvSpPr>
        <xdr:cNvPr id="865" name="テキスト ボックス 864"/>
        <xdr:cNvSpPr txBox="1"/>
      </xdr:nvSpPr>
      <xdr:spPr>
        <a:xfrm>
          <a:off x="18389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32745</xdr:rowOff>
    </xdr:from>
    <xdr:to>
      <xdr:col>116</xdr:col>
      <xdr:colOff>114300</xdr:colOff>
      <xdr:row>78</xdr:row>
      <xdr:rowOff>134345</xdr:rowOff>
    </xdr:to>
    <xdr:sp macro="" textlink="">
      <xdr:nvSpPr>
        <xdr:cNvPr id="871" name="楕円 870"/>
        <xdr:cNvSpPr/>
      </xdr:nvSpPr>
      <xdr:spPr>
        <a:xfrm>
          <a:off x="22110700" y="134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119122</xdr:rowOff>
    </xdr:from>
    <xdr:ext cx="534377" cy="259045"/>
    <xdr:sp macro="" textlink="">
      <xdr:nvSpPr>
        <xdr:cNvPr id="872" name="繰出金該当値テキスト"/>
        <xdr:cNvSpPr txBox="1"/>
      </xdr:nvSpPr>
      <xdr:spPr>
        <a:xfrm>
          <a:off x="22212300" y="133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15193</xdr:rowOff>
    </xdr:from>
    <xdr:to>
      <xdr:col>112</xdr:col>
      <xdr:colOff>38100</xdr:colOff>
      <xdr:row>78</xdr:row>
      <xdr:rowOff>116793</xdr:rowOff>
    </xdr:to>
    <xdr:sp macro="" textlink="">
      <xdr:nvSpPr>
        <xdr:cNvPr id="873" name="楕円 872"/>
        <xdr:cNvSpPr/>
      </xdr:nvSpPr>
      <xdr:spPr>
        <a:xfrm>
          <a:off x="21272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107920</xdr:rowOff>
    </xdr:from>
    <xdr:ext cx="534377" cy="259045"/>
    <xdr:sp macro="" textlink="">
      <xdr:nvSpPr>
        <xdr:cNvPr id="874" name="テキスト ボックス 873"/>
        <xdr:cNvSpPr txBox="1"/>
      </xdr:nvSpPr>
      <xdr:spPr>
        <a:xfrm>
          <a:off x="21056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19487</xdr:rowOff>
    </xdr:from>
    <xdr:to>
      <xdr:col>107</xdr:col>
      <xdr:colOff>101600</xdr:colOff>
      <xdr:row>78</xdr:row>
      <xdr:rowOff>121087</xdr:rowOff>
    </xdr:to>
    <xdr:sp macro="" textlink="">
      <xdr:nvSpPr>
        <xdr:cNvPr id="875" name="楕円 874"/>
        <xdr:cNvSpPr/>
      </xdr:nvSpPr>
      <xdr:spPr>
        <a:xfrm>
          <a:off x="20383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112214</xdr:rowOff>
    </xdr:from>
    <xdr:ext cx="534377" cy="259045"/>
    <xdr:sp macro="" textlink="">
      <xdr:nvSpPr>
        <xdr:cNvPr id="876" name="テキスト ボックス 875"/>
        <xdr:cNvSpPr txBox="1"/>
      </xdr:nvSpPr>
      <xdr:spPr>
        <a:xfrm>
          <a:off x="20167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40061</xdr:rowOff>
    </xdr:from>
    <xdr:to>
      <xdr:col>102</xdr:col>
      <xdr:colOff>165100</xdr:colOff>
      <xdr:row>78</xdr:row>
      <xdr:rowOff>141661</xdr:rowOff>
    </xdr:to>
    <xdr:sp macro="" textlink="">
      <xdr:nvSpPr>
        <xdr:cNvPr id="877" name="楕円 876"/>
        <xdr:cNvSpPr/>
      </xdr:nvSpPr>
      <xdr:spPr>
        <a:xfrm>
          <a:off x="194945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132788</xdr:rowOff>
    </xdr:from>
    <xdr:ext cx="534377" cy="259045"/>
    <xdr:sp macro="" textlink="">
      <xdr:nvSpPr>
        <xdr:cNvPr id="878" name="テキスト ボックス 877"/>
        <xdr:cNvSpPr txBox="1"/>
      </xdr:nvSpPr>
      <xdr:spPr>
        <a:xfrm>
          <a:off x="19278111" y="13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7454</xdr:rowOff>
    </xdr:from>
    <xdr:to>
      <xdr:col>98</xdr:col>
      <xdr:colOff>38100</xdr:colOff>
      <xdr:row>78</xdr:row>
      <xdr:rowOff>109054</xdr:rowOff>
    </xdr:to>
    <xdr:sp macro="" textlink="">
      <xdr:nvSpPr>
        <xdr:cNvPr id="879" name="楕円 878"/>
        <xdr:cNvSpPr/>
      </xdr:nvSpPr>
      <xdr:spPr>
        <a:xfrm>
          <a:off x="18605500" y="133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100181</xdr:rowOff>
    </xdr:from>
    <xdr:ext cx="534377" cy="259045"/>
    <xdr:sp macro="" textlink="">
      <xdr:nvSpPr>
        <xdr:cNvPr id="880" name="テキスト ボックス 879"/>
        <xdr:cNvSpPr txBox="1"/>
      </xdr:nvSpPr>
      <xdr:spPr>
        <a:xfrm>
          <a:off x="18389111" y="134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296,406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66,768</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2,557</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近年は定員適正化計画や行政改革の効果により、減少傾向であったが、平成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年度についても人事院及び千葉県人事委員会勧告に基づく給与改定を実施した結果、増加となった。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しかし、類似団体平均値と比較した場合は低水準となっていることから、今後も平均年齢上昇の影響による人件費の引上げを抑え、引き続き人件費の抑制を図っていくこととする。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20,449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円となっており、類似団体と比較して一人当たりコストが低い状況となっている。これは、向台こども園、富里市こども館葉山キッズランド等建設工事の終了と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社会資本整備交付金を活用した事業数の減少によるものであり、インフラ整備全体の事業規模が減少していることが要因である。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a:t>
          </a:r>
          <a:r>
            <a:rPr kumimoji="1" lang="ja-JP" altLang="en-US" sz="1300">
              <a:latin typeface="ＭＳ Ｐゴシック" panose="020B0600070205080204" pitchFamily="50" charset="-128"/>
              <a:ea typeface="ＭＳ Ｐゴシック" panose="020B0600070205080204" pitchFamily="50" charset="-128"/>
            </a:rPr>
            <a:t>、総合計画に基づき、事業の取捨選択を徹底していくことで、事業費の減少を目指していく。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85217</xdr:rowOff>
    </xdr:from>
    <xdr:to>
      <xdr:col>24</xdr:col>
      <xdr:colOff>63500</xdr:colOff>
      <xdr:row>37</xdr:row>
      <xdr:rowOff>89217</xdr:rowOff>
    </xdr:to>
    <xdr:cxnSp macro="">
      <xdr:nvCxnSpPr>
        <xdr:cNvPr id="61" name="直線コネクタ 60"/>
        <xdr:cNvCxnSpPr/>
      </xdr:nvCxnSpPr>
      <xdr:spPr>
        <a:xfrm flipV="1">
          <a:off x="3797300" y="642886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46927</xdr:rowOff>
    </xdr:from>
    <xdr:to>
      <xdr:col>19</xdr:col>
      <xdr:colOff>177800</xdr:colOff>
      <xdr:row>37</xdr:row>
      <xdr:rowOff>89217</xdr:rowOff>
    </xdr:to>
    <xdr:cxnSp macro="">
      <xdr:nvCxnSpPr>
        <xdr:cNvPr id="64" name="直線コネクタ 63"/>
        <xdr:cNvCxnSpPr/>
      </xdr:nvCxnSpPr>
      <xdr:spPr>
        <a:xfrm>
          <a:off x="2908300" y="63905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46927</xdr:rowOff>
    </xdr:from>
    <xdr:to>
      <xdr:col>15</xdr:col>
      <xdr:colOff>50800</xdr:colOff>
      <xdr:row>37</xdr:row>
      <xdr:rowOff>75502</xdr:rowOff>
    </xdr:to>
    <xdr:cxnSp macro="">
      <xdr:nvCxnSpPr>
        <xdr:cNvPr id="67" name="直線コネクタ 66"/>
        <xdr:cNvCxnSpPr/>
      </xdr:nvCxnSpPr>
      <xdr:spPr>
        <a:xfrm flipV="1">
          <a:off x="2019300" y="63905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75502</xdr:rowOff>
    </xdr:from>
    <xdr:to>
      <xdr:col>10</xdr:col>
      <xdr:colOff>114300</xdr:colOff>
      <xdr:row>37</xdr:row>
      <xdr:rowOff>78740</xdr:rowOff>
    </xdr:to>
    <xdr:cxnSp macro="">
      <xdr:nvCxnSpPr>
        <xdr:cNvPr id="70" name="直線コネクタ 69"/>
        <xdr:cNvCxnSpPr/>
      </xdr:nvCxnSpPr>
      <xdr:spPr>
        <a:xfrm flipV="1">
          <a:off x="1130300" y="641915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141686</xdr:rowOff>
    </xdr:from>
    <xdr:ext cx="469744" cy="259045"/>
    <xdr:sp macro="" textlink="">
      <xdr:nvSpPr>
        <xdr:cNvPr id="72" name="テキスト ボックス 71"/>
        <xdr:cNvSpPr txBox="1"/>
      </xdr:nvSpPr>
      <xdr:spPr>
        <a:xfrm>
          <a:off x="1784428"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34417</xdr:rowOff>
    </xdr:from>
    <xdr:to>
      <xdr:col>24</xdr:col>
      <xdr:colOff>114300</xdr:colOff>
      <xdr:row>37</xdr:row>
      <xdr:rowOff>136017</xdr:rowOff>
    </xdr:to>
    <xdr:sp macro="" textlink="">
      <xdr:nvSpPr>
        <xdr:cNvPr id="80" name="楕円 79"/>
        <xdr:cNvSpPr/>
      </xdr:nvSpPr>
      <xdr:spPr>
        <a:xfrm>
          <a:off x="45847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120794</xdr:rowOff>
    </xdr:from>
    <xdr:ext cx="469744" cy="259045"/>
    <xdr:sp macro="" textlink="">
      <xdr:nvSpPr>
        <xdr:cNvPr id="81" name="議会費該当値テキスト"/>
        <xdr:cNvSpPr txBox="1"/>
      </xdr:nvSpPr>
      <xdr:spPr>
        <a:xfrm>
          <a:off x="4686300" y="629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38417</xdr:rowOff>
    </xdr:from>
    <xdr:to>
      <xdr:col>20</xdr:col>
      <xdr:colOff>38100</xdr:colOff>
      <xdr:row>37</xdr:row>
      <xdr:rowOff>140017</xdr:rowOff>
    </xdr:to>
    <xdr:sp macro="" textlink="">
      <xdr:nvSpPr>
        <xdr:cNvPr id="82" name="楕円 81"/>
        <xdr:cNvSpPr/>
      </xdr:nvSpPr>
      <xdr:spPr>
        <a:xfrm>
          <a:off x="3746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131145</xdr:rowOff>
    </xdr:from>
    <xdr:ext cx="469744" cy="259045"/>
    <xdr:sp macro="" textlink="">
      <xdr:nvSpPr>
        <xdr:cNvPr id="83" name="テキスト ボックス 82"/>
        <xdr:cNvSpPr txBox="1"/>
      </xdr:nvSpPr>
      <xdr:spPr>
        <a:xfrm>
          <a:off x="3562428" y="6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167577</xdr:rowOff>
    </xdr:from>
    <xdr:to>
      <xdr:col>15</xdr:col>
      <xdr:colOff>101600</xdr:colOff>
      <xdr:row>37</xdr:row>
      <xdr:rowOff>97727</xdr:rowOff>
    </xdr:to>
    <xdr:sp macro="" textlink="">
      <xdr:nvSpPr>
        <xdr:cNvPr id="84" name="楕円 83"/>
        <xdr:cNvSpPr/>
      </xdr:nvSpPr>
      <xdr:spPr>
        <a:xfrm>
          <a:off x="2857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88854</xdr:rowOff>
    </xdr:from>
    <xdr:ext cx="469744" cy="259045"/>
    <xdr:sp macro="" textlink="">
      <xdr:nvSpPr>
        <xdr:cNvPr id="85" name="テキスト ボックス 84"/>
        <xdr:cNvSpPr txBox="1"/>
      </xdr:nvSpPr>
      <xdr:spPr>
        <a:xfrm>
          <a:off x="2673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24702</xdr:rowOff>
    </xdr:from>
    <xdr:to>
      <xdr:col>10</xdr:col>
      <xdr:colOff>165100</xdr:colOff>
      <xdr:row>37</xdr:row>
      <xdr:rowOff>126302</xdr:rowOff>
    </xdr:to>
    <xdr:sp macro="" textlink="">
      <xdr:nvSpPr>
        <xdr:cNvPr id="86" name="楕円 85"/>
        <xdr:cNvSpPr/>
      </xdr:nvSpPr>
      <xdr:spPr>
        <a:xfrm>
          <a:off x="1968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117429</xdr:rowOff>
    </xdr:from>
    <xdr:ext cx="469744" cy="259045"/>
    <xdr:sp macro="" textlink="">
      <xdr:nvSpPr>
        <xdr:cNvPr id="87" name="テキスト ボックス 86"/>
        <xdr:cNvSpPr txBox="1"/>
      </xdr:nvSpPr>
      <xdr:spPr>
        <a:xfrm>
          <a:off x="1784428"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27940</xdr:rowOff>
    </xdr:from>
    <xdr:to>
      <xdr:col>6</xdr:col>
      <xdr:colOff>38100</xdr:colOff>
      <xdr:row>37</xdr:row>
      <xdr:rowOff>129540</xdr:rowOff>
    </xdr:to>
    <xdr:sp macro="" textlink="">
      <xdr:nvSpPr>
        <xdr:cNvPr id="88" name="楕円 87"/>
        <xdr:cNvSpPr/>
      </xdr:nvSpPr>
      <xdr:spPr>
        <a:xfrm>
          <a:off x="1079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146067</xdr:rowOff>
    </xdr:from>
    <xdr:ext cx="469744" cy="259045"/>
    <xdr:sp macro="" textlink="">
      <xdr:nvSpPr>
        <xdr:cNvPr id="89" name="テキスト ボックス 88"/>
        <xdr:cNvSpPr txBox="1"/>
      </xdr:nvSpPr>
      <xdr:spPr>
        <a:xfrm>
          <a:off x="895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117435</xdr:rowOff>
    </xdr:from>
    <xdr:to>
      <xdr:col>24</xdr:col>
      <xdr:colOff>63500</xdr:colOff>
      <xdr:row>57</xdr:row>
      <xdr:rowOff>143211</xdr:rowOff>
    </xdr:to>
    <xdr:cxnSp macro="">
      <xdr:nvCxnSpPr>
        <xdr:cNvPr id="116" name="直線コネクタ 115"/>
        <xdr:cNvCxnSpPr/>
      </xdr:nvCxnSpPr>
      <xdr:spPr>
        <a:xfrm>
          <a:off x="3797300" y="9890085"/>
          <a:ext cx="8382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111678</xdr:rowOff>
    </xdr:from>
    <xdr:to>
      <xdr:col>19</xdr:col>
      <xdr:colOff>177800</xdr:colOff>
      <xdr:row>57</xdr:row>
      <xdr:rowOff>117435</xdr:rowOff>
    </xdr:to>
    <xdr:cxnSp macro="">
      <xdr:nvCxnSpPr>
        <xdr:cNvPr id="119" name="直線コネクタ 118"/>
        <xdr:cNvCxnSpPr/>
      </xdr:nvCxnSpPr>
      <xdr:spPr>
        <a:xfrm>
          <a:off x="2908300" y="9884328"/>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111678</xdr:rowOff>
    </xdr:from>
    <xdr:to>
      <xdr:col>15</xdr:col>
      <xdr:colOff>50800</xdr:colOff>
      <xdr:row>57</xdr:row>
      <xdr:rowOff>124630</xdr:rowOff>
    </xdr:to>
    <xdr:cxnSp macro="">
      <xdr:nvCxnSpPr>
        <xdr:cNvPr id="122" name="直線コネクタ 121"/>
        <xdr:cNvCxnSpPr/>
      </xdr:nvCxnSpPr>
      <xdr:spPr>
        <a:xfrm flipV="1">
          <a:off x="2019300" y="9884328"/>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124630</xdr:rowOff>
    </xdr:from>
    <xdr:to>
      <xdr:col>10</xdr:col>
      <xdr:colOff>114300</xdr:colOff>
      <xdr:row>57</xdr:row>
      <xdr:rowOff>129349</xdr:rowOff>
    </xdr:to>
    <xdr:cxnSp macro="">
      <xdr:nvCxnSpPr>
        <xdr:cNvPr id="125" name="直線コネクタ 124"/>
        <xdr:cNvCxnSpPr/>
      </xdr:nvCxnSpPr>
      <xdr:spPr>
        <a:xfrm flipV="1">
          <a:off x="1130300" y="9897280"/>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92411</xdr:rowOff>
    </xdr:from>
    <xdr:to>
      <xdr:col>24</xdr:col>
      <xdr:colOff>114300</xdr:colOff>
      <xdr:row>58</xdr:row>
      <xdr:rowOff>22561</xdr:rowOff>
    </xdr:to>
    <xdr:sp macro="" textlink="">
      <xdr:nvSpPr>
        <xdr:cNvPr id="135" name="楕円 134"/>
        <xdr:cNvSpPr/>
      </xdr:nvSpPr>
      <xdr:spPr>
        <a:xfrm>
          <a:off x="4584700" y="98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7338</xdr:rowOff>
    </xdr:from>
    <xdr:ext cx="534377" cy="259045"/>
    <xdr:sp macro="" textlink="">
      <xdr:nvSpPr>
        <xdr:cNvPr id="136" name="総務費該当値テキスト"/>
        <xdr:cNvSpPr txBox="1"/>
      </xdr:nvSpPr>
      <xdr:spPr>
        <a:xfrm>
          <a:off x="4686300" y="97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66635</xdr:rowOff>
    </xdr:from>
    <xdr:to>
      <xdr:col>20</xdr:col>
      <xdr:colOff>38100</xdr:colOff>
      <xdr:row>57</xdr:row>
      <xdr:rowOff>168235</xdr:rowOff>
    </xdr:to>
    <xdr:sp macro="" textlink="">
      <xdr:nvSpPr>
        <xdr:cNvPr id="137" name="楕円 136"/>
        <xdr:cNvSpPr/>
      </xdr:nvSpPr>
      <xdr:spPr>
        <a:xfrm>
          <a:off x="3746500" y="98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159362</xdr:rowOff>
    </xdr:from>
    <xdr:ext cx="534377" cy="259045"/>
    <xdr:sp macro="" textlink="">
      <xdr:nvSpPr>
        <xdr:cNvPr id="138" name="テキスト ボックス 137"/>
        <xdr:cNvSpPr txBox="1"/>
      </xdr:nvSpPr>
      <xdr:spPr>
        <a:xfrm>
          <a:off x="3530111" y="99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60878</xdr:rowOff>
    </xdr:from>
    <xdr:to>
      <xdr:col>15</xdr:col>
      <xdr:colOff>101600</xdr:colOff>
      <xdr:row>57</xdr:row>
      <xdr:rowOff>162478</xdr:rowOff>
    </xdr:to>
    <xdr:sp macro="" textlink="">
      <xdr:nvSpPr>
        <xdr:cNvPr id="139" name="楕円 138"/>
        <xdr:cNvSpPr/>
      </xdr:nvSpPr>
      <xdr:spPr>
        <a:xfrm>
          <a:off x="2857500" y="98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153605</xdr:rowOff>
    </xdr:from>
    <xdr:ext cx="534377" cy="259045"/>
    <xdr:sp macro="" textlink="">
      <xdr:nvSpPr>
        <xdr:cNvPr id="140" name="テキスト ボックス 139"/>
        <xdr:cNvSpPr txBox="1"/>
      </xdr:nvSpPr>
      <xdr:spPr>
        <a:xfrm>
          <a:off x="2641111" y="99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73830</xdr:rowOff>
    </xdr:from>
    <xdr:to>
      <xdr:col>10</xdr:col>
      <xdr:colOff>165100</xdr:colOff>
      <xdr:row>58</xdr:row>
      <xdr:rowOff>3980</xdr:rowOff>
    </xdr:to>
    <xdr:sp macro="" textlink="">
      <xdr:nvSpPr>
        <xdr:cNvPr id="141" name="楕円 140"/>
        <xdr:cNvSpPr/>
      </xdr:nvSpPr>
      <xdr:spPr>
        <a:xfrm>
          <a:off x="1968500" y="9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166557</xdr:rowOff>
    </xdr:from>
    <xdr:ext cx="534377" cy="259045"/>
    <xdr:sp macro="" textlink="">
      <xdr:nvSpPr>
        <xdr:cNvPr id="142" name="テキスト ボックス 141"/>
        <xdr:cNvSpPr txBox="1"/>
      </xdr:nvSpPr>
      <xdr:spPr>
        <a:xfrm>
          <a:off x="1752111" y="9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78549</xdr:rowOff>
    </xdr:from>
    <xdr:to>
      <xdr:col>6</xdr:col>
      <xdr:colOff>38100</xdr:colOff>
      <xdr:row>58</xdr:row>
      <xdr:rowOff>8699</xdr:rowOff>
    </xdr:to>
    <xdr:sp macro="" textlink="">
      <xdr:nvSpPr>
        <xdr:cNvPr id="143" name="楕円 142"/>
        <xdr:cNvSpPr/>
      </xdr:nvSpPr>
      <xdr:spPr>
        <a:xfrm>
          <a:off x="1079500" y="9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171276</xdr:rowOff>
    </xdr:from>
    <xdr:ext cx="534377" cy="259045"/>
    <xdr:sp macro="" textlink="">
      <xdr:nvSpPr>
        <xdr:cNvPr id="144" name="テキスト ボックス 143"/>
        <xdr:cNvSpPr txBox="1"/>
      </xdr:nvSpPr>
      <xdr:spPr>
        <a:xfrm>
          <a:off x="863111" y="99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50820</xdr:rowOff>
    </xdr:from>
    <xdr:to>
      <xdr:col>24</xdr:col>
      <xdr:colOff>63500</xdr:colOff>
      <xdr:row>78</xdr:row>
      <xdr:rowOff>84897</xdr:rowOff>
    </xdr:to>
    <xdr:cxnSp macro="">
      <xdr:nvCxnSpPr>
        <xdr:cNvPr id="174" name="直線コネクタ 173"/>
        <xdr:cNvCxnSpPr/>
      </xdr:nvCxnSpPr>
      <xdr:spPr>
        <a:xfrm>
          <a:off x="3797300" y="13423920"/>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50820</xdr:rowOff>
    </xdr:from>
    <xdr:to>
      <xdr:col>19</xdr:col>
      <xdr:colOff>177800</xdr:colOff>
      <xdr:row>78</xdr:row>
      <xdr:rowOff>130739</xdr:rowOff>
    </xdr:to>
    <xdr:cxnSp macro="">
      <xdr:nvCxnSpPr>
        <xdr:cNvPr id="177" name="直線コネクタ 176"/>
        <xdr:cNvCxnSpPr/>
      </xdr:nvCxnSpPr>
      <xdr:spPr>
        <a:xfrm flipV="1">
          <a:off x="2908300" y="13423920"/>
          <a:ext cx="889000" cy="7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130739</xdr:rowOff>
    </xdr:from>
    <xdr:to>
      <xdr:col>15</xdr:col>
      <xdr:colOff>50800</xdr:colOff>
      <xdr:row>79</xdr:row>
      <xdr:rowOff>18824</xdr:rowOff>
    </xdr:to>
    <xdr:cxnSp macro="">
      <xdr:nvCxnSpPr>
        <xdr:cNvPr id="180" name="直線コネクタ 179"/>
        <xdr:cNvCxnSpPr/>
      </xdr:nvCxnSpPr>
      <xdr:spPr>
        <a:xfrm flipV="1">
          <a:off x="2019300" y="13503839"/>
          <a:ext cx="8890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18824</xdr:rowOff>
    </xdr:from>
    <xdr:to>
      <xdr:col>10</xdr:col>
      <xdr:colOff>114300</xdr:colOff>
      <xdr:row>79</xdr:row>
      <xdr:rowOff>49547</xdr:rowOff>
    </xdr:to>
    <xdr:cxnSp macro="">
      <xdr:nvCxnSpPr>
        <xdr:cNvPr id="183" name="直線コネクタ 182"/>
        <xdr:cNvCxnSpPr/>
      </xdr:nvCxnSpPr>
      <xdr:spPr>
        <a:xfrm flipV="1">
          <a:off x="1130300" y="13563374"/>
          <a:ext cx="8890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117705</xdr:rowOff>
    </xdr:from>
    <xdr:ext cx="599010" cy="259045"/>
    <xdr:sp macro="" textlink="">
      <xdr:nvSpPr>
        <xdr:cNvPr id="185" name="テキスト ボックス 184"/>
        <xdr:cNvSpPr txBox="1"/>
      </xdr:nvSpPr>
      <xdr:spPr>
        <a:xfrm>
          <a:off x="1719795"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167975</xdr:rowOff>
    </xdr:from>
    <xdr:ext cx="599010" cy="259045"/>
    <xdr:sp macro="" textlink="">
      <xdr:nvSpPr>
        <xdr:cNvPr id="187" name="テキスト ボックス 186"/>
        <xdr:cNvSpPr txBox="1"/>
      </xdr:nvSpPr>
      <xdr:spPr>
        <a:xfrm>
          <a:off x="830795"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34097</xdr:rowOff>
    </xdr:from>
    <xdr:to>
      <xdr:col>24</xdr:col>
      <xdr:colOff>114300</xdr:colOff>
      <xdr:row>78</xdr:row>
      <xdr:rowOff>135697</xdr:rowOff>
    </xdr:to>
    <xdr:sp macro="" textlink="">
      <xdr:nvSpPr>
        <xdr:cNvPr id="193" name="楕円 192"/>
        <xdr:cNvSpPr/>
      </xdr:nvSpPr>
      <xdr:spPr>
        <a:xfrm>
          <a:off x="4584700" y="134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120474</xdr:rowOff>
    </xdr:from>
    <xdr:ext cx="599010" cy="259045"/>
    <xdr:sp macro="" textlink="">
      <xdr:nvSpPr>
        <xdr:cNvPr id="194" name="民生費該当値テキスト"/>
        <xdr:cNvSpPr txBox="1"/>
      </xdr:nvSpPr>
      <xdr:spPr>
        <a:xfrm>
          <a:off x="4686300" y="133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xdr:rowOff>
    </xdr:from>
    <xdr:to>
      <xdr:col>20</xdr:col>
      <xdr:colOff>38100</xdr:colOff>
      <xdr:row>78</xdr:row>
      <xdr:rowOff>101620</xdr:rowOff>
    </xdr:to>
    <xdr:sp macro="" textlink="">
      <xdr:nvSpPr>
        <xdr:cNvPr id="195" name="楕円 194"/>
        <xdr:cNvSpPr/>
      </xdr:nvSpPr>
      <xdr:spPr>
        <a:xfrm>
          <a:off x="3746500" y="133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92747</xdr:rowOff>
    </xdr:from>
    <xdr:ext cx="599010" cy="259045"/>
    <xdr:sp macro="" textlink="">
      <xdr:nvSpPr>
        <xdr:cNvPr id="196" name="テキスト ボックス 195"/>
        <xdr:cNvSpPr txBox="1"/>
      </xdr:nvSpPr>
      <xdr:spPr>
        <a:xfrm>
          <a:off x="3497795" y="134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79939</xdr:rowOff>
    </xdr:from>
    <xdr:to>
      <xdr:col>15</xdr:col>
      <xdr:colOff>101600</xdr:colOff>
      <xdr:row>79</xdr:row>
      <xdr:rowOff>10089</xdr:rowOff>
    </xdr:to>
    <xdr:sp macro="" textlink="">
      <xdr:nvSpPr>
        <xdr:cNvPr id="197" name="楕円 196"/>
        <xdr:cNvSpPr/>
      </xdr:nvSpPr>
      <xdr:spPr>
        <a:xfrm>
          <a:off x="2857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1216</xdr:rowOff>
    </xdr:from>
    <xdr:ext cx="599010" cy="259045"/>
    <xdr:sp macro="" textlink="">
      <xdr:nvSpPr>
        <xdr:cNvPr id="198" name="テキスト ボックス 197"/>
        <xdr:cNvSpPr txBox="1"/>
      </xdr:nvSpPr>
      <xdr:spPr>
        <a:xfrm>
          <a:off x="2608795" y="135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139474</xdr:rowOff>
    </xdr:from>
    <xdr:to>
      <xdr:col>10</xdr:col>
      <xdr:colOff>165100</xdr:colOff>
      <xdr:row>79</xdr:row>
      <xdr:rowOff>69624</xdr:rowOff>
    </xdr:to>
    <xdr:sp macro="" textlink="">
      <xdr:nvSpPr>
        <xdr:cNvPr id="199" name="楕円 198"/>
        <xdr:cNvSpPr/>
      </xdr:nvSpPr>
      <xdr:spPr>
        <a:xfrm>
          <a:off x="1968500" y="135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60751</xdr:rowOff>
    </xdr:from>
    <xdr:ext cx="599010" cy="259045"/>
    <xdr:sp macro="" textlink="">
      <xdr:nvSpPr>
        <xdr:cNvPr id="200" name="テキスト ボックス 199"/>
        <xdr:cNvSpPr txBox="1"/>
      </xdr:nvSpPr>
      <xdr:spPr>
        <a:xfrm>
          <a:off x="1719795" y="136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170197</xdr:rowOff>
    </xdr:from>
    <xdr:to>
      <xdr:col>6</xdr:col>
      <xdr:colOff>38100</xdr:colOff>
      <xdr:row>79</xdr:row>
      <xdr:rowOff>100347</xdr:rowOff>
    </xdr:to>
    <xdr:sp macro="" textlink="">
      <xdr:nvSpPr>
        <xdr:cNvPr id="201" name="楕円 200"/>
        <xdr:cNvSpPr/>
      </xdr:nvSpPr>
      <xdr:spPr>
        <a:xfrm>
          <a:off x="1079500" y="135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91474</xdr:rowOff>
    </xdr:from>
    <xdr:ext cx="534377" cy="259045"/>
    <xdr:sp macro="" textlink="">
      <xdr:nvSpPr>
        <xdr:cNvPr id="202" name="テキスト ボックス 201"/>
        <xdr:cNvSpPr txBox="1"/>
      </xdr:nvSpPr>
      <xdr:spPr>
        <a:xfrm>
          <a:off x="863111" y="136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11761</xdr:rowOff>
    </xdr:from>
    <xdr:to>
      <xdr:col>24</xdr:col>
      <xdr:colOff>63500</xdr:colOff>
      <xdr:row>98</xdr:row>
      <xdr:rowOff>29804</xdr:rowOff>
    </xdr:to>
    <xdr:cxnSp macro="">
      <xdr:nvCxnSpPr>
        <xdr:cNvPr id="231" name="直線コネクタ 230"/>
        <xdr:cNvCxnSpPr/>
      </xdr:nvCxnSpPr>
      <xdr:spPr>
        <a:xfrm>
          <a:off x="3797300" y="16813861"/>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15242</xdr:rowOff>
    </xdr:from>
    <xdr:to>
      <xdr:col>19</xdr:col>
      <xdr:colOff>177800</xdr:colOff>
      <xdr:row>98</xdr:row>
      <xdr:rowOff>11761</xdr:rowOff>
    </xdr:to>
    <xdr:cxnSp macro="">
      <xdr:nvCxnSpPr>
        <xdr:cNvPr id="234" name="直線コネクタ 233"/>
        <xdr:cNvCxnSpPr/>
      </xdr:nvCxnSpPr>
      <xdr:spPr>
        <a:xfrm>
          <a:off x="2908300" y="16645892"/>
          <a:ext cx="889000" cy="1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15242</xdr:rowOff>
    </xdr:from>
    <xdr:to>
      <xdr:col>15</xdr:col>
      <xdr:colOff>50800</xdr:colOff>
      <xdr:row>97</xdr:row>
      <xdr:rowOff>115133</xdr:rowOff>
    </xdr:to>
    <xdr:cxnSp macro="">
      <xdr:nvCxnSpPr>
        <xdr:cNvPr id="237" name="直線コネクタ 236"/>
        <xdr:cNvCxnSpPr/>
      </xdr:nvCxnSpPr>
      <xdr:spPr>
        <a:xfrm flipV="1">
          <a:off x="2019300" y="16645892"/>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115133</xdr:rowOff>
    </xdr:from>
    <xdr:to>
      <xdr:col>10</xdr:col>
      <xdr:colOff>114300</xdr:colOff>
      <xdr:row>98</xdr:row>
      <xdr:rowOff>28821</xdr:rowOff>
    </xdr:to>
    <xdr:cxnSp macro="">
      <xdr:nvCxnSpPr>
        <xdr:cNvPr id="240" name="直線コネクタ 239"/>
        <xdr:cNvCxnSpPr/>
      </xdr:nvCxnSpPr>
      <xdr:spPr>
        <a:xfrm flipV="1">
          <a:off x="1130300" y="16745783"/>
          <a:ext cx="8890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xdr:rowOff>
    </xdr:from>
    <xdr:ext cx="534377" cy="259045"/>
    <xdr:sp macro="" textlink="">
      <xdr:nvSpPr>
        <xdr:cNvPr id="242" name="テキスト ボックス 241"/>
        <xdr:cNvSpPr txBox="1"/>
      </xdr:nvSpPr>
      <xdr:spPr>
        <a:xfrm>
          <a:off x="1752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167335</xdr:rowOff>
    </xdr:from>
    <xdr:ext cx="534377" cy="259045"/>
    <xdr:sp macro="" textlink="">
      <xdr:nvSpPr>
        <xdr:cNvPr id="244" name="テキスト ボックス 243"/>
        <xdr:cNvSpPr txBox="1"/>
      </xdr:nvSpPr>
      <xdr:spPr>
        <a:xfrm>
          <a:off x="863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150454</xdr:rowOff>
    </xdr:from>
    <xdr:to>
      <xdr:col>24</xdr:col>
      <xdr:colOff>114300</xdr:colOff>
      <xdr:row>98</xdr:row>
      <xdr:rowOff>80604</xdr:rowOff>
    </xdr:to>
    <xdr:sp macro="" textlink="">
      <xdr:nvSpPr>
        <xdr:cNvPr id="250" name="楕円 249"/>
        <xdr:cNvSpPr/>
      </xdr:nvSpPr>
      <xdr:spPr>
        <a:xfrm>
          <a:off x="4584700" y="167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65381</xdr:rowOff>
    </xdr:from>
    <xdr:ext cx="534377" cy="259045"/>
    <xdr:sp macro="" textlink="">
      <xdr:nvSpPr>
        <xdr:cNvPr id="251" name="衛生費該当値テキスト"/>
        <xdr:cNvSpPr txBox="1"/>
      </xdr:nvSpPr>
      <xdr:spPr>
        <a:xfrm>
          <a:off x="4686300" y="166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132411</xdr:rowOff>
    </xdr:from>
    <xdr:to>
      <xdr:col>20</xdr:col>
      <xdr:colOff>38100</xdr:colOff>
      <xdr:row>98</xdr:row>
      <xdr:rowOff>62561</xdr:rowOff>
    </xdr:to>
    <xdr:sp macro="" textlink="">
      <xdr:nvSpPr>
        <xdr:cNvPr id="252" name="楕円 251"/>
        <xdr:cNvSpPr/>
      </xdr:nvSpPr>
      <xdr:spPr>
        <a:xfrm>
          <a:off x="3746500" y="16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53688</xdr:rowOff>
    </xdr:from>
    <xdr:ext cx="534377" cy="259045"/>
    <xdr:sp macro="" textlink="">
      <xdr:nvSpPr>
        <xdr:cNvPr id="253" name="テキスト ボックス 252"/>
        <xdr:cNvSpPr txBox="1"/>
      </xdr:nvSpPr>
      <xdr:spPr>
        <a:xfrm>
          <a:off x="3530111" y="16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135892</xdr:rowOff>
    </xdr:from>
    <xdr:to>
      <xdr:col>15</xdr:col>
      <xdr:colOff>101600</xdr:colOff>
      <xdr:row>97</xdr:row>
      <xdr:rowOff>66042</xdr:rowOff>
    </xdr:to>
    <xdr:sp macro="" textlink="">
      <xdr:nvSpPr>
        <xdr:cNvPr id="254" name="楕円 253"/>
        <xdr:cNvSpPr/>
      </xdr:nvSpPr>
      <xdr:spPr>
        <a:xfrm>
          <a:off x="2857500" y="165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57169</xdr:rowOff>
    </xdr:from>
    <xdr:ext cx="534377" cy="259045"/>
    <xdr:sp macro="" textlink="">
      <xdr:nvSpPr>
        <xdr:cNvPr id="255" name="テキスト ボックス 254"/>
        <xdr:cNvSpPr txBox="1"/>
      </xdr:nvSpPr>
      <xdr:spPr>
        <a:xfrm>
          <a:off x="2641111" y="166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64333</xdr:rowOff>
    </xdr:from>
    <xdr:to>
      <xdr:col>10</xdr:col>
      <xdr:colOff>165100</xdr:colOff>
      <xdr:row>97</xdr:row>
      <xdr:rowOff>165933</xdr:rowOff>
    </xdr:to>
    <xdr:sp macro="" textlink="">
      <xdr:nvSpPr>
        <xdr:cNvPr id="256" name="楕円 255"/>
        <xdr:cNvSpPr/>
      </xdr:nvSpPr>
      <xdr:spPr>
        <a:xfrm>
          <a:off x="1968500" y="166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157060</xdr:rowOff>
    </xdr:from>
    <xdr:ext cx="534377" cy="259045"/>
    <xdr:sp macro="" textlink="">
      <xdr:nvSpPr>
        <xdr:cNvPr id="257" name="テキスト ボックス 256"/>
        <xdr:cNvSpPr txBox="1"/>
      </xdr:nvSpPr>
      <xdr:spPr>
        <a:xfrm>
          <a:off x="1752111" y="167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149471</xdr:rowOff>
    </xdr:from>
    <xdr:to>
      <xdr:col>6</xdr:col>
      <xdr:colOff>38100</xdr:colOff>
      <xdr:row>98</xdr:row>
      <xdr:rowOff>79621</xdr:rowOff>
    </xdr:to>
    <xdr:sp macro="" textlink="">
      <xdr:nvSpPr>
        <xdr:cNvPr id="258" name="楕円 257"/>
        <xdr:cNvSpPr/>
      </xdr:nvSpPr>
      <xdr:spPr>
        <a:xfrm>
          <a:off x="1079500" y="167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70748</xdr:rowOff>
    </xdr:from>
    <xdr:ext cx="534377" cy="259045"/>
    <xdr:sp macro="" textlink="">
      <xdr:nvSpPr>
        <xdr:cNvPr id="259" name="テキスト ボックス 258"/>
        <xdr:cNvSpPr txBox="1"/>
      </xdr:nvSpPr>
      <xdr:spPr>
        <a:xfrm>
          <a:off x="863111" y="168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1" name="テキスト ボックス 300"/>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3" name="テキスト ボックス 302"/>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7710</xdr:rowOff>
    </xdr:from>
    <xdr:to>
      <xdr:col>55</xdr:col>
      <xdr:colOff>0</xdr:colOff>
      <xdr:row>59</xdr:row>
      <xdr:rowOff>30451</xdr:rowOff>
    </xdr:to>
    <xdr:cxnSp macro="">
      <xdr:nvCxnSpPr>
        <xdr:cNvPr id="349" name="直線コネクタ 348"/>
        <xdr:cNvCxnSpPr/>
      </xdr:nvCxnSpPr>
      <xdr:spPr>
        <a:xfrm flipV="1">
          <a:off x="9639300" y="10123260"/>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30451</xdr:rowOff>
    </xdr:from>
    <xdr:to>
      <xdr:col>50</xdr:col>
      <xdr:colOff>114300</xdr:colOff>
      <xdr:row>59</xdr:row>
      <xdr:rowOff>32225</xdr:rowOff>
    </xdr:to>
    <xdr:cxnSp macro="">
      <xdr:nvCxnSpPr>
        <xdr:cNvPr id="352" name="直線コネクタ 351"/>
        <xdr:cNvCxnSpPr/>
      </xdr:nvCxnSpPr>
      <xdr:spPr>
        <a:xfrm flipV="1">
          <a:off x="8750300" y="10146001"/>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32225</xdr:rowOff>
    </xdr:from>
    <xdr:to>
      <xdr:col>45</xdr:col>
      <xdr:colOff>177800</xdr:colOff>
      <xdr:row>59</xdr:row>
      <xdr:rowOff>34740</xdr:rowOff>
    </xdr:to>
    <xdr:cxnSp macro="">
      <xdr:nvCxnSpPr>
        <xdr:cNvPr id="355" name="直線コネクタ 354"/>
        <xdr:cNvCxnSpPr/>
      </xdr:nvCxnSpPr>
      <xdr:spPr>
        <a:xfrm flipV="1">
          <a:off x="7861300" y="1014777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34740</xdr:rowOff>
    </xdr:from>
    <xdr:to>
      <xdr:col>41</xdr:col>
      <xdr:colOff>50800</xdr:colOff>
      <xdr:row>59</xdr:row>
      <xdr:rowOff>41130</xdr:rowOff>
    </xdr:to>
    <xdr:cxnSp macro="">
      <xdr:nvCxnSpPr>
        <xdr:cNvPr id="358" name="直線コネクタ 357"/>
        <xdr:cNvCxnSpPr/>
      </xdr:nvCxnSpPr>
      <xdr:spPr>
        <a:xfrm flipV="1">
          <a:off x="6972300" y="10150290"/>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10410</xdr:rowOff>
    </xdr:from>
    <xdr:ext cx="534377" cy="259045"/>
    <xdr:sp macro="" textlink="">
      <xdr:nvSpPr>
        <xdr:cNvPr id="360" name="テキスト ボックス 359"/>
        <xdr:cNvSpPr txBox="1"/>
      </xdr:nvSpPr>
      <xdr:spPr>
        <a:xfrm>
          <a:off x="7594111" y="97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14927</xdr:rowOff>
    </xdr:from>
    <xdr:ext cx="534377" cy="259045"/>
    <xdr:sp macro="" textlink="">
      <xdr:nvSpPr>
        <xdr:cNvPr id="362" name="テキスト ボックス 361"/>
        <xdr:cNvSpPr txBox="1"/>
      </xdr:nvSpPr>
      <xdr:spPr>
        <a:xfrm>
          <a:off x="6705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128360</xdr:rowOff>
    </xdr:from>
    <xdr:to>
      <xdr:col>55</xdr:col>
      <xdr:colOff>50800</xdr:colOff>
      <xdr:row>59</xdr:row>
      <xdr:rowOff>58510</xdr:rowOff>
    </xdr:to>
    <xdr:sp macro="" textlink="">
      <xdr:nvSpPr>
        <xdr:cNvPr id="368" name="楕円 367"/>
        <xdr:cNvSpPr/>
      </xdr:nvSpPr>
      <xdr:spPr>
        <a:xfrm>
          <a:off x="10426700" y="100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43287</xdr:rowOff>
    </xdr:from>
    <xdr:ext cx="469744" cy="259045"/>
    <xdr:sp macro="" textlink="">
      <xdr:nvSpPr>
        <xdr:cNvPr id="369" name="農林水産業費該当値テキスト"/>
        <xdr:cNvSpPr txBox="1"/>
      </xdr:nvSpPr>
      <xdr:spPr>
        <a:xfrm>
          <a:off x="10528300" y="99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151101</xdr:rowOff>
    </xdr:from>
    <xdr:to>
      <xdr:col>50</xdr:col>
      <xdr:colOff>165100</xdr:colOff>
      <xdr:row>59</xdr:row>
      <xdr:rowOff>81251</xdr:rowOff>
    </xdr:to>
    <xdr:sp macro="" textlink="">
      <xdr:nvSpPr>
        <xdr:cNvPr id="370" name="楕円 369"/>
        <xdr:cNvSpPr/>
      </xdr:nvSpPr>
      <xdr:spPr>
        <a:xfrm>
          <a:off x="9588500" y="100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72378</xdr:rowOff>
    </xdr:from>
    <xdr:ext cx="469744" cy="259045"/>
    <xdr:sp macro="" textlink="">
      <xdr:nvSpPr>
        <xdr:cNvPr id="371" name="テキスト ボックス 370"/>
        <xdr:cNvSpPr txBox="1"/>
      </xdr:nvSpPr>
      <xdr:spPr>
        <a:xfrm>
          <a:off x="9404428" y="101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152875</xdr:rowOff>
    </xdr:from>
    <xdr:to>
      <xdr:col>46</xdr:col>
      <xdr:colOff>38100</xdr:colOff>
      <xdr:row>59</xdr:row>
      <xdr:rowOff>83025</xdr:rowOff>
    </xdr:to>
    <xdr:sp macro="" textlink="">
      <xdr:nvSpPr>
        <xdr:cNvPr id="372" name="楕円 371"/>
        <xdr:cNvSpPr/>
      </xdr:nvSpPr>
      <xdr:spPr>
        <a:xfrm>
          <a:off x="8699500" y="100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74152</xdr:rowOff>
    </xdr:from>
    <xdr:ext cx="469744" cy="259045"/>
    <xdr:sp macro="" textlink="">
      <xdr:nvSpPr>
        <xdr:cNvPr id="373" name="テキスト ボックス 372"/>
        <xdr:cNvSpPr txBox="1"/>
      </xdr:nvSpPr>
      <xdr:spPr>
        <a:xfrm>
          <a:off x="8515428" y="1018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155390</xdr:rowOff>
    </xdr:from>
    <xdr:to>
      <xdr:col>41</xdr:col>
      <xdr:colOff>101600</xdr:colOff>
      <xdr:row>59</xdr:row>
      <xdr:rowOff>85540</xdr:rowOff>
    </xdr:to>
    <xdr:sp macro="" textlink="">
      <xdr:nvSpPr>
        <xdr:cNvPr id="374" name="楕円 373"/>
        <xdr:cNvSpPr/>
      </xdr:nvSpPr>
      <xdr:spPr>
        <a:xfrm>
          <a:off x="7810500" y="100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76667</xdr:rowOff>
    </xdr:from>
    <xdr:ext cx="469744" cy="259045"/>
    <xdr:sp macro="" textlink="">
      <xdr:nvSpPr>
        <xdr:cNvPr id="375" name="テキスト ボックス 374"/>
        <xdr:cNvSpPr txBox="1"/>
      </xdr:nvSpPr>
      <xdr:spPr>
        <a:xfrm>
          <a:off x="7626428" y="1019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161780</xdr:rowOff>
    </xdr:from>
    <xdr:to>
      <xdr:col>36</xdr:col>
      <xdr:colOff>165100</xdr:colOff>
      <xdr:row>59</xdr:row>
      <xdr:rowOff>91930</xdr:rowOff>
    </xdr:to>
    <xdr:sp macro="" textlink="">
      <xdr:nvSpPr>
        <xdr:cNvPr id="376" name="楕円 375"/>
        <xdr:cNvSpPr/>
      </xdr:nvSpPr>
      <xdr:spPr>
        <a:xfrm>
          <a:off x="6921500" y="101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83057</xdr:rowOff>
    </xdr:from>
    <xdr:ext cx="469744" cy="259045"/>
    <xdr:sp macro="" textlink="">
      <xdr:nvSpPr>
        <xdr:cNvPr id="377" name="テキスト ボックス 376"/>
        <xdr:cNvSpPr txBox="1"/>
      </xdr:nvSpPr>
      <xdr:spPr>
        <a:xfrm>
          <a:off x="6737428" y="101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14832</xdr:rowOff>
    </xdr:from>
    <xdr:to>
      <xdr:col>55</xdr:col>
      <xdr:colOff>0</xdr:colOff>
      <xdr:row>79</xdr:row>
      <xdr:rowOff>18345</xdr:rowOff>
    </xdr:to>
    <xdr:cxnSp macro="">
      <xdr:nvCxnSpPr>
        <xdr:cNvPr id="406" name="直線コネクタ 405"/>
        <xdr:cNvCxnSpPr/>
      </xdr:nvCxnSpPr>
      <xdr:spPr>
        <a:xfrm flipV="1">
          <a:off x="9639300" y="13559382"/>
          <a:ext cx="8382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14999</xdr:rowOff>
    </xdr:from>
    <xdr:to>
      <xdr:col>50</xdr:col>
      <xdr:colOff>114300</xdr:colOff>
      <xdr:row>79</xdr:row>
      <xdr:rowOff>18345</xdr:rowOff>
    </xdr:to>
    <xdr:cxnSp macro="">
      <xdr:nvCxnSpPr>
        <xdr:cNvPr id="409" name="直線コネクタ 408"/>
        <xdr:cNvCxnSpPr/>
      </xdr:nvCxnSpPr>
      <xdr:spPr>
        <a:xfrm>
          <a:off x="8750300" y="1355954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14999</xdr:rowOff>
    </xdr:from>
    <xdr:to>
      <xdr:col>45</xdr:col>
      <xdr:colOff>177800</xdr:colOff>
      <xdr:row>79</xdr:row>
      <xdr:rowOff>27967</xdr:rowOff>
    </xdr:to>
    <xdr:cxnSp macro="">
      <xdr:nvCxnSpPr>
        <xdr:cNvPr id="412" name="直線コネクタ 411"/>
        <xdr:cNvCxnSpPr/>
      </xdr:nvCxnSpPr>
      <xdr:spPr>
        <a:xfrm flipV="1">
          <a:off x="7861300" y="13559549"/>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23076</xdr:rowOff>
    </xdr:from>
    <xdr:to>
      <xdr:col>41</xdr:col>
      <xdr:colOff>50800</xdr:colOff>
      <xdr:row>79</xdr:row>
      <xdr:rowOff>27967</xdr:rowOff>
    </xdr:to>
    <xdr:cxnSp macro="">
      <xdr:nvCxnSpPr>
        <xdr:cNvPr id="415" name="直線コネクタ 414"/>
        <xdr:cNvCxnSpPr/>
      </xdr:nvCxnSpPr>
      <xdr:spPr>
        <a:xfrm>
          <a:off x="6972300" y="13567626"/>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42946</xdr:rowOff>
    </xdr:from>
    <xdr:ext cx="469744" cy="259045"/>
    <xdr:sp macro="" textlink="">
      <xdr:nvSpPr>
        <xdr:cNvPr id="417" name="テキスト ボックス 416"/>
        <xdr:cNvSpPr txBox="1"/>
      </xdr:nvSpPr>
      <xdr:spPr>
        <a:xfrm>
          <a:off x="7626428" y="1324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46069</xdr:rowOff>
    </xdr:from>
    <xdr:ext cx="469744" cy="259045"/>
    <xdr:sp macro="" textlink="">
      <xdr:nvSpPr>
        <xdr:cNvPr id="419" name="テキスト ボックス 418"/>
        <xdr:cNvSpPr txBox="1"/>
      </xdr:nvSpPr>
      <xdr:spPr>
        <a:xfrm>
          <a:off x="6737428" y="132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135482</xdr:rowOff>
    </xdr:from>
    <xdr:to>
      <xdr:col>55</xdr:col>
      <xdr:colOff>50800</xdr:colOff>
      <xdr:row>79</xdr:row>
      <xdr:rowOff>65632</xdr:rowOff>
    </xdr:to>
    <xdr:sp macro="" textlink="">
      <xdr:nvSpPr>
        <xdr:cNvPr id="425" name="楕円 424"/>
        <xdr:cNvSpPr/>
      </xdr:nvSpPr>
      <xdr:spPr>
        <a:xfrm>
          <a:off x="104267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50409</xdr:rowOff>
    </xdr:from>
    <xdr:ext cx="469744" cy="259045"/>
    <xdr:sp macro="" textlink="">
      <xdr:nvSpPr>
        <xdr:cNvPr id="426" name="商工費該当値テキスト"/>
        <xdr:cNvSpPr txBox="1"/>
      </xdr:nvSpPr>
      <xdr:spPr>
        <a:xfrm>
          <a:off x="10528300" y="1342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138995</xdr:rowOff>
    </xdr:from>
    <xdr:to>
      <xdr:col>50</xdr:col>
      <xdr:colOff>165100</xdr:colOff>
      <xdr:row>79</xdr:row>
      <xdr:rowOff>69145</xdr:rowOff>
    </xdr:to>
    <xdr:sp macro="" textlink="">
      <xdr:nvSpPr>
        <xdr:cNvPr id="427" name="楕円 426"/>
        <xdr:cNvSpPr/>
      </xdr:nvSpPr>
      <xdr:spPr>
        <a:xfrm>
          <a:off x="9588500" y="135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60272</xdr:rowOff>
    </xdr:from>
    <xdr:ext cx="469744" cy="259045"/>
    <xdr:sp macro="" textlink="">
      <xdr:nvSpPr>
        <xdr:cNvPr id="428" name="テキスト ボックス 427"/>
        <xdr:cNvSpPr txBox="1"/>
      </xdr:nvSpPr>
      <xdr:spPr>
        <a:xfrm>
          <a:off x="9404428" y="136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135649</xdr:rowOff>
    </xdr:from>
    <xdr:to>
      <xdr:col>46</xdr:col>
      <xdr:colOff>38100</xdr:colOff>
      <xdr:row>79</xdr:row>
      <xdr:rowOff>65799</xdr:rowOff>
    </xdr:to>
    <xdr:sp macro="" textlink="">
      <xdr:nvSpPr>
        <xdr:cNvPr id="429" name="楕円 428"/>
        <xdr:cNvSpPr/>
      </xdr:nvSpPr>
      <xdr:spPr>
        <a:xfrm>
          <a:off x="8699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56926</xdr:rowOff>
    </xdr:from>
    <xdr:ext cx="469744" cy="259045"/>
    <xdr:sp macro="" textlink="">
      <xdr:nvSpPr>
        <xdr:cNvPr id="430" name="テキスト ボックス 429"/>
        <xdr:cNvSpPr txBox="1"/>
      </xdr:nvSpPr>
      <xdr:spPr>
        <a:xfrm>
          <a:off x="8515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148617</xdr:rowOff>
    </xdr:from>
    <xdr:to>
      <xdr:col>41</xdr:col>
      <xdr:colOff>101600</xdr:colOff>
      <xdr:row>79</xdr:row>
      <xdr:rowOff>78767</xdr:rowOff>
    </xdr:to>
    <xdr:sp macro="" textlink="">
      <xdr:nvSpPr>
        <xdr:cNvPr id="431" name="楕円 430"/>
        <xdr:cNvSpPr/>
      </xdr:nvSpPr>
      <xdr:spPr>
        <a:xfrm>
          <a:off x="7810500" y="13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69894</xdr:rowOff>
    </xdr:from>
    <xdr:ext cx="469744" cy="259045"/>
    <xdr:sp macro="" textlink="">
      <xdr:nvSpPr>
        <xdr:cNvPr id="432" name="テキスト ボックス 431"/>
        <xdr:cNvSpPr txBox="1"/>
      </xdr:nvSpPr>
      <xdr:spPr>
        <a:xfrm>
          <a:off x="7626428" y="1361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143726</xdr:rowOff>
    </xdr:from>
    <xdr:to>
      <xdr:col>36</xdr:col>
      <xdr:colOff>165100</xdr:colOff>
      <xdr:row>79</xdr:row>
      <xdr:rowOff>73876</xdr:rowOff>
    </xdr:to>
    <xdr:sp macro="" textlink="">
      <xdr:nvSpPr>
        <xdr:cNvPr id="433" name="楕円 432"/>
        <xdr:cNvSpPr/>
      </xdr:nvSpPr>
      <xdr:spPr>
        <a:xfrm>
          <a:off x="6921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65003</xdr:rowOff>
    </xdr:from>
    <xdr:ext cx="469744" cy="259045"/>
    <xdr:sp macro="" textlink="">
      <xdr:nvSpPr>
        <xdr:cNvPr id="434" name="テキスト ボックス 433"/>
        <xdr:cNvSpPr txBox="1"/>
      </xdr:nvSpPr>
      <xdr:spPr>
        <a:xfrm>
          <a:off x="6737428"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161288</xdr:rowOff>
    </xdr:from>
    <xdr:to>
      <xdr:col>55</xdr:col>
      <xdr:colOff>0</xdr:colOff>
      <xdr:row>97</xdr:row>
      <xdr:rowOff>171292</xdr:rowOff>
    </xdr:to>
    <xdr:cxnSp macro="">
      <xdr:nvCxnSpPr>
        <xdr:cNvPr id="463" name="直線コネクタ 462"/>
        <xdr:cNvCxnSpPr/>
      </xdr:nvCxnSpPr>
      <xdr:spPr>
        <a:xfrm>
          <a:off x="9639300" y="16791938"/>
          <a:ext cx="8382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161288</xdr:rowOff>
    </xdr:from>
    <xdr:to>
      <xdr:col>50</xdr:col>
      <xdr:colOff>114300</xdr:colOff>
      <xdr:row>98</xdr:row>
      <xdr:rowOff>3645</xdr:rowOff>
    </xdr:to>
    <xdr:cxnSp macro="">
      <xdr:nvCxnSpPr>
        <xdr:cNvPr id="466" name="直線コネクタ 465"/>
        <xdr:cNvCxnSpPr/>
      </xdr:nvCxnSpPr>
      <xdr:spPr>
        <a:xfrm flipV="1">
          <a:off x="8750300" y="16791938"/>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3645</xdr:rowOff>
    </xdr:from>
    <xdr:to>
      <xdr:col>45</xdr:col>
      <xdr:colOff>177800</xdr:colOff>
      <xdr:row>98</xdr:row>
      <xdr:rowOff>31694</xdr:rowOff>
    </xdr:to>
    <xdr:cxnSp macro="">
      <xdr:nvCxnSpPr>
        <xdr:cNvPr id="469" name="直線コネクタ 468"/>
        <xdr:cNvCxnSpPr/>
      </xdr:nvCxnSpPr>
      <xdr:spPr>
        <a:xfrm flipV="1">
          <a:off x="7861300" y="16805745"/>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117511</xdr:rowOff>
    </xdr:from>
    <xdr:to>
      <xdr:col>41</xdr:col>
      <xdr:colOff>50800</xdr:colOff>
      <xdr:row>98</xdr:row>
      <xdr:rowOff>31694</xdr:rowOff>
    </xdr:to>
    <xdr:cxnSp macro="">
      <xdr:nvCxnSpPr>
        <xdr:cNvPr id="472" name="直線コネクタ 471"/>
        <xdr:cNvCxnSpPr/>
      </xdr:nvCxnSpPr>
      <xdr:spPr>
        <a:xfrm>
          <a:off x="6972300" y="16748161"/>
          <a:ext cx="889000" cy="8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96659</xdr:rowOff>
    </xdr:from>
    <xdr:ext cx="534377" cy="259045"/>
    <xdr:sp macro="" textlink="">
      <xdr:nvSpPr>
        <xdr:cNvPr id="474" name="テキスト ボックス 473"/>
        <xdr:cNvSpPr txBox="1"/>
      </xdr:nvSpPr>
      <xdr:spPr>
        <a:xfrm>
          <a:off x="7594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120492</xdr:rowOff>
    </xdr:from>
    <xdr:to>
      <xdr:col>55</xdr:col>
      <xdr:colOff>50800</xdr:colOff>
      <xdr:row>98</xdr:row>
      <xdr:rowOff>50642</xdr:rowOff>
    </xdr:to>
    <xdr:sp macro="" textlink="">
      <xdr:nvSpPr>
        <xdr:cNvPr id="482" name="楕円 481"/>
        <xdr:cNvSpPr/>
      </xdr:nvSpPr>
      <xdr:spPr>
        <a:xfrm>
          <a:off x="10426700" y="16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98919</xdr:rowOff>
    </xdr:from>
    <xdr:ext cx="534377" cy="259045"/>
    <xdr:sp macro="" textlink="">
      <xdr:nvSpPr>
        <xdr:cNvPr id="483" name="土木費該当値テキスト"/>
        <xdr:cNvSpPr txBox="1"/>
      </xdr:nvSpPr>
      <xdr:spPr>
        <a:xfrm>
          <a:off x="10528300" y="167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110488</xdr:rowOff>
    </xdr:from>
    <xdr:to>
      <xdr:col>50</xdr:col>
      <xdr:colOff>165100</xdr:colOff>
      <xdr:row>98</xdr:row>
      <xdr:rowOff>40638</xdr:rowOff>
    </xdr:to>
    <xdr:sp macro="" textlink="">
      <xdr:nvSpPr>
        <xdr:cNvPr id="484" name="楕円 483"/>
        <xdr:cNvSpPr/>
      </xdr:nvSpPr>
      <xdr:spPr>
        <a:xfrm>
          <a:off x="9588500" y="167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31765</xdr:rowOff>
    </xdr:from>
    <xdr:ext cx="534377" cy="259045"/>
    <xdr:sp macro="" textlink="">
      <xdr:nvSpPr>
        <xdr:cNvPr id="485" name="テキスト ボックス 484"/>
        <xdr:cNvSpPr txBox="1"/>
      </xdr:nvSpPr>
      <xdr:spPr>
        <a:xfrm>
          <a:off x="9372111" y="168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124295</xdr:rowOff>
    </xdr:from>
    <xdr:to>
      <xdr:col>46</xdr:col>
      <xdr:colOff>38100</xdr:colOff>
      <xdr:row>98</xdr:row>
      <xdr:rowOff>54445</xdr:rowOff>
    </xdr:to>
    <xdr:sp macro="" textlink="">
      <xdr:nvSpPr>
        <xdr:cNvPr id="486" name="楕円 485"/>
        <xdr:cNvSpPr/>
      </xdr:nvSpPr>
      <xdr:spPr>
        <a:xfrm>
          <a:off x="8699500" y="167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45572</xdr:rowOff>
    </xdr:from>
    <xdr:ext cx="534377" cy="259045"/>
    <xdr:sp macro="" textlink="">
      <xdr:nvSpPr>
        <xdr:cNvPr id="487" name="テキスト ボックス 486"/>
        <xdr:cNvSpPr txBox="1"/>
      </xdr:nvSpPr>
      <xdr:spPr>
        <a:xfrm>
          <a:off x="8483111" y="168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152344</xdr:rowOff>
    </xdr:from>
    <xdr:to>
      <xdr:col>41</xdr:col>
      <xdr:colOff>101600</xdr:colOff>
      <xdr:row>98</xdr:row>
      <xdr:rowOff>82494</xdr:rowOff>
    </xdr:to>
    <xdr:sp macro="" textlink="">
      <xdr:nvSpPr>
        <xdr:cNvPr id="488" name="楕円 487"/>
        <xdr:cNvSpPr/>
      </xdr:nvSpPr>
      <xdr:spPr>
        <a:xfrm>
          <a:off x="7810500" y="167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73621</xdr:rowOff>
    </xdr:from>
    <xdr:ext cx="534377" cy="259045"/>
    <xdr:sp macro="" textlink="">
      <xdr:nvSpPr>
        <xdr:cNvPr id="489" name="テキスト ボックス 488"/>
        <xdr:cNvSpPr txBox="1"/>
      </xdr:nvSpPr>
      <xdr:spPr>
        <a:xfrm>
          <a:off x="7594111" y="168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66711</xdr:rowOff>
    </xdr:from>
    <xdr:to>
      <xdr:col>36</xdr:col>
      <xdr:colOff>165100</xdr:colOff>
      <xdr:row>97</xdr:row>
      <xdr:rowOff>168311</xdr:rowOff>
    </xdr:to>
    <xdr:sp macro="" textlink="">
      <xdr:nvSpPr>
        <xdr:cNvPr id="490" name="楕円 489"/>
        <xdr:cNvSpPr/>
      </xdr:nvSpPr>
      <xdr:spPr>
        <a:xfrm>
          <a:off x="6921500" y="16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159438</xdr:rowOff>
    </xdr:from>
    <xdr:ext cx="534377" cy="259045"/>
    <xdr:sp macro="" textlink="">
      <xdr:nvSpPr>
        <xdr:cNvPr id="491" name="テキスト ボックス 490"/>
        <xdr:cNvSpPr txBox="1"/>
      </xdr:nvSpPr>
      <xdr:spPr>
        <a:xfrm>
          <a:off x="6705111" y="16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18085</xdr:rowOff>
    </xdr:from>
    <xdr:to>
      <xdr:col>85</xdr:col>
      <xdr:colOff>127000</xdr:colOff>
      <xdr:row>38</xdr:row>
      <xdr:rowOff>26494</xdr:rowOff>
    </xdr:to>
    <xdr:cxnSp macro="">
      <xdr:nvCxnSpPr>
        <xdr:cNvPr id="522" name="直線コネクタ 521"/>
        <xdr:cNvCxnSpPr/>
      </xdr:nvCxnSpPr>
      <xdr:spPr>
        <a:xfrm flipV="1">
          <a:off x="15481300" y="6533185"/>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16207</xdr:rowOff>
    </xdr:from>
    <xdr:to>
      <xdr:col>81</xdr:col>
      <xdr:colOff>50800</xdr:colOff>
      <xdr:row>38</xdr:row>
      <xdr:rowOff>26494</xdr:rowOff>
    </xdr:to>
    <xdr:cxnSp macro="">
      <xdr:nvCxnSpPr>
        <xdr:cNvPr id="525" name="直線コネクタ 524"/>
        <xdr:cNvCxnSpPr/>
      </xdr:nvCxnSpPr>
      <xdr:spPr>
        <a:xfrm>
          <a:off x="14592300" y="653130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2311</xdr:rowOff>
    </xdr:from>
    <xdr:to>
      <xdr:col>76</xdr:col>
      <xdr:colOff>114300</xdr:colOff>
      <xdr:row>38</xdr:row>
      <xdr:rowOff>16207</xdr:rowOff>
    </xdr:to>
    <xdr:cxnSp macro="">
      <xdr:nvCxnSpPr>
        <xdr:cNvPr id="528" name="直線コネクタ 527"/>
        <xdr:cNvCxnSpPr/>
      </xdr:nvCxnSpPr>
      <xdr:spPr>
        <a:xfrm>
          <a:off x="13703300" y="6517411"/>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2311</xdr:rowOff>
    </xdr:from>
    <xdr:to>
      <xdr:col>71</xdr:col>
      <xdr:colOff>177800</xdr:colOff>
      <xdr:row>38</xdr:row>
      <xdr:rowOff>26788</xdr:rowOff>
    </xdr:to>
    <xdr:cxnSp macro="">
      <xdr:nvCxnSpPr>
        <xdr:cNvPr id="531" name="直線コネクタ 530"/>
        <xdr:cNvCxnSpPr/>
      </xdr:nvCxnSpPr>
      <xdr:spPr>
        <a:xfrm flipV="1">
          <a:off x="12814300" y="6517411"/>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55857</xdr:rowOff>
    </xdr:from>
    <xdr:ext cx="534377" cy="259045"/>
    <xdr:sp macro="" textlink="">
      <xdr:nvSpPr>
        <xdr:cNvPr id="533" name="テキスト ボックス 532"/>
        <xdr:cNvSpPr txBox="1"/>
      </xdr:nvSpPr>
      <xdr:spPr>
        <a:xfrm>
          <a:off x="13436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65997</xdr:rowOff>
    </xdr:from>
    <xdr:ext cx="534377" cy="259045"/>
    <xdr:sp macro="" textlink="">
      <xdr:nvSpPr>
        <xdr:cNvPr id="535" name="テキスト ボックス 534"/>
        <xdr:cNvSpPr txBox="1"/>
      </xdr:nvSpPr>
      <xdr:spPr>
        <a:xfrm>
          <a:off x="12547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138735</xdr:rowOff>
    </xdr:from>
    <xdr:to>
      <xdr:col>85</xdr:col>
      <xdr:colOff>177800</xdr:colOff>
      <xdr:row>38</xdr:row>
      <xdr:rowOff>68885</xdr:rowOff>
    </xdr:to>
    <xdr:sp macro="" textlink="">
      <xdr:nvSpPr>
        <xdr:cNvPr id="541" name="楕円 540"/>
        <xdr:cNvSpPr/>
      </xdr:nvSpPr>
      <xdr:spPr>
        <a:xfrm>
          <a:off x="162687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53662</xdr:rowOff>
    </xdr:from>
    <xdr:ext cx="534377" cy="259045"/>
    <xdr:sp macro="" textlink="">
      <xdr:nvSpPr>
        <xdr:cNvPr id="542" name="消防費該当値テキスト"/>
        <xdr:cNvSpPr txBox="1"/>
      </xdr:nvSpPr>
      <xdr:spPr>
        <a:xfrm>
          <a:off x="16370300" y="63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147144</xdr:rowOff>
    </xdr:from>
    <xdr:to>
      <xdr:col>81</xdr:col>
      <xdr:colOff>101600</xdr:colOff>
      <xdr:row>38</xdr:row>
      <xdr:rowOff>77295</xdr:rowOff>
    </xdr:to>
    <xdr:sp macro="" textlink="">
      <xdr:nvSpPr>
        <xdr:cNvPr id="543" name="楕円 542"/>
        <xdr:cNvSpPr/>
      </xdr:nvSpPr>
      <xdr:spPr>
        <a:xfrm>
          <a:off x="15430500" y="649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68421</xdr:rowOff>
    </xdr:from>
    <xdr:ext cx="534377" cy="259045"/>
    <xdr:sp macro="" textlink="">
      <xdr:nvSpPr>
        <xdr:cNvPr id="544" name="テキスト ボックス 543"/>
        <xdr:cNvSpPr txBox="1"/>
      </xdr:nvSpPr>
      <xdr:spPr>
        <a:xfrm>
          <a:off x="15214111" y="65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136857</xdr:rowOff>
    </xdr:from>
    <xdr:to>
      <xdr:col>76</xdr:col>
      <xdr:colOff>165100</xdr:colOff>
      <xdr:row>38</xdr:row>
      <xdr:rowOff>67007</xdr:rowOff>
    </xdr:to>
    <xdr:sp macro="" textlink="">
      <xdr:nvSpPr>
        <xdr:cNvPr id="545" name="楕円 544"/>
        <xdr:cNvSpPr/>
      </xdr:nvSpPr>
      <xdr:spPr>
        <a:xfrm>
          <a:off x="14541500" y="64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58134</xdr:rowOff>
    </xdr:from>
    <xdr:ext cx="534377" cy="259045"/>
    <xdr:sp macro="" textlink="">
      <xdr:nvSpPr>
        <xdr:cNvPr id="546" name="テキスト ボックス 545"/>
        <xdr:cNvSpPr txBox="1"/>
      </xdr:nvSpPr>
      <xdr:spPr>
        <a:xfrm>
          <a:off x="14325111" y="65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122961</xdr:rowOff>
    </xdr:from>
    <xdr:to>
      <xdr:col>72</xdr:col>
      <xdr:colOff>38100</xdr:colOff>
      <xdr:row>38</xdr:row>
      <xdr:rowOff>53111</xdr:rowOff>
    </xdr:to>
    <xdr:sp macro="" textlink="">
      <xdr:nvSpPr>
        <xdr:cNvPr id="547" name="楕円 546"/>
        <xdr:cNvSpPr/>
      </xdr:nvSpPr>
      <xdr:spPr>
        <a:xfrm>
          <a:off x="13652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44238</xdr:rowOff>
    </xdr:from>
    <xdr:ext cx="534377" cy="259045"/>
    <xdr:sp macro="" textlink="">
      <xdr:nvSpPr>
        <xdr:cNvPr id="548" name="テキスト ボックス 547"/>
        <xdr:cNvSpPr txBox="1"/>
      </xdr:nvSpPr>
      <xdr:spPr>
        <a:xfrm>
          <a:off x="13436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147438</xdr:rowOff>
    </xdr:from>
    <xdr:to>
      <xdr:col>67</xdr:col>
      <xdr:colOff>101600</xdr:colOff>
      <xdr:row>38</xdr:row>
      <xdr:rowOff>77588</xdr:rowOff>
    </xdr:to>
    <xdr:sp macro="" textlink="">
      <xdr:nvSpPr>
        <xdr:cNvPr id="549" name="楕円 548"/>
        <xdr:cNvSpPr/>
      </xdr:nvSpPr>
      <xdr:spPr>
        <a:xfrm>
          <a:off x="127635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68715</xdr:rowOff>
    </xdr:from>
    <xdr:ext cx="534377" cy="259045"/>
    <xdr:sp macro="" textlink="">
      <xdr:nvSpPr>
        <xdr:cNvPr id="550" name="テキスト ボックス 549"/>
        <xdr:cNvSpPr txBox="1"/>
      </xdr:nvSpPr>
      <xdr:spPr>
        <a:xfrm>
          <a:off x="12547111" y="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119522</xdr:rowOff>
    </xdr:from>
    <xdr:to>
      <xdr:col>85</xdr:col>
      <xdr:colOff>127000</xdr:colOff>
      <xdr:row>58</xdr:row>
      <xdr:rowOff>12225</xdr:rowOff>
    </xdr:to>
    <xdr:cxnSp macro="">
      <xdr:nvCxnSpPr>
        <xdr:cNvPr id="579" name="直線コネクタ 578"/>
        <xdr:cNvCxnSpPr/>
      </xdr:nvCxnSpPr>
      <xdr:spPr>
        <a:xfrm>
          <a:off x="15481300" y="9892172"/>
          <a:ext cx="8382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119522</xdr:rowOff>
    </xdr:from>
    <xdr:to>
      <xdr:col>81</xdr:col>
      <xdr:colOff>50800</xdr:colOff>
      <xdr:row>57</xdr:row>
      <xdr:rowOff>153591</xdr:rowOff>
    </xdr:to>
    <xdr:cxnSp macro="">
      <xdr:nvCxnSpPr>
        <xdr:cNvPr id="582" name="直線コネクタ 581"/>
        <xdr:cNvCxnSpPr/>
      </xdr:nvCxnSpPr>
      <xdr:spPr>
        <a:xfrm flipV="1">
          <a:off x="14592300" y="9892172"/>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136233</xdr:rowOff>
    </xdr:from>
    <xdr:to>
      <xdr:col>76</xdr:col>
      <xdr:colOff>114300</xdr:colOff>
      <xdr:row>57</xdr:row>
      <xdr:rowOff>153591</xdr:rowOff>
    </xdr:to>
    <xdr:cxnSp macro="">
      <xdr:nvCxnSpPr>
        <xdr:cNvPr id="585" name="直線コネクタ 584"/>
        <xdr:cNvCxnSpPr/>
      </xdr:nvCxnSpPr>
      <xdr:spPr>
        <a:xfrm>
          <a:off x="13703300" y="9737433"/>
          <a:ext cx="889000" cy="18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136233</xdr:rowOff>
    </xdr:from>
    <xdr:to>
      <xdr:col>71</xdr:col>
      <xdr:colOff>177800</xdr:colOff>
      <xdr:row>57</xdr:row>
      <xdr:rowOff>87983</xdr:rowOff>
    </xdr:to>
    <xdr:cxnSp macro="">
      <xdr:nvCxnSpPr>
        <xdr:cNvPr id="588" name="直線コネクタ 587"/>
        <xdr:cNvCxnSpPr/>
      </xdr:nvCxnSpPr>
      <xdr:spPr>
        <a:xfrm flipV="1">
          <a:off x="12814300" y="9737433"/>
          <a:ext cx="889000" cy="1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103883</xdr:rowOff>
    </xdr:from>
    <xdr:ext cx="534377" cy="259045"/>
    <xdr:sp macro="" textlink="">
      <xdr:nvSpPr>
        <xdr:cNvPr id="592" name="テキスト ボックス 591"/>
        <xdr:cNvSpPr txBox="1"/>
      </xdr:nvSpPr>
      <xdr:spPr>
        <a:xfrm>
          <a:off x="12547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132875</xdr:rowOff>
    </xdr:from>
    <xdr:to>
      <xdr:col>85</xdr:col>
      <xdr:colOff>177800</xdr:colOff>
      <xdr:row>58</xdr:row>
      <xdr:rowOff>63025</xdr:rowOff>
    </xdr:to>
    <xdr:sp macro="" textlink="">
      <xdr:nvSpPr>
        <xdr:cNvPr id="598" name="楕円 597"/>
        <xdr:cNvSpPr/>
      </xdr:nvSpPr>
      <xdr:spPr>
        <a:xfrm>
          <a:off x="16268700" y="9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47802</xdr:rowOff>
    </xdr:from>
    <xdr:ext cx="534377" cy="259045"/>
    <xdr:sp macro="" textlink="">
      <xdr:nvSpPr>
        <xdr:cNvPr id="599" name="教育費該当値テキスト"/>
        <xdr:cNvSpPr txBox="1"/>
      </xdr:nvSpPr>
      <xdr:spPr>
        <a:xfrm>
          <a:off x="16370300" y="98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68722</xdr:rowOff>
    </xdr:from>
    <xdr:to>
      <xdr:col>81</xdr:col>
      <xdr:colOff>101600</xdr:colOff>
      <xdr:row>57</xdr:row>
      <xdr:rowOff>170322</xdr:rowOff>
    </xdr:to>
    <xdr:sp macro="" textlink="">
      <xdr:nvSpPr>
        <xdr:cNvPr id="600" name="楕円 599"/>
        <xdr:cNvSpPr/>
      </xdr:nvSpPr>
      <xdr:spPr>
        <a:xfrm>
          <a:off x="154305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161449</xdr:rowOff>
    </xdr:from>
    <xdr:ext cx="534377" cy="259045"/>
    <xdr:sp macro="" textlink="">
      <xdr:nvSpPr>
        <xdr:cNvPr id="601" name="テキスト ボックス 600"/>
        <xdr:cNvSpPr txBox="1"/>
      </xdr:nvSpPr>
      <xdr:spPr>
        <a:xfrm>
          <a:off x="15214111" y="9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102791</xdr:rowOff>
    </xdr:from>
    <xdr:to>
      <xdr:col>76</xdr:col>
      <xdr:colOff>165100</xdr:colOff>
      <xdr:row>58</xdr:row>
      <xdr:rowOff>32941</xdr:rowOff>
    </xdr:to>
    <xdr:sp macro="" textlink="">
      <xdr:nvSpPr>
        <xdr:cNvPr id="602" name="楕円 601"/>
        <xdr:cNvSpPr/>
      </xdr:nvSpPr>
      <xdr:spPr>
        <a:xfrm>
          <a:off x="14541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24068</xdr:rowOff>
    </xdr:from>
    <xdr:ext cx="534377" cy="259045"/>
    <xdr:sp macro="" textlink="">
      <xdr:nvSpPr>
        <xdr:cNvPr id="603" name="テキスト ボックス 602"/>
        <xdr:cNvSpPr txBox="1"/>
      </xdr:nvSpPr>
      <xdr:spPr>
        <a:xfrm>
          <a:off x="14325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85433</xdr:rowOff>
    </xdr:from>
    <xdr:to>
      <xdr:col>72</xdr:col>
      <xdr:colOff>38100</xdr:colOff>
      <xdr:row>57</xdr:row>
      <xdr:rowOff>15583</xdr:rowOff>
    </xdr:to>
    <xdr:sp macro="" textlink="">
      <xdr:nvSpPr>
        <xdr:cNvPr id="604" name="楕円 603"/>
        <xdr:cNvSpPr/>
      </xdr:nvSpPr>
      <xdr:spPr>
        <a:xfrm>
          <a:off x="13652500" y="96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32110</xdr:rowOff>
    </xdr:from>
    <xdr:ext cx="534377" cy="259045"/>
    <xdr:sp macro="" textlink="">
      <xdr:nvSpPr>
        <xdr:cNvPr id="605" name="テキスト ボックス 604"/>
        <xdr:cNvSpPr txBox="1"/>
      </xdr:nvSpPr>
      <xdr:spPr>
        <a:xfrm>
          <a:off x="13436111" y="9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37183</xdr:rowOff>
    </xdr:from>
    <xdr:to>
      <xdr:col>67</xdr:col>
      <xdr:colOff>101600</xdr:colOff>
      <xdr:row>57</xdr:row>
      <xdr:rowOff>138783</xdr:rowOff>
    </xdr:to>
    <xdr:sp macro="" textlink="">
      <xdr:nvSpPr>
        <xdr:cNvPr id="606" name="楕円 605"/>
        <xdr:cNvSpPr/>
      </xdr:nvSpPr>
      <xdr:spPr>
        <a:xfrm>
          <a:off x="12763500" y="9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129910</xdr:rowOff>
    </xdr:from>
    <xdr:ext cx="534377" cy="259045"/>
    <xdr:sp macro="" textlink="">
      <xdr:nvSpPr>
        <xdr:cNvPr id="607" name="テキスト ボックス 606"/>
        <xdr:cNvSpPr txBox="1"/>
      </xdr:nvSpPr>
      <xdr:spPr>
        <a:xfrm>
          <a:off x="12547111" y="99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41236</xdr:rowOff>
    </xdr:from>
    <xdr:to>
      <xdr:col>85</xdr:col>
      <xdr:colOff>127000</xdr:colOff>
      <xdr:row>79</xdr:row>
      <xdr:rowOff>42038</xdr:rowOff>
    </xdr:to>
    <xdr:cxnSp macro="">
      <xdr:nvCxnSpPr>
        <xdr:cNvPr id="636" name="直線コネクタ 635"/>
        <xdr:cNvCxnSpPr/>
      </xdr:nvCxnSpPr>
      <xdr:spPr>
        <a:xfrm flipV="1">
          <a:off x="15481300" y="13585786"/>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42038</xdr:rowOff>
    </xdr:from>
    <xdr:to>
      <xdr:col>81</xdr:col>
      <xdr:colOff>50800</xdr:colOff>
      <xdr:row>79</xdr:row>
      <xdr:rowOff>44450</xdr:rowOff>
    </xdr:to>
    <xdr:cxnSp macro="">
      <xdr:nvCxnSpPr>
        <xdr:cNvPr id="639" name="直線コネクタ 638"/>
        <xdr:cNvCxnSpPr/>
      </xdr:nvCxnSpPr>
      <xdr:spPr>
        <a:xfrm flipV="1">
          <a:off x="14592300" y="1358658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17208</xdr:rowOff>
    </xdr:from>
    <xdr:to>
      <xdr:col>76</xdr:col>
      <xdr:colOff>114300</xdr:colOff>
      <xdr:row>79</xdr:row>
      <xdr:rowOff>44450</xdr:rowOff>
    </xdr:to>
    <xdr:cxnSp macro="">
      <xdr:nvCxnSpPr>
        <xdr:cNvPr id="642" name="直線コネクタ 641"/>
        <xdr:cNvCxnSpPr/>
      </xdr:nvCxnSpPr>
      <xdr:spPr>
        <a:xfrm>
          <a:off x="13703300" y="1356175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17208</xdr:rowOff>
    </xdr:from>
    <xdr:to>
      <xdr:col>71</xdr:col>
      <xdr:colOff>177800</xdr:colOff>
      <xdr:row>79</xdr:row>
      <xdr:rowOff>33046</xdr:rowOff>
    </xdr:to>
    <xdr:cxnSp macro="">
      <xdr:nvCxnSpPr>
        <xdr:cNvPr id="645" name="直線コネクタ 644"/>
        <xdr:cNvCxnSpPr/>
      </xdr:nvCxnSpPr>
      <xdr:spPr>
        <a:xfrm flipV="1">
          <a:off x="12814300" y="13561758"/>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47" name="テキスト ボックス 646"/>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9" name="テキスト ボックス 648"/>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161886</xdr:rowOff>
    </xdr:from>
    <xdr:to>
      <xdr:col>85</xdr:col>
      <xdr:colOff>177800</xdr:colOff>
      <xdr:row>79</xdr:row>
      <xdr:rowOff>92036</xdr:rowOff>
    </xdr:to>
    <xdr:sp macro="" textlink="">
      <xdr:nvSpPr>
        <xdr:cNvPr id="655" name="楕円 654"/>
        <xdr:cNvSpPr/>
      </xdr:nvSpPr>
      <xdr:spPr>
        <a:xfrm>
          <a:off x="16268700" y="13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76813</xdr:rowOff>
    </xdr:from>
    <xdr:ext cx="378565" cy="259045"/>
    <xdr:sp macro="" textlink="">
      <xdr:nvSpPr>
        <xdr:cNvPr id="656" name="災害復旧費該当値テキスト"/>
        <xdr:cNvSpPr txBox="1"/>
      </xdr:nvSpPr>
      <xdr:spPr>
        <a:xfrm>
          <a:off x="16370300" y="1344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162688</xdr:rowOff>
    </xdr:from>
    <xdr:to>
      <xdr:col>81</xdr:col>
      <xdr:colOff>101600</xdr:colOff>
      <xdr:row>79</xdr:row>
      <xdr:rowOff>92838</xdr:rowOff>
    </xdr:to>
    <xdr:sp macro="" textlink="">
      <xdr:nvSpPr>
        <xdr:cNvPr id="657" name="楕円 656"/>
        <xdr:cNvSpPr/>
      </xdr:nvSpPr>
      <xdr:spPr>
        <a:xfrm>
          <a:off x="15430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83965</xdr:rowOff>
    </xdr:from>
    <xdr:ext cx="378565" cy="259045"/>
    <xdr:sp macro="" textlink="">
      <xdr:nvSpPr>
        <xdr:cNvPr id="658" name="テキスト ボックス 657"/>
        <xdr:cNvSpPr txBox="1"/>
      </xdr:nvSpPr>
      <xdr:spPr>
        <a:xfrm>
          <a:off x="15292017" y="1362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137858</xdr:rowOff>
    </xdr:from>
    <xdr:to>
      <xdr:col>72</xdr:col>
      <xdr:colOff>38100</xdr:colOff>
      <xdr:row>79</xdr:row>
      <xdr:rowOff>68008</xdr:rowOff>
    </xdr:to>
    <xdr:sp macro="" textlink="">
      <xdr:nvSpPr>
        <xdr:cNvPr id="661" name="楕円 660"/>
        <xdr:cNvSpPr/>
      </xdr:nvSpPr>
      <xdr:spPr>
        <a:xfrm>
          <a:off x="13652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59135</xdr:rowOff>
    </xdr:from>
    <xdr:ext cx="469744" cy="259045"/>
    <xdr:sp macro="" textlink="">
      <xdr:nvSpPr>
        <xdr:cNvPr id="662" name="テキスト ボックス 661"/>
        <xdr:cNvSpPr txBox="1"/>
      </xdr:nvSpPr>
      <xdr:spPr>
        <a:xfrm>
          <a:off x="13468428" y="1360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153696</xdr:rowOff>
    </xdr:from>
    <xdr:to>
      <xdr:col>67</xdr:col>
      <xdr:colOff>101600</xdr:colOff>
      <xdr:row>79</xdr:row>
      <xdr:rowOff>83846</xdr:rowOff>
    </xdr:to>
    <xdr:sp macro="" textlink="">
      <xdr:nvSpPr>
        <xdr:cNvPr id="663" name="楕円 662"/>
        <xdr:cNvSpPr/>
      </xdr:nvSpPr>
      <xdr:spPr>
        <a:xfrm>
          <a:off x="12763500" y="135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74973</xdr:rowOff>
    </xdr:from>
    <xdr:ext cx="378565" cy="259045"/>
    <xdr:sp macro="" textlink="">
      <xdr:nvSpPr>
        <xdr:cNvPr id="664" name="テキスト ボックス 663"/>
        <xdr:cNvSpPr txBox="1"/>
      </xdr:nvSpPr>
      <xdr:spPr>
        <a:xfrm>
          <a:off x="12625017" y="136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96152</xdr:rowOff>
    </xdr:from>
    <xdr:to>
      <xdr:col>85</xdr:col>
      <xdr:colOff>127000</xdr:colOff>
      <xdr:row>98</xdr:row>
      <xdr:rowOff>114897</xdr:rowOff>
    </xdr:to>
    <xdr:cxnSp macro="">
      <xdr:nvCxnSpPr>
        <xdr:cNvPr id="693" name="直線コネクタ 692"/>
        <xdr:cNvCxnSpPr/>
      </xdr:nvCxnSpPr>
      <xdr:spPr>
        <a:xfrm flipV="1">
          <a:off x="15481300" y="1689825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114897</xdr:rowOff>
    </xdr:from>
    <xdr:to>
      <xdr:col>81</xdr:col>
      <xdr:colOff>50800</xdr:colOff>
      <xdr:row>98</xdr:row>
      <xdr:rowOff>120010</xdr:rowOff>
    </xdr:to>
    <xdr:cxnSp macro="">
      <xdr:nvCxnSpPr>
        <xdr:cNvPr id="696" name="直線コネクタ 695"/>
        <xdr:cNvCxnSpPr/>
      </xdr:nvCxnSpPr>
      <xdr:spPr>
        <a:xfrm flipV="1">
          <a:off x="14592300" y="1691699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120010</xdr:rowOff>
    </xdr:from>
    <xdr:to>
      <xdr:col>76</xdr:col>
      <xdr:colOff>114300</xdr:colOff>
      <xdr:row>98</xdr:row>
      <xdr:rowOff>128259</xdr:rowOff>
    </xdr:to>
    <xdr:cxnSp macro="">
      <xdr:nvCxnSpPr>
        <xdr:cNvPr id="699" name="直線コネクタ 698"/>
        <xdr:cNvCxnSpPr/>
      </xdr:nvCxnSpPr>
      <xdr:spPr>
        <a:xfrm flipV="1">
          <a:off x="13703300" y="16922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128259</xdr:rowOff>
    </xdr:from>
    <xdr:to>
      <xdr:col>71</xdr:col>
      <xdr:colOff>177800</xdr:colOff>
      <xdr:row>98</xdr:row>
      <xdr:rowOff>135048</xdr:rowOff>
    </xdr:to>
    <xdr:cxnSp macro="">
      <xdr:nvCxnSpPr>
        <xdr:cNvPr id="702" name="直線コネクタ 701"/>
        <xdr:cNvCxnSpPr/>
      </xdr:nvCxnSpPr>
      <xdr:spPr>
        <a:xfrm flipV="1">
          <a:off x="12814300" y="16930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111735</xdr:rowOff>
    </xdr:from>
    <xdr:ext cx="534377" cy="259045"/>
    <xdr:sp macro="" textlink="">
      <xdr:nvSpPr>
        <xdr:cNvPr id="704" name="テキスト ボックス 703"/>
        <xdr:cNvSpPr txBox="1"/>
      </xdr:nvSpPr>
      <xdr:spPr>
        <a:xfrm>
          <a:off x="13436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112391</xdr:rowOff>
    </xdr:from>
    <xdr:ext cx="534377" cy="259045"/>
    <xdr:sp macro="" textlink="">
      <xdr:nvSpPr>
        <xdr:cNvPr id="706" name="テキスト ボックス 705"/>
        <xdr:cNvSpPr txBox="1"/>
      </xdr:nvSpPr>
      <xdr:spPr>
        <a:xfrm>
          <a:off x="12547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45352</xdr:rowOff>
    </xdr:from>
    <xdr:to>
      <xdr:col>85</xdr:col>
      <xdr:colOff>177800</xdr:colOff>
      <xdr:row>98</xdr:row>
      <xdr:rowOff>146952</xdr:rowOff>
    </xdr:to>
    <xdr:sp macro="" textlink="">
      <xdr:nvSpPr>
        <xdr:cNvPr id="712" name="楕円 711"/>
        <xdr:cNvSpPr/>
      </xdr:nvSpPr>
      <xdr:spPr>
        <a:xfrm>
          <a:off x="162687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131729</xdr:rowOff>
    </xdr:from>
    <xdr:ext cx="534377" cy="259045"/>
    <xdr:sp macro="" textlink="">
      <xdr:nvSpPr>
        <xdr:cNvPr id="713" name="公債費該当値テキスト"/>
        <xdr:cNvSpPr txBox="1"/>
      </xdr:nvSpPr>
      <xdr:spPr>
        <a:xfrm>
          <a:off x="16370300" y="167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64097</xdr:rowOff>
    </xdr:from>
    <xdr:to>
      <xdr:col>81</xdr:col>
      <xdr:colOff>101600</xdr:colOff>
      <xdr:row>98</xdr:row>
      <xdr:rowOff>165697</xdr:rowOff>
    </xdr:to>
    <xdr:sp macro="" textlink="">
      <xdr:nvSpPr>
        <xdr:cNvPr id="714" name="楕円 713"/>
        <xdr:cNvSpPr/>
      </xdr:nvSpPr>
      <xdr:spPr>
        <a:xfrm>
          <a:off x="15430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156824</xdr:rowOff>
    </xdr:from>
    <xdr:ext cx="534377" cy="259045"/>
    <xdr:sp macro="" textlink="">
      <xdr:nvSpPr>
        <xdr:cNvPr id="715" name="テキスト ボックス 714"/>
        <xdr:cNvSpPr txBox="1"/>
      </xdr:nvSpPr>
      <xdr:spPr>
        <a:xfrm>
          <a:off x="15214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69210</xdr:rowOff>
    </xdr:from>
    <xdr:to>
      <xdr:col>76</xdr:col>
      <xdr:colOff>165100</xdr:colOff>
      <xdr:row>98</xdr:row>
      <xdr:rowOff>170810</xdr:rowOff>
    </xdr:to>
    <xdr:sp macro="" textlink="">
      <xdr:nvSpPr>
        <xdr:cNvPr id="716" name="楕円 715"/>
        <xdr:cNvSpPr/>
      </xdr:nvSpPr>
      <xdr:spPr>
        <a:xfrm>
          <a:off x="145415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161937</xdr:rowOff>
    </xdr:from>
    <xdr:ext cx="534377" cy="259045"/>
    <xdr:sp macro="" textlink="">
      <xdr:nvSpPr>
        <xdr:cNvPr id="717" name="テキスト ボックス 716"/>
        <xdr:cNvSpPr txBox="1"/>
      </xdr:nvSpPr>
      <xdr:spPr>
        <a:xfrm>
          <a:off x="14325111" y="169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77459</xdr:rowOff>
    </xdr:from>
    <xdr:to>
      <xdr:col>72</xdr:col>
      <xdr:colOff>38100</xdr:colOff>
      <xdr:row>99</xdr:row>
      <xdr:rowOff>7609</xdr:rowOff>
    </xdr:to>
    <xdr:sp macro="" textlink="">
      <xdr:nvSpPr>
        <xdr:cNvPr id="718" name="楕円 717"/>
        <xdr:cNvSpPr/>
      </xdr:nvSpPr>
      <xdr:spPr>
        <a:xfrm>
          <a:off x="13652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170186</xdr:rowOff>
    </xdr:from>
    <xdr:ext cx="534377" cy="259045"/>
    <xdr:sp macro="" textlink="">
      <xdr:nvSpPr>
        <xdr:cNvPr id="719" name="テキスト ボックス 718"/>
        <xdr:cNvSpPr txBox="1"/>
      </xdr:nvSpPr>
      <xdr:spPr>
        <a:xfrm>
          <a:off x="13436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84248</xdr:rowOff>
    </xdr:from>
    <xdr:to>
      <xdr:col>67</xdr:col>
      <xdr:colOff>101600</xdr:colOff>
      <xdr:row>99</xdr:row>
      <xdr:rowOff>14398</xdr:rowOff>
    </xdr:to>
    <xdr:sp macro="" textlink="">
      <xdr:nvSpPr>
        <xdr:cNvPr id="720" name="楕円 719"/>
        <xdr:cNvSpPr/>
      </xdr:nvSpPr>
      <xdr:spPr>
        <a:xfrm>
          <a:off x="12763500" y="16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5525</xdr:rowOff>
    </xdr:from>
    <xdr:ext cx="534377" cy="259045"/>
    <xdr:sp macro="" textlink="">
      <xdr:nvSpPr>
        <xdr:cNvPr id="721" name="テキスト ボックス 720"/>
        <xdr:cNvSpPr txBox="1"/>
      </xdr:nvSpPr>
      <xdr:spPr>
        <a:xfrm>
          <a:off x="12547111" y="16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117,192</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円となっている。決算額全体でみると、民生費のうち福祉行政全般に要する経費である社会福祉費と子ども子育てに関する児童福祉費が平成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年度以前から増嵩していることが要因となっている。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これは社会構造的要因である少子高齢化に伴う自然増のみならず、市の重点施策として子育て環境の充実に取り組んできたことによるものである。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また、障害者福祉費についても今後伸びる傾向にあると見込まれる。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さらに、公債費が平成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年度から増加しているのは、平成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年度から大口借入の元金償還額が増加したためである。今後、大口の地方債償還が控えており、増嵩が見込まれる。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財政調整基金残高は、適切な財源の確保と歳出の精査を行ったが、前年度比で</a:t>
          </a:r>
          <a:r>
            <a:rPr kumimoji="1" lang="en-US" altLang="ja-JP" sz="1300">
              <a:latin typeface="ＭＳ ゴシック" pitchFamily="49" charset="-128"/>
              <a:ea typeface="ＭＳ ゴシック" pitchFamily="49" charset="-128"/>
            </a:rPr>
            <a:t>96,401</a:t>
          </a:r>
          <a:r>
            <a:rPr kumimoji="1" lang="ja-JP" altLang="en-US" sz="1300">
              <a:latin typeface="ＭＳ ゴシック" pitchFamily="49" charset="-128"/>
              <a:ea typeface="ＭＳ ゴシック" pitchFamily="49" charset="-128"/>
            </a:rPr>
            <a:t>千円減少し、標準財政規模に占める割合でも</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ポイントの減少となった。基金残高については今後迎える償還ピークや予期せぬ災害等に備えるためにも適切な財政調整基金残高の確保を図る。また、実質収支額については、近年減少傾向であったが平成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0.36</a:t>
          </a:r>
          <a:r>
            <a:rPr kumimoji="1" lang="ja-JP" altLang="en-US" sz="1300">
              <a:latin typeface="ＭＳ ゴシック" pitchFamily="49" charset="-128"/>
              <a:ea typeface="ＭＳ ゴシック" pitchFamily="49" charset="-128"/>
            </a:rPr>
            <a:t>ポイント回復した。これは市税収入が予算を上回ったことや、株式等譲渡所得割交付金などの依存財源が予算を上回ったことなどが要因となっている。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富里市の一般会計、特別会計及び企業会計においては、いずれの会計も赤字は無く、全て黒字決算で推移している。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各特別会計にあっては、財政状況及び事業全体の見直しを実施することで一般会計からの法定外繰入を縮小するような運営に努めている。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今後も特別会計は独立採算の原則に立った適正な運営をすることを目指し、普通会計の負担を減らしていく事が重要である。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各会計ともに適量、適切な事業実施に努め、引き続き行政改革に基づ</a:t>
          </a:r>
          <a:r>
            <a:rPr kumimoji="1" lang="ja-JP" altLang="en-US" sz="1400">
              <a:solidFill>
                <a:schemeClr val="dk1"/>
              </a:solidFill>
              <a:effectLst/>
              <a:latin typeface="+mn-lt"/>
              <a:ea typeface="+mn-ea"/>
              <a:cs typeface="+mn-cs"/>
            </a:rPr>
            <a:t>く</a:t>
          </a:r>
          <a:r>
            <a:rPr kumimoji="1" lang="ja-JP" altLang="ja-JP" sz="1400">
              <a:solidFill>
                <a:schemeClr val="dk1"/>
              </a:solidFill>
              <a:effectLst/>
              <a:latin typeface="+mn-lt"/>
              <a:ea typeface="+mn-ea"/>
              <a:cs typeface="+mn-cs"/>
            </a:rPr>
            <a:t>適正な水準を確保するとともに、毎年のプライマリーバランスの黒字化を維持し更なる財政の健全化を図っていく。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15594211</v>
      </c>
      <c r="BO4" s="441"/>
      <c r="BP4" s="441"/>
      <c r="BQ4" s="441"/>
      <c r="BR4" s="441"/>
      <c r="BS4" s="441"/>
      <c r="BT4" s="441"/>
      <c r="BU4" s="442"/>
      <c r="BV4" s="440">
        <v>16330634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6.9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14896791</v>
      </c>
      <c r="BO5" s="446"/>
      <c r="BP5" s="446"/>
      <c r="BQ5" s="446"/>
      <c r="BR5" s="446"/>
      <c r="BS5" s="446"/>
      <c r="BT5" s="446"/>
      <c r="BU5" s="447"/>
      <c r="BV5" s="445">
        <v>15566909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97.2</v>
      </c>
      <c r="CU5" s="416"/>
      <c r="CV5" s="416"/>
      <c r="CW5" s="416"/>
      <c r="CX5" s="416"/>
      <c r="CY5" s="416"/>
      <c r="CZ5" s="416"/>
      <c r="DA5" s="417"/>
      <c r="DB5" s="415">
        <v>92.4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697420</v>
      </c>
      <c r="BO6" s="446"/>
      <c r="BP6" s="446"/>
      <c r="BQ6" s="446"/>
      <c r="BR6" s="446"/>
      <c r="BS6" s="446"/>
      <c r="BT6" s="446"/>
      <c r="BU6" s="447"/>
      <c r="BV6" s="445">
        <v>763725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103.9</v>
      </c>
      <c r="CU6" s="596"/>
      <c r="CV6" s="596"/>
      <c r="CW6" s="596"/>
      <c r="CX6" s="596"/>
      <c r="CY6" s="596"/>
      <c r="CZ6" s="596"/>
      <c r="DA6" s="597"/>
      <c r="DB6" s="595">
        <v>97.6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32250</v>
      </c>
      <c r="BO7" s="446"/>
      <c r="BP7" s="446"/>
      <c r="BQ7" s="446"/>
      <c r="BR7" s="446"/>
      <c r="BS7" s="446"/>
      <c r="BT7" s="446"/>
      <c r="BU7" s="447"/>
      <c r="BV7" s="445">
        <v>143560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9160995</v>
      </c>
      <c r="CU7" s="446"/>
      <c r="CV7" s="446"/>
      <c r="CW7" s="446"/>
      <c r="CX7" s="446"/>
      <c r="CY7" s="446"/>
      <c r="CZ7" s="446"/>
      <c r="DA7" s="447"/>
      <c r="DB7" s="445">
        <v>8993828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665170</v>
      </c>
      <c r="BO8" s="446"/>
      <c r="BP8" s="446"/>
      <c r="BQ8" s="446"/>
      <c r="BR8" s="446"/>
      <c r="BS8" s="446"/>
      <c r="BT8" s="446"/>
      <c r="BU8" s="447"/>
      <c r="BV8" s="445">
        <v>620165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0.79</v>
      </c>
      <c r="CU8" s="559"/>
      <c r="CV8" s="559"/>
      <c r="CW8" s="559"/>
      <c r="CX8" s="559"/>
      <c r="CY8" s="559"/>
      <c r="CZ8" s="559"/>
      <c r="DA8" s="560"/>
      <c r="DB8" s="558">
        <v>0.78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49636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45005</v>
      </c>
      <c r="BO9" s="446"/>
      <c r="BP9" s="446"/>
      <c r="BQ9" s="446"/>
      <c r="BR9" s="446"/>
      <c r="BS9" s="446"/>
      <c r="BT9" s="446"/>
      <c r="BU9" s="447"/>
      <c r="BV9" s="445">
        <v>-94162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12.1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51087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326852</v>
      </c>
      <c r="BO10" s="446"/>
      <c r="BP10" s="446"/>
      <c r="BQ10" s="446"/>
      <c r="BR10" s="446"/>
      <c r="BS10" s="446"/>
      <c r="BT10" s="446"/>
      <c r="BU10" s="447"/>
      <c r="BV10" s="445">
        <v>383816</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50258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118</v>
      </c>
      <c r="AV12" s="503"/>
      <c r="AW12" s="503"/>
      <c r="AX12" s="503"/>
      <c r="AY12" s="425" t="s">
        <v>127</v>
      </c>
      <c r="AZ12" s="426"/>
      <c r="BA12" s="426"/>
      <c r="BB12" s="426"/>
      <c r="BC12" s="426"/>
      <c r="BD12" s="426"/>
      <c r="BE12" s="426"/>
      <c r="BF12" s="426"/>
      <c r="BG12" s="426"/>
      <c r="BH12" s="426"/>
      <c r="BI12" s="426"/>
      <c r="BJ12" s="426"/>
      <c r="BK12" s="426"/>
      <c r="BL12" s="426"/>
      <c r="BM12" s="427"/>
      <c r="BN12" s="445">
        <v>423253</v>
      </c>
      <c r="BO12" s="446"/>
      <c r="BP12" s="446"/>
      <c r="BQ12" s="446"/>
      <c r="BR12" s="446"/>
      <c r="BS12" s="446"/>
      <c r="BT12" s="446"/>
      <c r="BU12" s="447"/>
      <c r="BV12" s="445">
        <v>411222</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48010</v>
      </c>
      <c r="S13" s="549"/>
      <c r="T13" s="549"/>
      <c r="U13" s="549"/>
      <c r="V13" s="550"/>
      <c r="W13" s="536" t="s">
        <v>132</v>
      </c>
      <c r="X13" s="458"/>
      <c r="Y13" s="458"/>
      <c r="Z13" s="458"/>
      <c r="AA13" s="458"/>
      <c r="AB13" s="459"/>
      <c r="AC13" s="421">
        <v>2131</v>
      </c>
      <c r="AD13" s="422"/>
      <c r="AE13" s="422"/>
      <c r="AF13" s="422"/>
      <c r="AG13" s="423"/>
      <c r="AH13" s="421">
        <v>2195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-51396</v>
      </c>
      <c r="BO13" s="446"/>
      <c r="BP13" s="446"/>
      <c r="BQ13" s="446"/>
      <c r="BR13" s="446"/>
      <c r="BS13" s="446"/>
      <c r="BT13" s="446"/>
      <c r="BU13" s="447"/>
      <c r="BV13" s="445">
        <v>-121568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v>
      </c>
      <c r="CU13" s="416"/>
      <c r="CV13" s="416"/>
      <c r="CW13" s="416"/>
      <c r="CX13" s="416"/>
      <c r="CY13" s="416"/>
      <c r="CZ13" s="416"/>
      <c r="DA13" s="417"/>
      <c r="DB13" s="415">
        <v>4.5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50127</v>
      </c>
      <c r="S14" s="549"/>
      <c r="T14" s="549"/>
      <c r="U14" s="549"/>
      <c r="V14" s="550"/>
      <c r="W14" s="551"/>
      <c r="X14" s="461"/>
      <c r="Y14" s="461"/>
      <c r="Z14" s="461"/>
      <c r="AA14" s="461"/>
      <c r="AB14" s="462"/>
      <c r="AC14" s="541">
        <v>9</v>
      </c>
      <c r="AD14" s="542"/>
      <c r="AE14" s="542"/>
      <c r="AF14" s="542"/>
      <c r="AG14" s="543"/>
      <c r="AH14" s="541">
        <v>8.9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66.5</v>
      </c>
      <c r="CU14" s="553"/>
      <c r="CV14" s="553"/>
      <c r="CW14" s="553"/>
      <c r="CX14" s="553"/>
      <c r="CY14" s="553"/>
      <c r="CZ14" s="553"/>
      <c r="DA14" s="554"/>
      <c r="DB14" s="552">
        <v>65.400000000000006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48246</v>
      </c>
      <c r="S15" s="549"/>
      <c r="T15" s="549"/>
      <c r="U15" s="549"/>
      <c r="V15" s="550"/>
      <c r="W15" s="536" t="s">
        <v>139</v>
      </c>
      <c r="X15" s="458"/>
      <c r="Y15" s="458"/>
      <c r="Z15" s="458"/>
      <c r="AA15" s="458"/>
      <c r="AB15" s="459"/>
      <c r="AC15" s="421">
        <v>4771</v>
      </c>
      <c r="AD15" s="422"/>
      <c r="AE15" s="422"/>
      <c r="AF15" s="422"/>
      <c r="AG15" s="423"/>
      <c r="AH15" s="421">
        <v>4934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5644029</v>
      </c>
      <c r="BO15" s="441"/>
      <c r="BP15" s="441"/>
      <c r="BQ15" s="441"/>
      <c r="BR15" s="441"/>
      <c r="BS15" s="441"/>
      <c r="BT15" s="441"/>
      <c r="BU15" s="442"/>
      <c r="BV15" s="440">
        <v>5466427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20.100000000000001</v>
      </c>
      <c r="AD16" s="542"/>
      <c r="AE16" s="542"/>
      <c r="AF16" s="542"/>
      <c r="AG16" s="543"/>
      <c r="AH16" s="541">
        <v>20</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7019442</v>
      </c>
      <c r="BO16" s="446"/>
      <c r="BP16" s="446"/>
      <c r="BQ16" s="446"/>
      <c r="BR16" s="446"/>
      <c r="BS16" s="446"/>
      <c r="BT16" s="446"/>
      <c r="BU16" s="447"/>
      <c r="BV16" s="445">
        <v>6921368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16832</v>
      </c>
      <c r="AD17" s="422"/>
      <c r="AE17" s="422"/>
      <c r="AF17" s="422"/>
      <c r="AG17" s="423"/>
      <c r="AH17" s="421">
        <v>17576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7176602</v>
      </c>
      <c r="BO17" s="446"/>
      <c r="BP17" s="446"/>
      <c r="BQ17" s="446"/>
      <c r="BR17" s="446"/>
      <c r="BS17" s="446"/>
      <c r="BT17" s="446"/>
      <c r="BU17" s="447"/>
      <c r="BV17" s="445">
        <v>6932608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53.88</v>
      </c>
      <c r="M18" s="510"/>
      <c r="N18" s="510"/>
      <c r="O18" s="510"/>
      <c r="P18" s="510"/>
      <c r="Q18" s="510"/>
      <c r="R18" s="511"/>
      <c r="S18" s="511"/>
      <c r="T18" s="511"/>
      <c r="U18" s="511"/>
      <c r="V18" s="512"/>
      <c r="W18" s="526"/>
      <c r="X18" s="527"/>
      <c r="Y18" s="527"/>
      <c r="Z18" s="527"/>
      <c r="AA18" s="527"/>
      <c r="AB18" s="537"/>
      <c r="AC18" s="409">
        <v>70.900000000000006</v>
      </c>
      <c r="AD18" s="410"/>
      <c r="AE18" s="410"/>
      <c r="AF18" s="410"/>
      <c r="AG18" s="513"/>
      <c r="AH18" s="409">
        <v>71.099999999999994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9123276</v>
      </c>
      <c r="BO18" s="446"/>
      <c r="BP18" s="446"/>
      <c r="BQ18" s="446"/>
      <c r="BR18" s="446"/>
      <c r="BS18" s="446"/>
      <c r="BT18" s="446"/>
      <c r="BU18" s="447"/>
      <c r="BV18" s="445">
        <v>8546049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921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11185504</v>
      </c>
      <c r="BO19" s="446"/>
      <c r="BP19" s="446"/>
      <c r="BQ19" s="446"/>
      <c r="BR19" s="446"/>
      <c r="BS19" s="446"/>
      <c r="BT19" s="446"/>
      <c r="BU19" s="447"/>
      <c r="BV19" s="445">
        <v>10981274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20057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16889323</v>
      </c>
      <c r="BO23" s="446"/>
      <c r="BP23" s="446"/>
      <c r="BQ23" s="446"/>
      <c r="BR23" s="446"/>
      <c r="BS23" s="446"/>
      <c r="BT23" s="446"/>
      <c r="BU23" s="447"/>
      <c r="BV23" s="445">
        <v>17451970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7470</v>
      </c>
      <c r="R24" s="422"/>
      <c r="S24" s="422"/>
      <c r="T24" s="422"/>
      <c r="U24" s="422"/>
      <c r="V24" s="423"/>
      <c r="W24" s="487"/>
      <c r="X24" s="478"/>
      <c r="Y24" s="479"/>
      <c r="Z24" s="418" t="s">
        <v>163</v>
      </c>
      <c r="AA24" s="419"/>
      <c r="AB24" s="419"/>
      <c r="AC24" s="419"/>
      <c r="AD24" s="419"/>
      <c r="AE24" s="419"/>
      <c r="AF24" s="419"/>
      <c r="AG24" s="420"/>
      <c r="AH24" s="421">
        <v>397</v>
      </c>
      <c r="AI24" s="422"/>
      <c r="AJ24" s="422"/>
      <c r="AK24" s="422"/>
      <c r="AL24" s="423"/>
      <c r="AM24" s="421">
        <v>1293029</v>
      </c>
      <c r="AN24" s="422"/>
      <c r="AO24" s="422"/>
      <c r="AP24" s="422"/>
      <c r="AQ24" s="422"/>
      <c r="AR24" s="423"/>
      <c r="AS24" s="421">
        <v>3257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11092105</v>
      </c>
      <c r="BO24" s="446"/>
      <c r="BP24" s="446"/>
      <c r="BQ24" s="446"/>
      <c r="BR24" s="446"/>
      <c r="BS24" s="446"/>
      <c r="BT24" s="446"/>
      <c r="BU24" s="447"/>
      <c r="BV24" s="445">
        <v>11178225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6555</v>
      </c>
      <c r="R25" s="422"/>
      <c r="S25" s="422"/>
      <c r="T25" s="422"/>
      <c r="U25" s="422"/>
      <c r="V25" s="423"/>
      <c r="W25" s="487"/>
      <c r="X25" s="478"/>
      <c r="Y25" s="479"/>
      <c r="Z25" s="418" t="s">
        <v>166</v>
      </c>
      <c r="AA25" s="419"/>
      <c r="AB25" s="419"/>
      <c r="AC25" s="419"/>
      <c r="AD25" s="419"/>
      <c r="AE25" s="419"/>
      <c r="AF25" s="419"/>
      <c r="AG25" s="420"/>
      <c r="AH25" s="421">
        <v>79</v>
      </c>
      <c r="AI25" s="422"/>
      <c r="AJ25" s="422"/>
      <c r="AK25" s="422"/>
      <c r="AL25" s="423"/>
      <c r="AM25" s="421">
        <v>249087</v>
      </c>
      <c r="AN25" s="422"/>
      <c r="AO25" s="422"/>
      <c r="AP25" s="422"/>
      <c r="AQ25" s="422"/>
      <c r="AR25" s="423"/>
      <c r="AS25" s="421">
        <v>3153</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1507911</v>
      </c>
      <c r="BO25" s="441"/>
      <c r="BP25" s="441"/>
      <c r="BQ25" s="441"/>
      <c r="BR25" s="441"/>
      <c r="BS25" s="441"/>
      <c r="BT25" s="441"/>
      <c r="BU25" s="442"/>
      <c r="BV25" s="440">
        <v>1620739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6305</v>
      </c>
      <c r="R26" s="422"/>
      <c r="S26" s="422"/>
      <c r="T26" s="422"/>
      <c r="U26" s="422"/>
      <c r="V26" s="423"/>
      <c r="W26" s="487"/>
      <c r="X26" s="478"/>
      <c r="Y26" s="479"/>
      <c r="Z26" s="418" t="s">
        <v>169</v>
      </c>
      <c r="AA26" s="500"/>
      <c r="AB26" s="500"/>
      <c r="AC26" s="500"/>
      <c r="AD26" s="500"/>
      <c r="AE26" s="500"/>
      <c r="AF26" s="500"/>
      <c r="AG26" s="501"/>
      <c r="AH26" s="421">
        <v>6</v>
      </c>
      <c r="AI26" s="422"/>
      <c r="AJ26" s="422"/>
      <c r="AK26" s="422"/>
      <c r="AL26" s="423"/>
      <c r="AM26" s="421">
        <v>17586</v>
      </c>
      <c r="AN26" s="422"/>
      <c r="AO26" s="422"/>
      <c r="AP26" s="422"/>
      <c r="AQ26" s="422"/>
      <c r="AR26" s="423"/>
      <c r="AS26" s="421">
        <v>2931</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3900</v>
      </c>
      <c r="R27" s="422"/>
      <c r="S27" s="422"/>
      <c r="T27" s="422"/>
      <c r="U27" s="422"/>
      <c r="V27" s="423"/>
      <c r="W27" s="487"/>
      <c r="X27" s="478"/>
      <c r="Y27" s="479"/>
      <c r="Z27" s="418" t="s">
        <v>172</v>
      </c>
      <c r="AA27" s="419"/>
      <c r="AB27" s="419"/>
      <c r="AC27" s="419"/>
      <c r="AD27" s="419"/>
      <c r="AE27" s="419"/>
      <c r="AF27" s="419"/>
      <c r="AG27" s="420"/>
      <c r="AH27" s="421">
        <v>13</v>
      </c>
      <c r="AI27" s="422"/>
      <c r="AJ27" s="422"/>
      <c r="AK27" s="422"/>
      <c r="AL27" s="423"/>
      <c r="AM27" s="421">
        <v>48803</v>
      </c>
      <c r="AN27" s="422"/>
      <c r="AO27" s="422"/>
      <c r="AP27" s="422"/>
      <c r="AQ27" s="422"/>
      <c r="AR27" s="423"/>
      <c r="AS27" s="421">
        <v>3754</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3200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130</v>
      </c>
      <c r="AN28" s="422"/>
      <c r="AO28" s="422"/>
      <c r="AP28" s="422"/>
      <c r="AQ28" s="422"/>
      <c r="AR28" s="423"/>
      <c r="AS28" s="421" t="s">
        <v>176</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1067453</v>
      </c>
      <c r="BO28" s="441"/>
      <c r="BP28" s="441"/>
      <c r="BQ28" s="441"/>
      <c r="BR28" s="441"/>
      <c r="BS28" s="441"/>
      <c r="BT28" s="441"/>
      <c r="BU28" s="442"/>
      <c r="BV28" s="440">
        <v>1163854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16</v>
      </c>
      <c r="M29" s="422"/>
      <c r="N29" s="422"/>
      <c r="O29" s="422"/>
      <c r="P29" s="423"/>
      <c r="Q29" s="421">
        <v>3000</v>
      </c>
      <c r="R29" s="422"/>
      <c r="S29" s="422"/>
      <c r="T29" s="422"/>
      <c r="U29" s="422"/>
      <c r="V29" s="423"/>
      <c r="W29" s="488"/>
      <c r="X29" s="489"/>
      <c r="Y29" s="490"/>
      <c r="Z29" s="418" t="s">
        <v>179</v>
      </c>
      <c r="AA29" s="419"/>
      <c r="AB29" s="419"/>
      <c r="AC29" s="419"/>
      <c r="AD29" s="419"/>
      <c r="AE29" s="419"/>
      <c r="AF29" s="419"/>
      <c r="AG29" s="420"/>
      <c r="AH29" s="421">
        <v>410</v>
      </c>
      <c r="AI29" s="422"/>
      <c r="AJ29" s="422"/>
      <c r="AK29" s="422"/>
      <c r="AL29" s="423"/>
      <c r="AM29" s="421">
        <v>1341832</v>
      </c>
      <c r="AN29" s="422"/>
      <c r="AO29" s="422"/>
      <c r="AP29" s="422"/>
      <c r="AQ29" s="422"/>
      <c r="AR29" s="423"/>
      <c r="AS29" s="421">
        <v>3273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253812</v>
      </c>
      <c r="BO29" s="446"/>
      <c r="BP29" s="446"/>
      <c r="BQ29" s="446"/>
      <c r="BR29" s="446"/>
      <c r="BS29" s="446"/>
      <c r="BT29" s="446"/>
      <c r="BU29" s="447"/>
      <c r="BV29" s="445">
        <v>153675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194869</v>
      </c>
      <c r="BO30" s="449"/>
      <c r="BP30" s="449"/>
      <c r="BQ30" s="449"/>
      <c r="BR30" s="449"/>
      <c r="BS30" s="449"/>
      <c r="BT30" s="449"/>
      <c r="BU30" s="450"/>
      <c r="BV30" s="448">
        <v>233608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公共用地取得事業特別会計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印旛郡市広域市町村圏事務組合（一般会計）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印旛郡市広域市町村圏事務組合（水道用水供給事業会計）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印旛衛生施設管理組合（一般会計）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TKgD5SxaodgsekI8aTUDSy82VD/KEIqUYfo3mTyrdUFpUEL9hhhQwAXdcS7KwrtDaUOTTPALw4etmsZC2EO8Q==" saltValue="obelIvQJ1QAvjb846/9c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8.74</v>
      </c>
      <c r="G34" s="33">
        <v>7.8</v>
      </c>
      <c r="H34" s="33">
        <v>8.15</v>
      </c>
      <c r="I34" s="33">
        <v>8.66</v>
      </c>
      <c r="J34" s="34">
        <v>9.48</v>
      </c>
      <c r="K34" s="22"/>
      <c r="L34" s="22"/>
      <c r="M34" s="22"/>
      <c r="N34" s="22"/>
      <c r="O34" s="22"/>
      <c r="P34" s="22"/>
    </row>
    <row r="35" spans="1:16" ht="39" customHeight="1" x14ac:dyDescent="0.15">
      <c r="A35" s="22"/>
      <c r="B35" s="35"/>
      <c r="C35" s="1218" t="s">
        <v>556</v>
      </c>
      <c r="D35" s="1219"/>
      <c r="E35" s="1220"/>
      <c r="F35" s="36">
        <v>8.33</v>
      </c>
      <c r="G35" s="37">
        <v>9.02</v>
      </c>
      <c r="H35" s="37">
        <v>7.85</v>
      </c>
      <c r="I35" s="37">
        <v>6.89</v>
      </c>
      <c r="J35" s="38">
        <v>7.26</v>
      </c>
      <c r="K35" s="22"/>
      <c r="L35" s="22"/>
      <c r="M35" s="22"/>
      <c r="N35" s="22"/>
      <c r="O35" s="22"/>
      <c r="P35" s="22"/>
    </row>
    <row r="36" spans="1:16" ht="39" customHeight="1" x14ac:dyDescent="0.15">
      <c r="A36" s="22"/>
      <c r="B36" s="35"/>
      <c r="C36" s="1218" t="s">
        <v>557</v>
      </c>
      <c r="D36" s="1219"/>
      <c r="E36" s="1220"/>
      <c r="F36" s="36">
        <v>4.5199999999999996</v>
      </c>
      <c r="G36" s="37">
        <v>4.3600000000000003</v>
      </c>
      <c r="H36" s="37">
        <v>1.0900000000000001</v>
      </c>
      <c r="I36" s="37">
        <v>3.23</v>
      </c>
      <c r="J36" s="38">
        <v>3.79</v>
      </c>
      <c r="K36" s="22"/>
      <c r="L36" s="22"/>
      <c r="M36" s="22"/>
      <c r="N36" s="22"/>
      <c r="O36" s="22"/>
      <c r="P36" s="22"/>
    </row>
    <row r="37" spans="1:16" ht="39" customHeight="1" x14ac:dyDescent="0.15">
      <c r="A37" s="22"/>
      <c r="B37" s="35"/>
      <c r="C37" s="1218" t="s">
        <v>558</v>
      </c>
      <c r="D37" s="1219"/>
      <c r="E37" s="1220"/>
      <c r="F37" s="36">
        <v>1.43</v>
      </c>
      <c r="G37" s="37">
        <v>1.66</v>
      </c>
      <c r="H37" s="37">
        <v>2.35</v>
      </c>
      <c r="I37" s="37">
        <v>1.65</v>
      </c>
      <c r="J37" s="38">
        <v>1.73</v>
      </c>
      <c r="K37" s="22"/>
      <c r="L37" s="22"/>
      <c r="M37" s="22"/>
      <c r="N37" s="22"/>
      <c r="O37" s="22"/>
      <c r="P37" s="22"/>
    </row>
    <row r="38" spans="1:16" ht="39" customHeight="1" x14ac:dyDescent="0.15">
      <c r="A38" s="22"/>
      <c r="B38" s="35"/>
      <c r="C38" s="1218" t="s">
        <v>559</v>
      </c>
      <c r="D38" s="1219"/>
      <c r="E38" s="1220"/>
      <c r="F38" s="36">
        <v>0.22</v>
      </c>
      <c r="G38" s="37">
        <v>0.25</v>
      </c>
      <c r="H38" s="37">
        <v>0.41</v>
      </c>
      <c r="I38" s="37">
        <v>0.37</v>
      </c>
      <c r="J38" s="38">
        <v>0.28000000000000003</v>
      </c>
      <c r="K38" s="22"/>
      <c r="L38" s="22"/>
      <c r="M38" s="22"/>
      <c r="N38" s="22"/>
      <c r="O38" s="22"/>
      <c r="P38" s="22"/>
    </row>
    <row r="39" spans="1:16" ht="39" customHeight="1" x14ac:dyDescent="0.15">
      <c r="A39" s="22"/>
      <c r="B39" s="35"/>
      <c r="C39" s="1218" t="s">
        <v>560</v>
      </c>
      <c r="D39" s="1219"/>
      <c r="E39" s="1220"/>
      <c r="F39" s="36">
        <v>0.02</v>
      </c>
      <c r="G39" s="37">
        <v>0.05</v>
      </c>
      <c r="H39" s="37">
        <v>0.03</v>
      </c>
      <c r="I39" s="37">
        <v>0.02</v>
      </c>
      <c r="J39" s="38">
        <v>0.14000000000000001</v>
      </c>
      <c r="K39" s="22"/>
      <c r="L39" s="22"/>
      <c r="M39" s="22"/>
      <c r="N39" s="22"/>
      <c r="O39" s="22"/>
      <c r="P39" s="22"/>
    </row>
    <row r="40" spans="1:16" ht="39" customHeight="1" x14ac:dyDescent="0.15">
      <c r="A40" s="22"/>
      <c r="B40" s="35"/>
      <c r="C40" s="1218" t="s">
        <v>561</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563</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LwlZziO50royKmQxOHDusAQnYmBxWNedKLtE61TVah9U9GDDclkNSTEhzyJGw/RlQe/CROjizt6fVH7ZSSIFQ==" saltValue="TMTGnpU5fIhU66bLyJHq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1061</v>
      </c>
      <c r="L45" s="60">
        <v>1150</v>
      </c>
      <c r="M45" s="60">
        <v>1257</v>
      </c>
      <c r="N45" s="60">
        <v>1329</v>
      </c>
      <c r="O45" s="61">
        <v>1580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297</v>
      </c>
      <c r="L48" s="64">
        <v>301</v>
      </c>
      <c r="M48" s="64">
        <v>297</v>
      </c>
      <c r="N48" s="64">
        <v>290</v>
      </c>
      <c r="O48" s="65">
        <v>279</v>
      </c>
      <c r="P48" s="48"/>
      <c r="Q48" s="48"/>
      <c r="R48" s="48"/>
      <c r="S48" s="48"/>
      <c r="T48" s="48"/>
      <c r="U48" s="48"/>
    </row>
    <row r="49" spans="1:21" ht="30.75" customHeight="1" x14ac:dyDescent="0.15">
      <c r="A49" s="48"/>
      <c r="B49" s="1236"/>
      <c r="C49" s="1237"/>
      <c r="D49" s="62"/>
      <c r="E49" s="1228" t="s">
        <v>16</v>
      </c>
      <c r="F49" s="1228"/>
      <c r="G49" s="1228"/>
      <c r="H49" s="1228"/>
      <c r="I49" s="1228"/>
      <c r="J49" s="1229"/>
      <c r="K49" s="63">
        <v>68</v>
      </c>
      <c r="L49" s="64">
        <v>68</v>
      </c>
      <c r="M49" s="64">
        <v>66</v>
      </c>
      <c r="N49" s="64">
        <v>61</v>
      </c>
      <c r="O49" s="65">
        <v>14</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2</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1179</v>
      </c>
      <c r="L52" s="64">
        <v>1270</v>
      </c>
      <c r="M52" s="64">
        <v>1216</v>
      </c>
      <c r="N52" s="64">
        <v>1240</v>
      </c>
      <c r="O52" s="65">
        <v>1251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251</v>
      </c>
      <c r="L53" s="69">
        <v>251</v>
      </c>
      <c r="M53" s="69">
        <v>404</v>
      </c>
      <c r="N53" s="69">
        <v>440</v>
      </c>
      <c r="O53" s="70">
        <v>622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y14UsQH9frZD6LZOtDxC4mJSzp+oSmjMkE7CU0KLX4e8+aQF6EvNKGaYZFZxzY7/7BVBqhlEZq/U+pjb/aW3w==" saltValue="6ApnPH5xkm/5M9rpYHMMB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14075</v>
      </c>
      <c r="J41" s="83">
        <v>15854</v>
      </c>
      <c r="K41" s="83">
        <v>17164</v>
      </c>
      <c r="L41" s="83">
        <v>17452</v>
      </c>
      <c r="M41" s="84">
        <v>16889</v>
      </c>
    </row>
    <row r="42" spans="2:13" ht="27.75" customHeight="1" x14ac:dyDescent="0.15">
      <c r="B42" s="1244"/>
      <c r="C42" s="1245"/>
      <c r="D42" s="85"/>
      <c r="E42" s="1248" t="s">
        <v>26</v>
      </c>
      <c r="F42" s="1248"/>
      <c r="G42" s="1248"/>
      <c r="H42" s="1249"/>
      <c r="I42" s="86">
        <v>1187</v>
      </c>
      <c r="J42" s="87">
        <v>1186</v>
      </c>
      <c r="K42" s="87">
        <v>1186</v>
      </c>
      <c r="L42" s="87">
        <v>1186</v>
      </c>
      <c r="M42" s="88">
        <v>1186</v>
      </c>
    </row>
    <row r="43" spans="2:13" ht="27.75" customHeight="1" x14ac:dyDescent="0.15">
      <c r="B43" s="1244"/>
      <c r="C43" s="1245"/>
      <c r="D43" s="85"/>
      <c r="E43" s="1248" t="s">
        <v>27</v>
      </c>
      <c r="F43" s="1248"/>
      <c r="G43" s="1248"/>
      <c r="H43" s="1249"/>
      <c r="I43" s="86">
        <v>2720</v>
      </c>
      <c r="J43" s="87">
        <v>2699</v>
      </c>
      <c r="K43" s="87">
        <v>2576</v>
      </c>
      <c r="L43" s="87">
        <v>2450</v>
      </c>
      <c r="M43" s="88">
        <v>2353</v>
      </c>
    </row>
    <row r="44" spans="2:13" ht="27.75" customHeight="1" x14ac:dyDescent="0.15">
      <c r="B44" s="1244"/>
      <c r="C44" s="1245"/>
      <c r="D44" s="85"/>
      <c r="E44" s="1248" t="s">
        <v>28</v>
      </c>
      <c r="F44" s="1248"/>
      <c r="G44" s="1248"/>
      <c r="H44" s="1249"/>
      <c r="I44" s="86">
        <v>212</v>
      </c>
      <c r="J44" s="87">
        <v>145</v>
      </c>
      <c r="K44" s="87">
        <v>75</v>
      </c>
      <c r="L44" s="87">
        <v>15</v>
      </c>
      <c r="M44" s="88">
        <v>1</v>
      </c>
    </row>
    <row r="45" spans="2:13" ht="27.75" customHeight="1" x14ac:dyDescent="0.15">
      <c r="B45" s="1244"/>
      <c r="C45" s="1245"/>
      <c r="D45" s="85"/>
      <c r="E45" s="1248" t="s">
        <v>29</v>
      </c>
      <c r="F45" s="1248"/>
      <c r="G45" s="1248"/>
      <c r="H45" s="1249"/>
      <c r="I45" s="86">
        <v>1147</v>
      </c>
      <c r="J45" s="87">
        <v>1130</v>
      </c>
      <c r="K45" s="87">
        <v>1273</v>
      </c>
      <c r="L45" s="87">
        <v>1537</v>
      </c>
      <c r="M45" s="88">
        <v>1870</v>
      </c>
    </row>
    <row r="46" spans="2:13" ht="27.75" customHeight="1" x14ac:dyDescent="0.15">
      <c r="B46" s="1244"/>
      <c r="C46" s="1245"/>
      <c r="D46" s="89"/>
      <c r="E46" s="1248" t="s">
        <v>30</v>
      </c>
      <c r="F46" s="1248"/>
      <c r="G46" s="1248"/>
      <c r="H46" s="1249"/>
      <c r="I46" s="86" t="s">
        <v>505</v>
      </c>
      <c r="J46" s="87" t="s">
        <v>505</v>
      </c>
      <c r="K46" s="87" t="s">
        <v>505</v>
      </c>
      <c r="L46" s="87" t="s">
        <v>505</v>
      </c>
      <c r="M46" s="88" t="s">
        <v>505</v>
      </c>
    </row>
    <row r="47" spans="2:13" ht="27.75" customHeight="1" x14ac:dyDescent="0.15">
      <c r="B47" s="1244"/>
      <c r="C47" s="1245"/>
      <c r="D47" s="90"/>
      <c r="E47" s="1258" t="s">
        <v>31</v>
      </c>
      <c r="F47" s="1259"/>
      <c r="G47" s="1259"/>
      <c r="H47" s="1260"/>
      <c r="I47" s="86" t="s">
        <v>505</v>
      </c>
      <c r="J47" s="87" t="s">
        <v>505</v>
      </c>
      <c r="K47" s="87" t="s">
        <v>505</v>
      </c>
      <c r="L47" s="87" t="s">
        <v>505</v>
      </c>
      <c r="M47" s="88" t="s">
        <v>505</v>
      </c>
    </row>
    <row r="48" spans="2:13" ht="27.75" customHeight="1" x14ac:dyDescent="0.15">
      <c r="B48" s="1244"/>
      <c r="C48" s="1245"/>
      <c r="D48" s="85"/>
      <c r="E48" s="1248" t="s">
        <v>32</v>
      </c>
      <c r="F48" s="1248"/>
      <c r="G48" s="1248"/>
      <c r="H48" s="1249"/>
      <c r="I48" s="86" t="s">
        <v>505</v>
      </c>
      <c r="J48" s="87" t="s">
        <v>505</v>
      </c>
      <c r="K48" s="87" t="s">
        <v>505</v>
      </c>
      <c r="L48" s="87" t="s">
        <v>505</v>
      </c>
      <c r="M48" s="88" t="s">
        <v>505</v>
      </c>
    </row>
    <row r="49" spans="2:13" ht="27.75" customHeight="1" x14ac:dyDescent="0.15">
      <c r="B49" s="1246"/>
      <c r="C49" s="1247"/>
      <c r="D49" s="85"/>
      <c r="E49" s="1248" t="s">
        <v>33</v>
      </c>
      <c r="F49" s="1248"/>
      <c r="G49" s="1248"/>
      <c r="H49" s="1249"/>
      <c r="I49" s="86" t="s">
        <v>505</v>
      </c>
      <c r="J49" s="87" t="s">
        <v>505</v>
      </c>
      <c r="K49" s="87" t="s">
        <v>505</v>
      </c>
      <c r="L49" s="87" t="s">
        <v>505</v>
      </c>
      <c r="M49" s="88" t="s">
        <v>505</v>
      </c>
    </row>
    <row r="50" spans="2:13" ht="27.75" customHeight="1" x14ac:dyDescent="0.15">
      <c r="B50" s="1242" t="s">
        <v>34</v>
      </c>
      <c r="C50" s="1243"/>
      <c r="D50" s="91"/>
      <c r="E50" s="1248" t="s">
        <v>35</v>
      </c>
      <c r="F50" s="1248"/>
      <c r="G50" s="1248"/>
      <c r="H50" s="1249"/>
      <c r="I50" s="86">
        <v>1365</v>
      </c>
      <c r="J50" s="87">
        <v>1796</v>
      </c>
      <c r="K50" s="87">
        <v>2347</v>
      </c>
      <c r="L50" s="87">
        <v>2486</v>
      </c>
      <c r="M50" s="88">
        <v>2589</v>
      </c>
    </row>
    <row r="51" spans="2:13" ht="27.75" customHeight="1" x14ac:dyDescent="0.15">
      <c r="B51" s="1244"/>
      <c r="C51" s="1245"/>
      <c r="D51" s="85"/>
      <c r="E51" s="1248" t="s">
        <v>36</v>
      </c>
      <c r="F51" s="1248"/>
      <c r="G51" s="1248"/>
      <c r="H51" s="1249"/>
      <c r="I51" s="86">
        <v>2119</v>
      </c>
      <c r="J51" s="87">
        <v>2148</v>
      </c>
      <c r="K51" s="87">
        <v>2062</v>
      </c>
      <c r="L51" s="87">
        <v>1968</v>
      </c>
      <c r="M51" s="88">
        <v>1569</v>
      </c>
    </row>
    <row r="52" spans="2:13" ht="27.75" customHeight="1" x14ac:dyDescent="0.15">
      <c r="B52" s="1246"/>
      <c r="C52" s="1247"/>
      <c r="D52" s="85"/>
      <c r="E52" s="1248" t="s">
        <v>37</v>
      </c>
      <c r="F52" s="1248"/>
      <c r="G52" s="1248"/>
      <c r="H52" s="1249"/>
      <c r="I52" s="86">
        <v>11958</v>
      </c>
      <c r="J52" s="87">
        <v>12334</v>
      </c>
      <c r="K52" s="87">
        <v>12831</v>
      </c>
      <c r="L52" s="87">
        <v>12967</v>
      </c>
      <c r="M52" s="88">
        <v>12723</v>
      </c>
    </row>
    <row r="53" spans="2:13" ht="27.75" customHeight="1" thickBot="1" x14ac:dyDescent="0.2">
      <c r="B53" s="1250" t="s">
        <v>38</v>
      </c>
      <c r="C53" s="1251"/>
      <c r="D53" s="92"/>
      <c r="E53" s="1252" t="s">
        <v>39</v>
      </c>
      <c r="F53" s="1252"/>
      <c r="G53" s="1252"/>
      <c r="H53" s="1253"/>
      <c r="I53" s="93">
        <v>3901</v>
      </c>
      <c r="J53" s="94">
        <v>4735</v>
      </c>
      <c r="K53" s="94">
        <v>5035</v>
      </c>
      <c r="L53" s="94">
        <v>5218</v>
      </c>
      <c r="M53" s="95">
        <v>5417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vJwdm5TUKNo7mjvwcoIWqgD8fZOSF5czxU3Urh6qPewDGg3m56sLLu4TiaiFUsjngAXYZ2j46Q5xImlUaHMQ==" saltValue="lHSW2hDfK2GGg10dtrRo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1191</v>
      </c>
      <c r="G55" s="107">
        <v>1164</v>
      </c>
      <c r="H55" s="108">
        <v>1067</v>
      </c>
    </row>
    <row r="56" spans="2:8" ht="52.5" customHeight="1" x14ac:dyDescent="0.15">
      <c r="B56" s="109"/>
      <c r="C56" s="1271" t="s">
        <v>43</v>
      </c>
      <c r="D56" s="1271"/>
      <c r="E56" s="1272"/>
      <c r="F56" s="110">
        <v>4</v>
      </c>
      <c r="G56" s="110">
        <v>154</v>
      </c>
      <c r="H56" s="111">
        <v>254</v>
      </c>
    </row>
    <row r="57" spans="2:8" ht="53.25" customHeight="1" x14ac:dyDescent="0.15">
      <c r="B57" s="109"/>
      <c r="C57" s="1273" t="s">
        <v>44</v>
      </c>
      <c r="D57" s="1273"/>
      <c r="E57" s="1274"/>
      <c r="F57" s="112">
        <v>287</v>
      </c>
      <c r="G57" s="112">
        <v>234</v>
      </c>
      <c r="H57" s="113">
        <v>195</v>
      </c>
    </row>
    <row r="58" spans="2:8" ht="45.75" customHeight="1" x14ac:dyDescent="0.15">
      <c r="B58" s="114"/>
      <c r="C58" s="1261" t="s">
        <v>577</v>
      </c>
      <c r="D58" s="1262"/>
      <c r="E58" s="1263"/>
      <c r="F58" s="115">
        <v>88</v>
      </c>
      <c r="G58" s="115">
        <v>96</v>
      </c>
      <c r="H58" s="116">
        <v>58</v>
      </c>
    </row>
    <row r="59" spans="2:8" ht="45.75" customHeight="1" x14ac:dyDescent="0.15">
      <c r="B59" s="114"/>
      <c r="C59" s="1261" t="s">
        <v>578</v>
      </c>
      <c r="D59" s="1262"/>
      <c r="E59" s="1263"/>
      <c r="F59" s="115">
        <v>108</v>
      </c>
      <c r="G59" s="115">
        <v>52</v>
      </c>
      <c r="H59" s="116">
        <v>52</v>
      </c>
    </row>
    <row r="60" spans="2:8" ht="45.75" customHeight="1" x14ac:dyDescent="0.15">
      <c r="B60" s="114"/>
      <c r="C60" s="1261" t="s">
        <v>579</v>
      </c>
      <c r="D60" s="1262"/>
      <c r="E60" s="1263"/>
      <c r="F60" s="115">
        <v>27</v>
      </c>
      <c r="G60" s="115">
        <v>28</v>
      </c>
      <c r="H60" s="116">
        <v>30</v>
      </c>
    </row>
    <row r="61" spans="2:8" ht="45.75" customHeight="1" x14ac:dyDescent="0.15">
      <c r="B61" s="114"/>
      <c r="C61" s="1261" t="s">
        <v>580</v>
      </c>
      <c r="D61" s="1262"/>
      <c r="E61" s="1263"/>
      <c r="F61" s="115">
        <v>18</v>
      </c>
      <c r="G61" s="115">
        <v>18</v>
      </c>
      <c r="H61" s="116">
        <v>19</v>
      </c>
    </row>
    <row r="62" spans="2:8" ht="45.75" customHeight="1" thickBot="1" x14ac:dyDescent="0.2">
      <c r="B62" s="117"/>
      <c r="C62" s="1264" t="s">
        <v>581</v>
      </c>
      <c r="D62" s="1265"/>
      <c r="E62" s="1266"/>
      <c r="F62" s="118">
        <v>16</v>
      </c>
      <c r="G62" s="118">
        <v>16</v>
      </c>
      <c r="H62" s="119">
        <v>16</v>
      </c>
    </row>
    <row r="63" spans="2:8" ht="52.5" customHeight="1" thickBot="1" x14ac:dyDescent="0.2">
      <c r="B63" s="120"/>
      <c r="C63" s="1267" t="s">
        <v>45</v>
      </c>
      <c r="D63" s="1267"/>
      <c r="E63" s="1268"/>
      <c r="F63" s="121">
        <v>1482</v>
      </c>
      <c r="G63" s="121">
        <v>1551</v>
      </c>
      <c r="H63" s="122">
        <v>1516</v>
      </c>
    </row>
    <row r="64" spans="2:8" ht="15" customHeight="1" x14ac:dyDescent="0.15"/>
    <row r="65" ht="0" hidden="1" customHeight="1" x14ac:dyDescent="0.15"/>
    <row r="66" ht="0" hidden="1" customHeight="1" x14ac:dyDescent="0.15"/>
  </sheetData>
  <sheetProtection algorithmName="SHA-512" hashValue="pO9Gl0P8P1a7DlCFAkr9svpYSCfqpz7QD+BSQcPHwwLUCONZC/HfkAZSBComyFxpIRKept5ZF4gw6Xh4T1DJ7A==" saltValue="3/3w3iKp14l4MRkeB0xJ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62.1</v>
      </c>
      <c r="CG51" s="1277"/>
      <c r="CH51" s="1277"/>
      <c r="CI51" s="1277"/>
      <c r="CJ51" s="1277"/>
      <c r="CK51" s="1277"/>
      <c r="CL51" s="1277"/>
      <c r="CM51" s="1277"/>
      <c r="CN51" s="1277">
        <v>65.400000000000006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60.8</v>
      </c>
      <c r="CG53" s="1277"/>
      <c r="CH53" s="1277"/>
      <c r="CI53" s="1277"/>
      <c r="CJ53" s="1277"/>
      <c r="CK53" s="1277"/>
      <c r="CL53" s="1277"/>
      <c r="CM53" s="1277"/>
      <c r="CN53" s="1277">
        <v>62.6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49</v>
      </c>
      <c r="BQ73" s="1277"/>
      <c r="BR73" s="1277"/>
      <c r="BS73" s="1277"/>
      <c r="BT73" s="1277"/>
      <c r="BU73" s="1277"/>
      <c r="BV73" s="1277"/>
      <c r="BW73" s="1277"/>
      <c r="BX73" s="1277">
        <v>60.2</v>
      </c>
      <c r="BY73" s="1277"/>
      <c r="BZ73" s="1277"/>
      <c r="CA73" s="1277"/>
      <c r="CB73" s="1277"/>
      <c r="CC73" s="1277"/>
      <c r="CD73" s="1277"/>
      <c r="CE73" s="1277"/>
      <c r="CF73" s="1277">
        <v>62.1</v>
      </c>
      <c r="CG73" s="1277"/>
      <c r="CH73" s="1277"/>
      <c r="CI73" s="1277"/>
      <c r="CJ73" s="1277"/>
      <c r="CK73" s="1277"/>
      <c r="CL73" s="1277"/>
      <c r="CM73" s="1277"/>
      <c r="CN73" s="1277">
        <v>65.400000000000006</v>
      </c>
      <c r="CO73" s="1277"/>
      <c r="CP73" s="1277"/>
      <c r="CQ73" s="1277"/>
      <c r="CR73" s="1277"/>
      <c r="CS73" s="1277"/>
      <c r="CT73" s="1277"/>
      <c r="CU73" s="1277"/>
      <c r="CV73" s="1277">
        <v>66.5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3.6</v>
      </c>
      <c r="BQ75" s="1277"/>
      <c r="BR75" s="1277"/>
      <c r="BS75" s="1277"/>
      <c r="BT75" s="1277"/>
      <c r="BU75" s="1277"/>
      <c r="BV75" s="1277"/>
      <c r="BW75" s="1277"/>
      <c r="BX75" s="1277">
        <v>3.3</v>
      </c>
      <c r="BY75" s="1277"/>
      <c r="BZ75" s="1277"/>
      <c r="CA75" s="1277"/>
      <c r="CB75" s="1277"/>
      <c r="CC75" s="1277"/>
      <c r="CD75" s="1277"/>
      <c r="CE75" s="1277"/>
      <c r="CF75" s="1277">
        <v>3.7</v>
      </c>
      <c r="CG75" s="1277"/>
      <c r="CH75" s="1277"/>
      <c r="CI75" s="1277"/>
      <c r="CJ75" s="1277"/>
      <c r="CK75" s="1277"/>
      <c r="CL75" s="1277"/>
      <c r="CM75" s="1277"/>
      <c r="CN75" s="1277">
        <v>4.5</v>
      </c>
      <c r="CO75" s="1277"/>
      <c r="CP75" s="1277"/>
      <c r="CQ75" s="1277"/>
      <c r="CR75" s="1277"/>
      <c r="CS75" s="1277"/>
      <c r="CT75" s="1277"/>
      <c r="CU75" s="1277"/>
      <c r="CV75" s="1277">
        <v>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KfSEVmQi1/1FcLQopcwpRJVRNljq8C4pj0TfnqYBbawIz0u5Gv07N6NxSobJ7F0onnruszlV5ZgzSH4dgcG+g==" saltValue="YnaV77Vd+q8Z3cVNY1mkd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udupyKjx8Q/T9gF13SZy8vVX2c1GQLFFAVyNA0qBEaCaoM4oXZu8I9MInagxVMJS0i/UBS8EIv8mZvoVoM9rA==" saltValue="JLhCuNTNDUwh+pEYewEC8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8I4avm7Mthk6acrtcXXzitlMiXfwKmiGHahHIkEim1ZtzchclDhi8fW5+3ILFVysBuZ2+xoeukDOPgeFly8pg==" saltValue="3wot15I8AAzS9PSdx54/F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36547</v>
      </c>
      <c r="E3" s="141"/>
      <c r="F3" s="142">
        <v>63956</v>
      </c>
      <c r="G3" s="143"/>
      <c r="H3" s="144"/>
    </row>
    <row r="4" spans="1:8" x14ac:dyDescent="0.15">
      <c r="A4" s="145"/>
      <c r="B4" s="146"/>
      <c r="C4" s="147"/>
      <c r="D4" s="148">
        <v>19340</v>
      </c>
      <c r="E4" s="149"/>
      <c r="F4" s="150">
        <v>29239</v>
      </c>
      <c r="G4" s="151"/>
      <c r="H4" s="152"/>
    </row>
    <row r="5" spans="1:8" x14ac:dyDescent="0.15">
      <c r="A5" s="133" t="s">
        <v>540</v>
      </c>
      <c r="B5" s="138"/>
      <c r="C5" s="139"/>
      <c r="D5" s="140">
        <v>59207</v>
      </c>
      <c r="E5" s="141"/>
      <c r="F5" s="142">
        <v>66255</v>
      </c>
      <c r="G5" s="143"/>
      <c r="H5" s="144"/>
    </row>
    <row r="6" spans="1:8" x14ac:dyDescent="0.15">
      <c r="A6" s="145"/>
      <c r="B6" s="146"/>
      <c r="C6" s="147"/>
      <c r="D6" s="148">
        <v>32237</v>
      </c>
      <c r="E6" s="149"/>
      <c r="F6" s="150">
        <v>31822</v>
      </c>
      <c r="G6" s="151"/>
      <c r="H6" s="152"/>
    </row>
    <row r="7" spans="1:8" x14ac:dyDescent="0.15">
      <c r="A7" s="133" t="s">
        <v>541</v>
      </c>
      <c r="B7" s="138"/>
      <c r="C7" s="139"/>
      <c r="D7" s="140">
        <v>53635</v>
      </c>
      <c r="E7" s="141"/>
      <c r="F7" s="142">
        <v>85459</v>
      </c>
      <c r="G7" s="143"/>
      <c r="H7" s="144"/>
    </row>
    <row r="8" spans="1:8" x14ac:dyDescent="0.15">
      <c r="A8" s="145"/>
      <c r="B8" s="146"/>
      <c r="C8" s="147"/>
      <c r="D8" s="148">
        <v>42288</v>
      </c>
      <c r="E8" s="149"/>
      <c r="F8" s="150">
        <v>44378</v>
      </c>
      <c r="G8" s="151"/>
      <c r="H8" s="152"/>
    </row>
    <row r="9" spans="1:8" x14ac:dyDescent="0.15">
      <c r="A9" s="133" t="s">
        <v>542</v>
      </c>
      <c r="B9" s="138"/>
      <c r="C9" s="139"/>
      <c r="D9" s="140">
        <v>38514</v>
      </c>
      <c r="E9" s="141"/>
      <c r="F9" s="142">
        <v>83280</v>
      </c>
      <c r="G9" s="143"/>
      <c r="H9" s="144"/>
    </row>
    <row r="10" spans="1:8" x14ac:dyDescent="0.15">
      <c r="A10" s="145"/>
      <c r="B10" s="146"/>
      <c r="C10" s="147"/>
      <c r="D10" s="148">
        <v>21317</v>
      </c>
      <c r="E10" s="149"/>
      <c r="F10" s="150">
        <v>43123</v>
      </c>
      <c r="G10" s="151"/>
      <c r="H10" s="152"/>
    </row>
    <row r="11" spans="1:8" x14ac:dyDescent="0.15">
      <c r="A11" s="133" t="s">
        <v>543</v>
      </c>
      <c r="B11" s="138"/>
      <c r="C11" s="139"/>
      <c r="D11" s="140">
        <v>20449</v>
      </c>
      <c r="E11" s="141"/>
      <c r="F11" s="142">
        <v>88968</v>
      </c>
      <c r="G11" s="143"/>
      <c r="H11" s="144"/>
    </row>
    <row r="12" spans="1:8" x14ac:dyDescent="0.15">
      <c r="A12" s="145"/>
      <c r="B12" s="146"/>
      <c r="C12" s="153"/>
      <c r="D12" s="148">
        <v>9254</v>
      </c>
      <c r="E12" s="149"/>
      <c r="F12" s="150">
        <v>45482</v>
      </c>
      <c r="G12" s="151"/>
      <c r="H12" s="152"/>
    </row>
    <row r="13" spans="1:8" x14ac:dyDescent="0.15">
      <c r="A13" s="133"/>
      <c r="B13" s="138"/>
      <c r="C13" s="154"/>
      <c r="D13" s="155">
        <v>41670</v>
      </c>
      <c r="E13" s="156"/>
      <c r="F13" s="157">
        <v>77584</v>
      </c>
      <c r="G13" s="158"/>
      <c r="H13" s="144"/>
    </row>
    <row r="14" spans="1:8" x14ac:dyDescent="0.15">
      <c r="A14" s="145"/>
      <c r="B14" s="146"/>
      <c r="C14" s="147"/>
      <c r="D14" s="148">
        <v>24887</v>
      </c>
      <c r="E14" s="149"/>
      <c r="F14" s="150">
        <v>38809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8.33</v>
      </c>
      <c r="C19" s="159">
        <f>ROUND(VALUE(SUBSTITUTE(実質収支比率等に係る経年分析!G$48,"▲","-")),2)</f>
        <v>9.02</v>
      </c>
      <c r="D19" s="159">
        <f>ROUND(VALUE(SUBSTITUTE(実質収支比率等に係る経年分析!H$48,"▲","-")),2)</f>
        <v>7.86</v>
      </c>
      <c r="E19" s="159">
        <f>ROUND(VALUE(SUBSTITUTE(実質収支比率等に係る経年分析!I$48,"▲","-")),2)</f>
        <v>6.9</v>
      </c>
      <c r="F19" s="159">
        <f>ROUND(VALUE(SUBSTITUTE(実質収支比率等に係る経年分析!J$48,"▲","-")),2)</f>
        <v>7.26</v>
      </c>
    </row>
    <row r="20" spans="1:11" x14ac:dyDescent="0.15">
      <c r="A20" s="159" t="s">
        <v>49</v>
      </c>
      <c r="B20" s="159">
        <f>ROUND(VALUE(SUBSTITUTE(実質収支比率等に係る経年分析!F$47,"▲","-")),2)</f>
        <v>6.9</v>
      </c>
      <c r="C20" s="159">
        <f>ROUND(VALUE(SUBSTITUTE(実質収支比率等に係る経年分析!G$47,"▲","-")),2)</f>
        <v>9.5500000000000007</v>
      </c>
      <c r="D20" s="159">
        <f>ROUND(VALUE(SUBSTITUTE(実質収支比率等に係る経年分析!H$47,"▲","-")),2)</f>
        <v>13.1</v>
      </c>
      <c r="E20" s="159">
        <f>ROUND(VALUE(SUBSTITUTE(実質収支比率等に係る経年分析!I$47,"▲","-")),2)</f>
        <v>12.94</v>
      </c>
      <c r="F20" s="159">
        <f>ROUND(VALUE(SUBSTITUTE(実質収支比率等に係る経年分析!J$47,"▲","-")),2)</f>
        <v>11.65</v>
      </c>
    </row>
    <row r="21" spans="1:11" x14ac:dyDescent="0.15">
      <c r="A21" s="159" t="s">
        <v>50</v>
      </c>
      <c r="B21" s="159">
        <f>IF(ISNUMBER(VALUE(SUBSTITUTE(実質収支比率等に係る経年分析!F$49,"▲","-"))),ROUND(VALUE(SUBSTITUTE(実質収支比率等に係る経年分析!F$49,"▲","-")),2),NA())</f>
        <v>0.68</v>
      </c>
      <c r="C21" s="159">
        <f>IF(ISNUMBER(VALUE(SUBSTITUTE(実質収支比率等に係る経年分析!G$49,"▲","-"))),ROUND(VALUE(SUBSTITUTE(実質収支比率等に係る経年分析!G$49,"▲","-")),2),NA())</f>
        <v>3.25</v>
      </c>
      <c r="D21" s="159">
        <f>IF(ISNUMBER(VALUE(SUBSTITUTE(実質収支比率等に係る経年分析!H$49,"▲","-"))),ROUND(VALUE(SUBSTITUTE(実質収支比率等に係る経年分析!H$49,"▲","-")),2),NA())</f>
        <v>2.76</v>
      </c>
      <c r="E21" s="159">
        <f>IF(ISNUMBER(VALUE(SUBSTITUTE(実質収支比率等に係る経年分析!I$49,"▲","-"))),ROUND(VALUE(SUBSTITUTE(実質収支比率等に係る経年分析!I$49,"▲","-")),2),NA())</f>
        <v>-1.35</v>
      </c>
      <c r="F21" s="159">
        <f>IF(ISNUMBER(VALUE(SUBSTITUTE(実質収支比率等に係る経年分析!J$49,"▲","-"))),ROUND(VALUE(SUBSTITUTE(実質収支比率等に係る経年分析!J$49,"▲","-")),2),NA())</f>
        <v>-0.56000000000000005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4.3600000000000003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1179</v>
      </c>
      <c r="E42" s="161"/>
      <c r="F42" s="161"/>
      <c r="G42" s="161">
        <f>'実質公債費比率（分子）の構造'!L$52</f>
        <v>1270</v>
      </c>
      <c r="H42" s="161"/>
      <c r="I42" s="161"/>
      <c r="J42" s="161">
        <f>'実質公債費比率（分子）の構造'!M$52</f>
        <v>1216</v>
      </c>
      <c r="K42" s="161"/>
      <c r="L42" s="161"/>
      <c r="M42" s="161">
        <f>'実質公債費比率（分子）の構造'!N$52</f>
        <v>1240</v>
      </c>
      <c r="N42" s="161"/>
      <c r="O42" s="161"/>
      <c r="P42" s="161">
        <f>'実質公債費比率（分子）の構造'!O$52</f>
        <v>1251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2</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68</v>
      </c>
      <c r="C45" s="161"/>
      <c r="D45" s="161"/>
      <c r="E45" s="161">
        <f>'実質公債費比率（分子）の構造'!L$49</f>
        <v>68</v>
      </c>
      <c r="F45" s="161"/>
      <c r="G45" s="161"/>
      <c r="H45" s="161">
        <f>'実質公債費比率（分子）の構造'!M$49</f>
        <v>66</v>
      </c>
      <c r="I45" s="161"/>
      <c r="J45" s="161"/>
      <c r="K45" s="161">
        <f>'実質公債費比率（分子）の構造'!N$49</f>
        <v>61</v>
      </c>
      <c r="L45" s="161"/>
      <c r="M45" s="161"/>
      <c r="N45" s="161">
        <f>'実質公債費比率（分子）の構造'!O$49</f>
        <v>14</v>
      </c>
      <c r="O45" s="161"/>
      <c r="P45" s="161"/>
    </row>
    <row r="46" spans="1:16" x14ac:dyDescent="0.15">
      <c r="A46" s="161" t="s">
        <v>61</v>
      </c>
      <c r="B46" s="161">
        <f>'実質公債費比率（分子）の構造'!K$48</f>
        <v>297</v>
      </c>
      <c r="C46" s="161"/>
      <c r="D46" s="161"/>
      <c r="E46" s="161">
        <f>'実質公債費比率（分子）の構造'!L$48</f>
        <v>301</v>
      </c>
      <c r="F46" s="161"/>
      <c r="G46" s="161"/>
      <c r="H46" s="161">
        <f>'実質公債費比率（分子）の構造'!M$48</f>
        <v>297</v>
      </c>
      <c r="I46" s="161"/>
      <c r="J46" s="161"/>
      <c r="K46" s="161">
        <f>'実質公債費比率（分子）の構造'!N$48</f>
        <v>290</v>
      </c>
      <c r="L46" s="161"/>
      <c r="M46" s="161"/>
      <c r="N46" s="161">
        <f>'実質公債費比率（分子）の構造'!O$48</f>
        <v>279</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1061</v>
      </c>
      <c r="C49" s="161"/>
      <c r="D49" s="161"/>
      <c r="E49" s="161">
        <f>'実質公債費比率（分子）の構造'!L$45</f>
        <v>1150</v>
      </c>
      <c r="F49" s="161"/>
      <c r="G49" s="161"/>
      <c r="H49" s="161">
        <f>'実質公債費比率（分子）の構造'!M$45</f>
        <v>1257</v>
      </c>
      <c r="I49" s="161"/>
      <c r="J49" s="161"/>
      <c r="K49" s="161">
        <f>'実質公債費比率（分子）の構造'!N$45</f>
        <v>1329</v>
      </c>
      <c r="L49" s="161"/>
      <c r="M49" s="161"/>
      <c r="N49" s="161">
        <f>'実質公債費比率（分子）の構造'!O$45</f>
        <v>1580</v>
      </c>
      <c r="O49" s="161"/>
      <c r="P49" s="161"/>
    </row>
    <row r="50" spans="1:16" x14ac:dyDescent="0.15">
      <c r="A50" s="161" t="s">
        <v>64</v>
      </c>
      <c r="B50" s="161" t="e">
        <f>NA()</f>
        <v>#N/A</v>
      </c>
      <c r="C50" s="161">
        <f>IF(ISNUMBER('実質公債費比率（分子）の構造'!K$53),'実質公債費比率（分子）の構造'!K$53,NA())</f>
        <v>251</v>
      </c>
      <c r="D50" s="161" t="e">
        <f>NA()</f>
        <v>#N/A</v>
      </c>
      <c r="E50" s="161" t="e">
        <f>NA()</f>
        <v>#N/A</v>
      </c>
      <c r="F50" s="161">
        <f>IF(ISNUMBER('実質公債費比率（分子）の構造'!L$53),'実質公債費比率（分子）の構造'!L$53,NA())</f>
        <v>251</v>
      </c>
      <c r="G50" s="161" t="e">
        <f>NA()</f>
        <v>#N/A</v>
      </c>
      <c r="H50" s="161" t="e">
        <f>NA()</f>
        <v>#N/A</v>
      </c>
      <c r="I50" s="161">
        <f>IF(ISNUMBER('実質公債費比率（分子）の構造'!M$53),'実質公債費比率（分子）の構造'!M$53,NA())</f>
        <v>404</v>
      </c>
      <c r="J50" s="161" t="e">
        <f>NA()</f>
        <v>#N/A</v>
      </c>
      <c r="K50" s="161" t="e">
        <f>NA()</f>
        <v>#N/A</v>
      </c>
      <c r="L50" s="161">
        <f>IF(ISNUMBER('実質公債費比率（分子）の構造'!N$53),'実質公債費比率（分子）の構造'!N$53,NA())</f>
        <v>440</v>
      </c>
      <c r="M50" s="161" t="e">
        <f>NA()</f>
        <v>#N/A</v>
      </c>
      <c r="N50" s="161" t="e">
        <f>NA()</f>
        <v>#N/A</v>
      </c>
      <c r="O50" s="161">
        <f>IF(ISNUMBER('実質公債費比率（分子）の構造'!O$53),'実質公債費比率（分子）の構造'!O$53,NA())</f>
        <v>622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11958</v>
      </c>
      <c r="E56" s="160"/>
      <c r="F56" s="160"/>
      <c r="G56" s="160">
        <f>'将来負担比率（分子）の構造'!J$52</f>
        <v>12334</v>
      </c>
      <c r="H56" s="160"/>
      <c r="I56" s="160"/>
      <c r="J56" s="160">
        <f>'将来負担比率（分子）の構造'!K$52</f>
        <v>12831</v>
      </c>
      <c r="K56" s="160"/>
      <c r="L56" s="160"/>
      <c r="M56" s="160">
        <f>'将来負担比率（分子）の構造'!L$52</f>
        <v>12967</v>
      </c>
      <c r="N56" s="160"/>
      <c r="O56" s="160"/>
      <c r="P56" s="160">
        <f>'将来負担比率（分子）の構造'!M$52</f>
        <v>12723</v>
      </c>
    </row>
    <row r="57" spans="1:16" x14ac:dyDescent="0.15">
      <c r="A57" s="160" t="s">
        <v>36</v>
      </c>
      <c r="B57" s="160"/>
      <c r="C57" s="160"/>
      <c r="D57" s="160">
        <f>'将来負担比率（分子）の構造'!I$51</f>
        <v>2119</v>
      </c>
      <c r="E57" s="160"/>
      <c r="F57" s="160"/>
      <c r="G57" s="160">
        <f>'将来負担比率（分子）の構造'!J$51</f>
        <v>2148</v>
      </c>
      <c r="H57" s="160"/>
      <c r="I57" s="160"/>
      <c r="J57" s="160">
        <f>'将来負担比率（分子）の構造'!K$51</f>
        <v>2062</v>
      </c>
      <c r="K57" s="160"/>
      <c r="L57" s="160"/>
      <c r="M57" s="160">
        <f>'将来負担比率（分子）の構造'!L$51</f>
        <v>1968</v>
      </c>
      <c r="N57" s="160"/>
      <c r="O57" s="160"/>
      <c r="P57" s="160">
        <f>'将来負担比率（分子）の構造'!M$51</f>
        <v>1569</v>
      </c>
    </row>
    <row r="58" spans="1:16" x14ac:dyDescent="0.15">
      <c r="A58" s="160" t="s">
        <v>35</v>
      </c>
      <c r="B58" s="160"/>
      <c r="C58" s="160"/>
      <c r="D58" s="160">
        <f>'将来負担比率（分子）の構造'!I$50</f>
        <v>1365</v>
      </c>
      <c r="E58" s="160"/>
      <c r="F58" s="160"/>
      <c r="G58" s="160">
        <f>'将来負担比率（分子）の構造'!J$50</f>
        <v>1796</v>
      </c>
      <c r="H58" s="160"/>
      <c r="I58" s="160"/>
      <c r="J58" s="160">
        <f>'将来負担比率（分子）の構造'!K$50</f>
        <v>2347</v>
      </c>
      <c r="K58" s="160"/>
      <c r="L58" s="160"/>
      <c r="M58" s="160">
        <f>'将来負担比率（分子）の構造'!L$50</f>
        <v>2486</v>
      </c>
      <c r="N58" s="160"/>
      <c r="O58" s="160"/>
      <c r="P58" s="160">
        <f>'将来負担比率（分子）の構造'!M$50</f>
        <v>2589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1147</v>
      </c>
      <c r="C62" s="160"/>
      <c r="D62" s="160"/>
      <c r="E62" s="160">
        <f>'将来負担比率（分子）の構造'!J$45</f>
        <v>1130</v>
      </c>
      <c r="F62" s="160"/>
      <c r="G62" s="160"/>
      <c r="H62" s="160">
        <f>'将来負担比率（分子）の構造'!K$45</f>
        <v>1273</v>
      </c>
      <c r="I62" s="160"/>
      <c r="J62" s="160"/>
      <c r="K62" s="160">
        <f>'将来負担比率（分子）の構造'!L$45</f>
        <v>1537</v>
      </c>
      <c r="L62" s="160"/>
      <c r="M62" s="160"/>
      <c r="N62" s="160">
        <f>'将来負担比率（分子）の構造'!M$45</f>
        <v>1870</v>
      </c>
      <c r="O62" s="160"/>
      <c r="P62" s="160"/>
    </row>
    <row r="63" spans="1:16" x14ac:dyDescent="0.15">
      <c r="A63" s="160" t="s">
        <v>28</v>
      </c>
      <c r="B63" s="160">
        <f>'将来負担比率（分子）の構造'!I$44</f>
        <v>212</v>
      </c>
      <c r="C63" s="160"/>
      <c r="D63" s="160"/>
      <c r="E63" s="160">
        <f>'将来負担比率（分子）の構造'!J$44</f>
        <v>145</v>
      </c>
      <c r="F63" s="160"/>
      <c r="G63" s="160"/>
      <c r="H63" s="160">
        <f>'将来負担比率（分子）の構造'!K$44</f>
        <v>75</v>
      </c>
      <c r="I63" s="160"/>
      <c r="J63" s="160"/>
      <c r="K63" s="160">
        <f>'将来負担比率（分子）の構造'!L$44</f>
        <v>15</v>
      </c>
      <c r="L63" s="160"/>
      <c r="M63" s="160"/>
      <c r="N63" s="160">
        <f>'将来負担比率（分子）の構造'!M$44</f>
        <v>1</v>
      </c>
      <c r="O63" s="160"/>
      <c r="P63" s="160"/>
    </row>
    <row r="64" spans="1:16" x14ac:dyDescent="0.15">
      <c r="A64" s="160" t="s">
        <v>27</v>
      </c>
      <c r="B64" s="160">
        <f>'将来負担比率（分子）の構造'!I$43</f>
        <v>2720</v>
      </c>
      <c r="C64" s="160"/>
      <c r="D64" s="160"/>
      <c r="E64" s="160">
        <f>'将来負担比率（分子）の構造'!J$43</f>
        <v>2699</v>
      </c>
      <c r="F64" s="160"/>
      <c r="G64" s="160"/>
      <c r="H64" s="160">
        <f>'将来負担比率（分子）の構造'!K$43</f>
        <v>2576</v>
      </c>
      <c r="I64" s="160"/>
      <c r="J64" s="160"/>
      <c r="K64" s="160">
        <f>'将来負担比率（分子）の構造'!L$43</f>
        <v>2450</v>
      </c>
      <c r="L64" s="160"/>
      <c r="M64" s="160"/>
      <c r="N64" s="160">
        <f>'将来負担比率（分子）の構造'!M$43</f>
        <v>2353</v>
      </c>
      <c r="O64" s="160"/>
      <c r="P64" s="160"/>
    </row>
    <row r="65" spans="1:16" x14ac:dyDescent="0.15">
      <c r="A65" s="160" t="s">
        <v>26</v>
      </c>
      <c r="B65" s="160">
        <f>'将来負担比率（分子）の構造'!I$42</f>
        <v>1187</v>
      </c>
      <c r="C65" s="160"/>
      <c r="D65" s="160"/>
      <c r="E65" s="160">
        <f>'将来負担比率（分子）の構造'!J$42</f>
        <v>1186</v>
      </c>
      <c r="F65" s="160"/>
      <c r="G65" s="160"/>
      <c r="H65" s="160">
        <f>'将来負担比率（分子）の構造'!K$42</f>
        <v>1186</v>
      </c>
      <c r="I65" s="160"/>
      <c r="J65" s="160"/>
      <c r="K65" s="160">
        <f>'将来負担比率（分子）の構造'!L$42</f>
        <v>1186</v>
      </c>
      <c r="L65" s="160"/>
      <c r="M65" s="160"/>
      <c r="N65" s="160">
        <f>'将来負担比率（分子）の構造'!M$42</f>
        <v>1186</v>
      </c>
      <c r="O65" s="160"/>
      <c r="P65" s="160"/>
    </row>
    <row r="66" spans="1:16" x14ac:dyDescent="0.15">
      <c r="A66" s="160" t="s">
        <v>25</v>
      </c>
      <c r="B66" s="160">
        <f>'将来負担比率（分子）の構造'!I$41</f>
        <v>14075</v>
      </c>
      <c r="C66" s="160"/>
      <c r="D66" s="160"/>
      <c r="E66" s="160">
        <f>'将来負担比率（分子）の構造'!J$41</f>
        <v>15854</v>
      </c>
      <c r="F66" s="160"/>
      <c r="G66" s="160"/>
      <c r="H66" s="160">
        <f>'将来負担比率（分子）の構造'!K$41</f>
        <v>17164</v>
      </c>
      <c r="I66" s="160"/>
      <c r="J66" s="160"/>
      <c r="K66" s="160">
        <f>'将来負担比率（分子）の構造'!L$41</f>
        <v>17452</v>
      </c>
      <c r="L66" s="160"/>
      <c r="M66" s="160"/>
      <c r="N66" s="160">
        <f>'将来負担比率（分子）の構造'!M$41</f>
        <v>16889</v>
      </c>
      <c r="O66" s="160"/>
      <c r="P66" s="160"/>
    </row>
    <row r="67" spans="1:16" x14ac:dyDescent="0.15">
      <c r="A67" s="160" t="s">
        <v>68</v>
      </c>
      <c r="B67" s="160" t="e">
        <f>NA()</f>
        <v>#N/A</v>
      </c>
      <c r="C67" s="160">
        <f>IF(ISNUMBER('将来負担比率（分子）の構造'!I$53), IF('将来負担比率（分子）の構造'!I$53 &lt; 0, 0, '将来負担比率（分子）の構造'!I$53), NA())</f>
        <v>3901</v>
      </c>
      <c r="D67" s="160" t="e">
        <f>NA()</f>
        <v>#N/A</v>
      </c>
      <c r="E67" s="160" t="e">
        <f>NA()</f>
        <v>#N/A</v>
      </c>
      <c r="F67" s="160">
        <f>IF(ISNUMBER('将来負担比率（分子）の構造'!J$53), IF('将来負担比率（分子）の構造'!J$53 &lt; 0, 0, '将来負担比率（分子）の構造'!J$53), NA())</f>
        <v>4735</v>
      </c>
      <c r="G67" s="160" t="e">
        <f>NA()</f>
        <v>#N/A</v>
      </c>
      <c r="H67" s="160" t="e">
        <f>NA()</f>
        <v>#N/A</v>
      </c>
      <c r="I67" s="160">
        <f>IF(ISNUMBER('将来負担比率（分子）の構造'!K$53), IF('将来負担比率（分子）の構造'!K$53 &lt; 0, 0, '将来負担比率（分子）の構造'!K$53), NA())</f>
        <v>5035</v>
      </c>
      <c r="J67" s="160" t="e">
        <f>NA()</f>
        <v>#N/A</v>
      </c>
      <c r="K67" s="160" t="e">
        <f>NA()</f>
        <v>#N/A</v>
      </c>
      <c r="L67" s="160">
        <f>IF(ISNUMBER('将来負担比率（分子）の構造'!L$53), IF('将来負担比率（分子）の構造'!L$53 &lt; 0, 0, '将来負担比率（分子）の構造'!L$53), NA())</f>
        <v>5218</v>
      </c>
      <c r="M67" s="160" t="e">
        <f>NA()</f>
        <v>#N/A</v>
      </c>
      <c r="N67" s="160" t="e">
        <f>NA()</f>
        <v>#N/A</v>
      </c>
      <c r="O67" s="160">
        <f>IF(ISNUMBER('将来負担比率（分子）の構造'!M$53), IF('将来負担比率（分子）の構造'!M$53 &lt; 0, 0, '将来負担比率（分子）の構造'!M$53), NA())</f>
        <v>5417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1191</v>
      </c>
      <c r="C72" s="164">
        <f>基金残高に係る経年分析!G55</f>
        <v>1164</v>
      </c>
      <c r="D72" s="164">
        <f>基金残高に係る経年分析!H55</f>
        <v>1067</v>
      </c>
    </row>
    <row r="73" spans="1:16" x14ac:dyDescent="0.15">
      <c r="A73" s="163" t="s">
        <v>71</v>
      </c>
      <c r="B73" s="164">
        <f>基金残高に係る経年分析!F56</f>
        <v>4</v>
      </c>
      <c r="C73" s="164">
        <f>基金残高に係る経年分析!G56</f>
        <v>154</v>
      </c>
      <c r="D73" s="164">
        <f>基金残高に係る経年分析!H56</f>
        <v>254</v>
      </c>
    </row>
    <row r="74" spans="1:16" x14ac:dyDescent="0.15">
      <c r="A74" s="163" t="s">
        <v>72</v>
      </c>
      <c r="B74" s="164">
        <f>基金残高に係る経年分析!F57</f>
        <v>287</v>
      </c>
      <c r="C74" s="164">
        <f>基金残高に係る経年分析!G57</f>
        <v>234</v>
      </c>
      <c r="D74" s="164">
        <f>基金残高に係る経年分析!H57</f>
        <v>195</v>
      </c>
    </row>
  </sheetData>
  <sheetProtection algorithmName="SHA-512" hashValue="lw1owpTmSnFN/LTSDPHertdNOTuThLzzpm981BnWXgYZxsQUONn6o0f4jxF8nT6Lvc52C0Jdnzc9u+ZppQ8tVw==" saltValue="W5to0VdVGgVGqhioEgFp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6453155</v>
      </c>
      <c r="S5" s="707"/>
      <c r="T5" s="707"/>
      <c r="U5" s="707"/>
      <c r="V5" s="707"/>
      <c r="W5" s="707"/>
      <c r="X5" s="707"/>
      <c r="Y5" s="753"/>
      <c r="Z5" s="771">
        <v>41.4</v>
      </c>
      <c r="AA5" s="771"/>
      <c r="AB5" s="771"/>
      <c r="AC5" s="771"/>
      <c r="AD5" s="772">
        <v>6144745</v>
      </c>
      <c r="AE5" s="772"/>
      <c r="AF5" s="772"/>
      <c r="AG5" s="772"/>
      <c r="AH5" s="772"/>
      <c r="AI5" s="772"/>
      <c r="AJ5" s="772"/>
      <c r="AK5" s="772"/>
      <c r="AL5" s="754">
        <v>70</v>
      </c>
      <c r="AM5" s="723"/>
      <c r="AN5" s="723"/>
      <c r="AO5" s="755"/>
      <c r="AP5" s="740" t="s">
        <v>218</v>
      </c>
      <c r="AQ5" s="741"/>
      <c r="AR5" s="741"/>
      <c r="AS5" s="741"/>
      <c r="AT5" s="741"/>
      <c r="AU5" s="741"/>
      <c r="AV5" s="741"/>
      <c r="AW5" s="741"/>
      <c r="AX5" s="741"/>
      <c r="AY5" s="741"/>
      <c r="AZ5" s="741"/>
      <c r="BA5" s="741"/>
      <c r="BB5" s="741"/>
      <c r="BC5" s="741"/>
      <c r="BD5" s="741"/>
      <c r="BE5" s="741"/>
      <c r="BF5" s="742"/>
      <c r="BG5" s="641">
        <v>6144745</v>
      </c>
      <c r="BH5" s="644"/>
      <c r="BI5" s="644"/>
      <c r="BJ5" s="644"/>
      <c r="BK5" s="644"/>
      <c r="BL5" s="644"/>
      <c r="BM5" s="644"/>
      <c r="BN5" s="645"/>
      <c r="BO5" s="703">
        <v>95.2</v>
      </c>
      <c r="BP5" s="703"/>
      <c r="BQ5" s="703"/>
      <c r="BR5" s="703"/>
      <c r="BS5" s="704">
        <v>20955</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142003</v>
      </c>
      <c r="S6" s="644"/>
      <c r="T6" s="644"/>
      <c r="U6" s="644"/>
      <c r="V6" s="644"/>
      <c r="W6" s="644"/>
      <c r="X6" s="644"/>
      <c r="Y6" s="645"/>
      <c r="Z6" s="703">
        <v>0.9</v>
      </c>
      <c r="AA6" s="703"/>
      <c r="AB6" s="703"/>
      <c r="AC6" s="703"/>
      <c r="AD6" s="704">
        <v>142003</v>
      </c>
      <c r="AE6" s="704"/>
      <c r="AF6" s="704"/>
      <c r="AG6" s="704"/>
      <c r="AH6" s="704"/>
      <c r="AI6" s="704"/>
      <c r="AJ6" s="704"/>
      <c r="AK6" s="704"/>
      <c r="AL6" s="646">
        <v>1.6</v>
      </c>
      <c r="AM6" s="647"/>
      <c r="AN6" s="647"/>
      <c r="AO6" s="705"/>
      <c r="AP6" s="638" t="s">
        <v>223</v>
      </c>
      <c r="AQ6" s="639"/>
      <c r="AR6" s="639"/>
      <c r="AS6" s="639"/>
      <c r="AT6" s="639"/>
      <c r="AU6" s="639"/>
      <c r="AV6" s="639"/>
      <c r="AW6" s="639"/>
      <c r="AX6" s="639"/>
      <c r="AY6" s="639"/>
      <c r="AZ6" s="639"/>
      <c r="BA6" s="639"/>
      <c r="BB6" s="639"/>
      <c r="BC6" s="639"/>
      <c r="BD6" s="639"/>
      <c r="BE6" s="639"/>
      <c r="BF6" s="640"/>
      <c r="BG6" s="641">
        <v>6144745</v>
      </c>
      <c r="BH6" s="644"/>
      <c r="BI6" s="644"/>
      <c r="BJ6" s="644"/>
      <c r="BK6" s="644"/>
      <c r="BL6" s="644"/>
      <c r="BM6" s="644"/>
      <c r="BN6" s="645"/>
      <c r="BO6" s="703">
        <v>95.2</v>
      </c>
      <c r="BP6" s="703"/>
      <c r="BQ6" s="703"/>
      <c r="BR6" s="703"/>
      <c r="BS6" s="704">
        <v>20955</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180222</v>
      </c>
      <c r="CS6" s="644"/>
      <c r="CT6" s="644"/>
      <c r="CU6" s="644"/>
      <c r="CV6" s="644"/>
      <c r="CW6" s="644"/>
      <c r="CX6" s="644"/>
      <c r="CY6" s="645"/>
      <c r="CZ6" s="754">
        <v>1.2</v>
      </c>
      <c r="DA6" s="723"/>
      <c r="DB6" s="723"/>
      <c r="DC6" s="757"/>
      <c r="DD6" s="649">
        <v>267</v>
      </c>
      <c r="DE6" s="644"/>
      <c r="DF6" s="644"/>
      <c r="DG6" s="644"/>
      <c r="DH6" s="644"/>
      <c r="DI6" s="644"/>
      <c r="DJ6" s="644"/>
      <c r="DK6" s="644"/>
      <c r="DL6" s="644"/>
      <c r="DM6" s="644"/>
      <c r="DN6" s="644"/>
      <c r="DO6" s="644"/>
      <c r="DP6" s="645"/>
      <c r="DQ6" s="649">
        <v>180217</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8686</v>
      </c>
      <c r="S7" s="644"/>
      <c r="T7" s="644"/>
      <c r="U7" s="644"/>
      <c r="V7" s="644"/>
      <c r="W7" s="644"/>
      <c r="X7" s="644"/>
      <c r="Y7" s="645"/>
      <c r="Z7" s="703">
        <v>0.1</v>
      </c>
      <c r="AA7" s="703"/>
      <c r="AB7" s="703"/>
      <c r="AC7" s="703"/>
      <c r="AD7" s="704">
        <v>8686</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2884823</v>
      </c>
      <c r="BH7" s="644"/>
      <c r="BI7" s="644"/>
      <c r="BJ7" s="644"/>
      <c r="BK7" s="644"/>
      <c r="BL7" s="644"/>
      <c r="BM7" s="644"/>
      <c r="BN7" s="645"/>
      <c r="BO7" s="703">
        <v>44.7</v>
      </c>
      <c r="BP7" s="703"/>
      <c r="BQ7" s="703"/>
      <c r="BR7" s="703"/>
      <c r="BS7" s="704">
        <v>20955</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1846074</v>
      </c>
      <c r="CS7" s="644"/>
      <c r="CT7" s="644"/>
      <c r="CU7" s="644"/>
      <c r="CV7" s="644"/>
      <c r="CW7" s="644"/>
      <c r="CX7" s="644"/>
      <c r="CY7" s="645"/>
      <c r="CZ7" s="703">
        <v>12.4</v>
      </c>
      <c r="DA7" s="703"/>
      <c r="DB7" s="703"/>
      <c r="DC7" s="703"/>
      <c r="DD7" s="649">
        <v>87362</v>
      </c>
      <c r="DE7" s="644"/>
      <c r="DF7" s="644"/>
      <c r="DG7" s="644"/>
      <c r="DH7" s="644"/>
      <c r="DI7" s="644"/>
      <c r="DJ7" s="644"/>
      <c r="DK7" s="644"/>
      <c r="DL7" s="644"/>
      <c r="DM7" s="644"/>
      <c r="DN7" s="644"/>
      <c r="DO7" s="644"/>
      <c r="DP7" s="645"/>
      <c r="DQ7" s="649">
        <v>1633325</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33374</v>
      </c>
      <c r="S8" s="644"/>
      <c r="T8" s="644"/>
      <c r="U8" s="644"/>
      <c r="V8" s="644"/>
      <c r="W8" s="644"/>
      <c r="X8" s="644"/>
      <c r="Y8" s="645"/>
      <c r="Z8" s="703">
        <v>0.2</v>
      </c>
      <c r="AA8" s="703"/>
      <c r="AB8" s="703"/>
      <c r="AC8" s="703"/>
      <c r="AD8" s="704">
        <v>33374</v>
      </c>
      <c r="AE8" s="704"/>
      <c r="AF8" s="704"/>
      <c r="AG8" s="704"/>
      <c r="AH8" s="704"/>
      <c r="AI8" s="704"/>
      <c r="AJ8" s="704"/>
      <c r="AK8" s="704"/>
      <c r="AL8" s="646">
        <v>0.4</v>
      </c>
      <c r="AM8" s="647"/>
      <c r="AN8" s="647"/>
      <c r="AO8" s="705"/>
      <c r="AP8" s="638" t="s">
        <v>229</v>
      </c>
      <c r="AQ8" s="639"/>
      <c r="AR8" s="639"/>
      <c r="AS8" s="639"/>
      <c r="AT8" s="639"/>
      <c r="AU8" s="639"/>
      <c r="AV8" s="639"/>
      <c r="AW8" s="639"/>
      <c r="AX8" s="639"/>
      <c r="AY8" s="639"/>
      <c r="AZ8" s="639"/>
      <c r="BA8" s="639"/>
      <c r="BB8" s="639"/>
      <c r="BC8" s="639"/>
      <c r="BD8" s="639"/>
      <c r="BE8" s="639"/>
      <c r="BF8" s="640"/>
      <c r="BG8" s="641">
        <v>92295</v>
      </c>
      <c r="BH8" s="644"/>
      <c r="BI8" s="644"/>
      <c r="BJ8" s="644"/>
      <c r="BK8" s="644"/>
      <c r="BL8" s="644"/>
      <c r="BM8" s="644"/>
      <c r="BN8" s="645"/>
      <c r="BO8" s="703">
        <v>1.4</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5889818</v>
      </c>
      <c r="CS8" s="644"/>
      <c r="CT8" s="644"/>
      <c r="CU8" s="644"/>
      <c r="CV8" s="644"/>
      <c r="CW8" s="644"/>
      <c r="CX8" s="644"/>
      <c r="CY8" s="645"/>
      <c r="CZ8" s="703">
        <v>39.5</v>
      </c>
      <c r="DA8" s="703"/>
      <c r="DB8" s="703"/>
      <c r="DC8" s="703"/>
      <c r="DD8" s="649">
        <v>11362</v>
      </c>
      <c r="DE8" s="644"/>
      <c r="DF8" s="644"/>
      <c r="DG8" s="644"/>
      <c r="DH8" s="644"/>
      <c r="DI8" s="644"/>
      <c r="DJ8" s="644"/>
      <c r="DK8" s="644"/>
      <c r="DL8" s="644"/>
      <c r="DM8" s="644"/>
      <c r="DN8" s="644"/>
      <c r="DO8" s="644"/>
      <c r="DP8" s="645"/>
      <c r="DQ8" s="649">
        <v>2833153</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38975</v>
      </c>
      <c r="S9" s="644"/>
      <c r="T9" s="644"/>
      <c r="U9" s="644"/>
      <c r="V9" s="644"/>
      <c r="W9" s="644"/>
      <c r="X9" s="644"/>
      <c r="Y9" s="645"/>
      <c r="Z9" s="703">
        <v>0.2</v>
      </c>
      <c r="AA9" s="703"/>
      <c r="AB9" s="703"/>
      <c r="AC9" s="703"/>
      <c r="AD9" s="704">
        <v>38975</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2449699</v>
      </c>
      <c r="BH9" s="644"/>
      <c r="BI9" s="644"/>
      <c r="BJ9" s="644"/>
      <c r="BK9" s="644"/>
      <c r="BL9" s="644"/>
      <c r="BM9" s="644"/>
      <c r="BN9" s="645"/>
      <c r="BO9" s="703">
        <v>38</v>
      </c>
      <c r="BP9" s="703"/>
      <c r="BQ9" s="703"/>
      <c r="BR9" s="703"/>
      <c r="BS9" s="649" t="s">
        <v>230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1227383</v>
      </c>
      <c r="CS9" s="644"/>
      <c r="CT9" s="644"/>
      <c r="CU9" s="644"/>
      <c r="CV9" s="644"/>
      <c r="CW9" s="644"/>
      <c r="CX9" s="644"/>
      <c r="CY9" s="645"/>
      <c r="CZ9" s="703">
        <v>8.1999999999999993</v>
      </c>
      <c r="DA9" s="703"/>
      <c r="DB9" s="703"/>
      <c r="DC9" s="703"/>
      <c r="DD9" s="649">
        <v>50722</v>
      </c>
      <c r="DE9" s="644"/>
      <c r="DF9" s="644"/>
      <c r="DG9" s="644"/>
      <c r="DH9" s="644"/>
      <c r="DI9" s="644"/>
      <c r="DJ9" s="644"/>
      <c r="DK9" s="644"/>
      <c r="DL9" s="644"/>
      <c r="DM9" s="644"/>
      <c r="DN9" s="644"/>
      <c r="DO9" s="644"/>
      <c r="DP9" s="645"/>
      <c r="DQ9" s="649">
        <v>1045800</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236</v>
      </c>
      <c r="AE10" s="704"/>
      <c r="AF10" s="704"/>
      <c r="AG10" s="704"/>
      <c r="AH10" s="704"/>
      <c r="AI10" s="704"/>
      <c r="AJ10" s="704"/>
      <c r="AK10" s="704"/>
      <c r="AL10" s="646" t="s">
        <v>230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134937</v>
      </c>
      <c r="BH10" s="644"/>
      <c r="BI10" s="644"/>
      <c r="BJ10" s="644"/>
      <c r="BK10" s="644"/>
      <c r="BL10" s="644"/>
      <c r="BM10" s="644"/>
      <c r="BN10" s="645"/>
      <c r="BO10" s="703">
        <v>2.1</v>
      </c>
      <c r="BP10" s="703"/>
      <c r="BQ10" s="703"/>
      <c r="BR10" s="703"/>
      <c r="BS10" s="649" t="s">
        <v>236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236</v>
      </c>
      <c r="CS10" s="644"/>
      <c r="CT10" s="644"/>
      <c r="CU10" s="644"/>
      <c r="CV10" s="644"/>
      <c r="CW10" s="644"/>
      <c r="CX10" s="644"/>
      <c r="CY10" s="645"/>
      <c r="CZ10" s="703" t="s">
        <v>236</v>
      </c>
      <c r="DA10" s="703"/>
      <c r="DB10" s="703"/>
      <c r="DC10" s="703"/>
      <c r="DD10" s="649" t="s">
        <v>236</v>
      </c>
      <c r="DE10" s="644"/>
      <c r="DF10" s="644"/>
      <c r="DG10" s="644"/>
      <c r="DH10" s="644"/>
      <c r="DI10" s="644"/>
      <c r="DJ10" s="644"/>
      <c r="DK10" s="644"/>
      <c r="DL10" s="644"/>
      <c r="DM10" s="644"/>
      <c r="DN10" s="644"/>
      <c r="DO10" s="644"/>
      <c r="DP10" s="645"/>
      <c r="DQ10" s="649" t="s">
        <v>236</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236</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207892</v>
      </c>
      <c r="BH11" s="644"/>
      <c r="BI11" s="644"/>
      <c r="BJ11" s="644"/>
      <c r="BK11" s="644"/>
      <c r="BL11" s="644"/>
      <c r="BM11" s="644"/>
      <c r="BN11" s="645"/>
      <c r="BO11" s="703">
        <v>3.2</v>
      </c>
      <c r="BP11" s="703"/>
      <c r="BQ11" s="703"/>
      <c r="BR11" s="703"/>
      <c r="BS11" s="649">
        <v>20955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420888</v>
      </c>
      <c r="CS11" s="644"/>
      <c r="CT11" s="644"/>
      <c r="CU11" s="644"/>
      <c r="CV11" s="644"/>
      <c r="CW11" s="644"/>
      <c r="CX11" s="644"/>
      <c r="CY11" s="645"/>
      <c r="CZ11" s="703">
        <v>2.8</v>
      </c>
      <c r="DA11" s="703"/>
      <c r="DB11" s="703"/>
      <c r="DC11" s="703"/>
      <c r="DD11" s="649">
        <v>67005</v>
      </c>
      <c r="DE11" s="644"/>
      <c r="DF11" s="644"/>
      <c r="DG11" s="644"/>
      <c r="DH11" s="644"/>
      <c r="DI11" s="644"/>
      <c r="DJ11" s="644"/>
      <c r="DK11" s="644"/>
      <c r="DL11" s="644"/>
      <c r="DM11" s="644"/>
      <c r="DN11" s="644"/>
      <c r="DO11" s="644"/>
      <c r="DP11" s="645"/>
      <c r="DQ11" s="649">
        <v>259846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793815</v>
      </c>
      <c r="S12" s="644"/>
      <c r="T12" s="644"/>
      <c r="U12" s="644"/>
      <c r="V12" s="644"/>
      <c r="W12" s="644"/>
      <c r="X12" s="644"/>
      <c r="Y12" s="645"/>
      <c r="Z12" s="703">
        <v>5.0999999999999996</v>
      </c>
      <c r="AA12" s="703"/>
      <c r="AB12" s="703"/>
      <c r="AC12" s="703"/>
      <c r="AD12" s="704">
        <v>793815</v>
      </c>
      <c r="AE12" s="704"/>
      <c r="AF12" s="704"/>
      <c r="AG12" s="704"/>
      <c r="AH12" s="704"/>
      <c r="AI12" s="704"/>
      <c r="AJ12" s="704"/>
      <c r="AK12" s="704"/>
      <c r="AL12" s="646">
        <v>9</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2658865</v>
      </c>
      <c r="BH12" s="644"/>
      <c r="BI12" s="644"/>
      <c r="BJ12" s="644"/>
      <c r="BK12" s="644"/>
      <c r="BL12" s="644"/>
      <c r="BM12" s="644"/>
      <c r="BN12" s="645"/>
      <c r="BO12" s="703">
        <v>41.2</v>
      </c>
      <c r="BP12" s="703"/>
      <c r="BQ12" s="703"/>
      <c r="BR12" s="703"/>
      <c r="BS12" s="649" t="s">
        <v>236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195345</v>
      </c>
      <c r="CS12" s="644"/>
      <c r="CT12" s="644"/>
      <c r="CU12" s="644"/>
      <c r="CV12" s="644"/>
      <c r="CW12" s="644"/>
      <c r="CX12" s="644"/>
      <c r="CY12" s="645"/>
      <c r="CZ12" s="703">
        <v>1.3</v>
      </c>
      <c r="DA12" s="703"/>
      <c r="DB12" s="703"/>
      <c r="DC12" s="703"/>
      <c r="DD12" s="649" t="s">
        <v>236</v>
      </c>
      <c r="DE12" s="644"/>
      <c r="DF12" s="644"/>
      <c r="DG12" s="644"/>
      <c r="DH12" s="644"/>
      <c r="DI12" s="644"/>
      <c r="DJ12" s="644"/>
      <c r="DK12" s="644"/>
      <c r="DL12" s="644"/>
      <c r="DM12" s="644"/>
      <c r="DN12" s="644"/>
      <c r="DO12" s="644"/>
      <c r="DP12" s="645"/>
      <c r="DQ12" s="649">
        <v>126264</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14677</v>
      </c>
      <c r="S13" s="644"/>
      <c r="T13" s="644"/>
      <c r="U13" s="644"/>
      <c r="V13" s="644"/>
      <c r="W13" s="644"/>
      <c r="X13" s="644"/>
      <c r="Y13" s="645"/>
      <c r="Z13" s="703">
        <v>0.1</v>
      </c>
      <c r="AA13" s="703"/>
      <c r="AB13" s="703"/>
      <c r="AC13" s="703"/>
      <c r="AD13" s="704">
        <v>14677</v>
      </c>
      <c r="AE13" s="704"/>
      <c r="AF13" s="704"/>
      <c r="AG13" s="704"/>
      <c r="AH13" s="704"/>
      <c r="AI13" s="704"/>
      <c r="AJ13" s="704"/>
      <c r="AK13" s="704"/>
      <c r="AL13" s="646">
        <v>0.2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2658847</v>
      </c>
      <c r="BH13" s="644"/>
      <c r="BI13" s="644"/>
      <c r="BJ13" s="644"/>
      <c r="BK13" s="644"/>
      <c r="BL13" s="644"/>
      <c r="BM13" s="644"/>
      <c r="BN13" s="645"/>
      <c r="BO13" s="703">
        <v>41.2</v>
      </c>
      <c r="BP13" s="703"/>
      <c r="BQ13" s="703"/>
      <c r="BR13" s="703"/>
      <c r="BS13" s="649" t="s">
        <v>236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1425008</v>
      </c>
      <c r="CS13" s="644"/>
      <c r="CT13" s="644"/>
      <c r="CU13" s="644"/>
      <c r="CV13" s="644"/>
      <c r="CW13" s="644"/>
      <c r="CX13" s="644"/>
      <c r="CY13" s="645"/>
      <c r="CZ13" s="703">
        <v>9.6</v>
      </c>
      <c r="DA13" s="703"/>
      <c r="DB13" s="703"/>
      <c r="DC13" s="703"/>
      <c r="DD13" s="649">
        <v>711505</v>
      </c>
      <c r="DE13" s="644"/>
      <c r="DF13" s="644"/>
      <c r="DG13" s="644"/>
      <c r="DH13" s="644"/>
      <c r="DI13" s="644"/>
      <c r="DJ13" s="644"/>
      <c r="DK13" s="644"/>
      <c r="DL13" s="644"/>
      <c r="DM13" s="644"/>
      <c r="DN13" s="644"/>
      <c r="DO13" s="644"/>
      <c r="DP13" s="645"/>
      <c r="DQ13" s="649">
        <v>1020991</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236</v>
      </c>
      <c r="AA14" s="703"/>
      <c r="AB14" s="703"/>
      <c r="AC14" s="703"/>
      <c r="AD14" s="704" t="s">
        <v>236</v>
      </c>
      <c r="AE14" s="704"/>
      <c r="AF14" s="704"/>
      <c r="AG14" s="704"/>
      <c r="AH14" s="704"/>
      <c r="AI14" s="704"/>
      <c r="AJ14" s="704"/>
      <c r="AK14" s="704"/>
      <c r="AL14" s="646" t="s">
        <v>236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131254</v>
      </c>
      <c r="BH14" s="644"/>
      <c r="BI14" s="644"/>
      <c r="BJ14" s="644"/>
      <c r="BK14" s="644"/>
      <c r="BL14" s="644"/>
      <c r="BM14" s="644"/>
      <c r="BN14" s="645"/>
      <c r="BO14" s="703">
        <v>2</v>
      </c>
      <c r="BP14" s="703"/>
      <c r="BQ14" s="703"/>
      <c r="BR14" s="703"/>
      <c r="BS14" s="649" t="s">
        <v>236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776389</v>
      </c>
      <c r="CS14" s="644"/>
      <c r="CT14" s="644"/>
      <c r="CU14" s="644"/>
      <c r="CV14" s="644"/>
      <c r="CW14" s="644"/>
      <c r="CX14" s="644"/>
      <c r="CY14" s="645"/>
      <c r="CZ14" s="703">
        <v>5.2</v>
      </c>
      <c r="DA14" s="703"/>
      <c r="DB14" s="703"/>
      <c r="DC14" s="703"/>
      <c r="DD14" s="649">
        <v>50063</v>
      </c>
      <c r="DE14" s="644"/>
      <c r="DF14" s="644"/>
      <c r="DG14" s="644"/>
      <c r="DH14" s="644"/>
      <c r="DI14" s="644"/>
      <c r="DJ14" s="644"/>
      <c r="DK14" s="644"/>
      <c r="DL14" s="644"/>
      <c r="DM14" s="644"/>
      <c r="DN14" s="644"/>
      <c r="DO14" s="644"/>
      <c r="DP14" s="645"/>
      <c r="DQ14" s="649">
        <v>728023</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56618</v>
      </c>
      <c r="S15" s="644"/>
      <c r="T15" s="644"/>
      <c r="U15" s="644"/>
      <c r="V15" s="644"/>
      <c r="W15" s="644"/>
      <c r="X15" s="644"/>
      <c r="Y15" s="645"/>
      <c r="Z15" s="703">
        <v>0.4</v>
      </c>
      <c r="AA15" s="703"/>
      <c r="AB15" s="703"/>
      <c r="AC15" s="703"/>
      <c r="AD15" s="704">
        <v>56618</v>
      </c>
      <c r="AE15" s="704"/>
      <c r="AF15" s="704"/>
      <c r="AG15" s="704"/>
      <c r="AH15" s="704"/>
      <c r="AI15" s="704"/>
      <c r="AJ15" s="704"/>
      <c r="AK15" s="704"/>
      <c r="AL15" s="646">
        <v>0.6</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469803</v>
      </c>
      <c r="BH15" s="644"/>
      <c r="BI15" s="644"/>
      <c r="BJ15" s="644"/>
      <c r="BK15" s="644"/>
      <c r="BL15" s="644"/>
      <c r="BM15" s="644"/>
      <c r="BN15" s="645"/>
      <c r="BO15" s="703">
        <v>7.3</v>
      </c>
      <c r="BP15" s="703"/>
      <c r="BQ15" s="703"/>
      <c r="BR15" s="703"/>
      <c r="BS15" s="649" t="s">
        <v>236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1343331</v>
      </c>
      <c r="CS15" s="644"/>
      <c r="CT15" s="644"/>
      <c r="CU15" s="644"/>
      <c r="CV15" s="644"/>
      <c r="CW15" s="644"/>
      <c r="CX15" s="644"/>
      <c r="CY15" s="645"/>
      <c r="CZ15" s="703">
        <v>9</v>
      </c>
      <c r="DA15" s="703"/>
      <c r="DB15" s="703"/>
      <c r="DC15" s="703"/>
      <c r="DD15" s="649">
        <v>49422</v>
      </c>
      <c r="DE15" s="644"/>
      <c r="DF15" s="644"/>
      <c r="DG15" s="644"/>
      <c r="DH15" s="644"/>
      <c r="DI15" s="644"/>
      <c r="DJ15" s="644"/>
      <c r="DK15" s="644"/>
      <c r="DL15" s="644"/>
      <c r="DM15" s="644"/>
      <c r="DN15" s="644"/>
      <c r="DO15" s="644"/>
      <c r="DP15" s="645"/>
      <c r="DQ15" s="649">
        <v>1080382</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236</v>
      </c>
      <c r="AA16" s="703"/>
      <c r="AB16" s="703"/>
      <c r="AC16" s="703"/>
      <c r="AD16" s="704" t="s">
        <v>236</v>
      </c>
      <c r="AE16" s="704"/>
      <c r="AF16" s="704"/>
      <c r="AG16" s="704"/>
      <c r="AH16" s="704"/>
      <c r="AI16" s="704"/>
      <c r="AJ16" s="704"/>
      <c r="AK16" s="704"/>
      <c r="AL16" s="646" t="s">
        <v>236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236</v>
      </c>
      <c r="BP16" s="703"/>
      <c r="BQ16" s="703"/>
      <c r="BR16" s="703"/>
      <c r="BS16" s="649" t="s">
        <v>230</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12722</v>
      </c>
      <c r="CS16" s="644"/>
      <c r="CT16" s="644"/>
      <c r="CU16" s="644"/>
      <c r="CV16" s="644"/>
      <c r="CW16" s="644"/>
      <c r="CX16" s="644"/>
      <c r="CY16" s="645"/>
      <c r="CZ16" s="703">
        <v>0.1</v>
      </c>
      <c r="DA16" s="703"/>
      <c r="DB16" s="703"/>
      <c r="DC16" s="703"/>
      <c r="DD16" s="649" t="s">
        <v>236</v>
      </c>
      <c r="DE16" s="644"/>
      <c r="DF16" s="644"/>
      <c r="DG16" s="644"/>
      <c r="DH16" s="644"/>
      <c r="DI16" s="644"/>
      <c r="DJ16" s="644"/>
      <c r="DK16" s="644"/>
      <c r="DL16" s="644"/>
      <c r="DM16" s="644"/>
      <c r="DN16" s="644"/>
      <c r="DO16" s="644"/>
      <c r="DP16" s="645"/>
      <c r="DQ16" s="649">
        <v>5822</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29075</v>
      </c>
      <c r="S17" s="644"/>
      <c r="T17" s="644"/>
      <c r="U17" s="644"/>
      <c r="V17" s="644"/>
      <c r="W17" s="644"/>
      <c r="X17" s="644"/>
      <c r="Y17" s="645"/>
      <c r="Z17" s="703">
        <v>0.2</v>
      </c>
      <c r="AA17" s="703"/>
      <c r="AB17" s="703"/>
      <c r="AC17" s="703"/>
      <c r="AD17" s="704">
        <v>29075</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230</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1579611</v>
      </c>
      <c r="CS17" s="644"/>
      <c r="CT17" s="644"/>
      <c r="CU17" s="644"/>
      <c r="CV17" s="644"/>
      <c r="CW17" s="644"/>
      <c r="CX17" s="644"/>
      <c r="CY17" s="645"/>
      <c r="CZ17" s="703">
        <v>10.6</v>
      </c>
      <c r="DA17" s="703"/>
      <c r="DB17" s="703"/>
      <c r="DC17" s="703"/>
      <c r="DD17" s="649" t="s">
        <v>236</v>
      </c>
      <c r="DE17" s="644"/>
      <c r="DF17" s="644"/>
      <c r="DG17" s="644"/>
      <c r="DH17" s="644"/>
      <c r="DI17" s="644"/>
      <c r="DJ17" s="644"/>
      <c r="DK17" s="644"/>
      <c r="DL17" s="644"/>
      <c r="DM17" s="644"/>
      <c r="DN17" s="644"/>
      <c r="DO17" s="644"/>
      <c r="DP17" s="645"/>
      <c r="DQ17" s="649">
        <v>1574261</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1514083</v>
      </c>
      <c r="S18" s="644"/>
      <c r="T18" s="644"/>
      <c r="U18" s="644"/>
      <c r="V18" s="644"/>
      <c r="W18" s="644"/>
      <c r="X18" s="644"/>
      <c r="Y18" s="645"/>
      <c r="Z18" s="703">
        <v>9.6999999999999993</v>
      </c>
      <c r="AA18" s="703"/>
      <c r="AB18" s="703"/>
      <c r="AC18" s="703"/>
      <c r="AD18" s="704">
        <v>1369875</v>
      </c>
      <c r="AE18" s="704"/>
      <c r="AF18" s="704"/>
      <c r="AG18" s="704"/>
      <c r="AH18" s="704"/>
      <c r="AI18" s="704"/>
      <c r="AJ18" s="704"/>
      <c r="AK18" s="704"/>
      <c r="AL18" s="646">
        <v>15.6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236</v>
      </c>
      <c r="BP18" s="703"/>
      <c r="BQ18" s="703"/>
      <c r="BR18" s="703"/>
      <c r="BS18" s="649" t="s">
        <v>236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236</v>
      </c>
      <c r="DA18" s="703"/>
      <c r="DB18" s="703"/>
      <c r="DC18" s="703"/>
      <c r="DD18" s="649" t="s">
        <v>230</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1369875</v>
      </c>
      <c r="S19" s="644"/>
      <c r="T19" s="644"/>
      <c r="U19" s="644"/>
      <c r="V19" s="644"/>
      <c r="W19" s="644"/>
      <c r="X19" s="644"/>
      <c r="Y19" s="645"/>
      <c r="Z19" s="703">
        <v>8.8000000000000007</v>
      </c>
      <c r="AA19" s="703"/>
      <c r="AB19" s="703"/>
      <c r="AC19" s="703"/>
      <c r="AD19" s="704">
        <v>1369875</v>
      </c>
      <c r="AE19" s="704"/>
      <c r="AF19" s="704"/>
      <c r="AG19" s="704"/>
      <c r="AH19" s="704"/>
      <c r="AI19" s="704"/>
      <c r="AJ19" s="704"/>
      <c r="AK19" s="704"/>
      <c r="AL19" s="646">
        <v>15.6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308410</v>
      </c>
      <c r="BH19" s="644"/>
      <c r="BI19" s="644"/>
      <c r="BJ19" s="644"/>
      <c r="BK19" s="644"/>
      <c r="BL19" s="644"/>
      <c r="BM19" s="644"/>
      <c r="BN19" s="645"/>
      <c r="BO19" s="703">
        <v>4.8</v>
      </c>
      <c r="BP19" s="703"/>
      <c r="BQ19" s="703"/>
      <c r="BR19" s="703"/>
      <c r="BS19" s="649" t="s">
        <v>236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236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143127</v>
      </c>
      <c r="S20" s="644"/>
      <c r="T20" s="644"/>
      <c r="U20" s="644"/>
      <c r="V20" s="644"/>
      <c r="W20" s="644"/>
      <c r="X20" s="644"/>
      <c r="Y20" s="645"/>
      <c r="Z20" s="703">
        <v>0.9</v>
      </c>
      <c r="AA20" s="703"/>
      <c r="AB20" s="703"/>
      <c r="AC20" s="703"/>
      <c r="AD20" s="704" t="s">
        <v>236</v>
      </c>
      <c r="AE20" s="704"/>
      <c r="AF20" s="704"/>
      <c r="AG20" s="704"/>
      <c r="AH20" s="704"/>
      <c r="AI20" s="704"/>
      <c r="AJ20" s="704"/>
      <c r="AK20" s="704"/>
      <c r="AL20" s="646" t="s">
        <v>236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308410</v>
      </c>
      <c r="BH20" s="644"/>
      <c r="BI20" s="644"/>
      <c r="BJ20" s="644"/>
      <c r="BK20" s="644"/>
      <c r="BL20" s="644"/>
      <c r="BM20" s="644"/>
      <c r="BN20" s="645"/>
      <c r="BO20" s="703">
        <v>4.8</v>
      </c>
      <c r="BP20" s="703"/>
      <c r="BQ20" s="703"/>
      <c r="BR20" s="703"/>
      <c r="BS20" s="649" t="s">
        <v>236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14896791</v>
      </c>
      <c r="CS20" s="644"/>
      <c r="CT20" s="644"/>
      <c r="CU20" s="644"/>
      <c r="CV20" s="644"/>
      <c r="CW20" s="644"/>
      <c r="CX20" s="644"/>
      <c r="CY20" s="645"/>
      <c r="CZ20" s="703">
        <v>100</v>
      </c>
      <c r="DA20" s="703"/>
      <c r="DB20" s="703"/>
      <c r="DC20" s="703"/>
      <c r="DD20" s="649">
        <v>1027708</v>
      </c>
      <c r="DE20" s="644"/>
      <c r="DF20" s="644"/>
      <c r="DG20" s="644"/>
      <c r="DH20" s="644"/>
      <c r="DI20" s="644"/>
      <c r="DJ20" s="644"/>
      <c r="DK20" s="644"/>
      <c r="DL20" s="644"/>
      <c r="DM20" s="644"/>
      <c r="DN20" s="644"/>
      <c r="DO20" s="644"/>
      <c r="DP20" s="645"/>
      <c r="DQ20" s="649">
        <v>10488084</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1081</v>
      </c>
      <c r="S21" s="644"/>
      <c r="T21" s="644"/>
      <c r="U21" s="644"/>
      <c r="V21" s="644"/>
      <c r="W21" s="644"/>
      <c r="X21" s="644"/>
      <c r="Y21" s="645"/>
      <c r="Z21" s="703">
        <v>0</v>
      </c>
      <c r="AA21" s="703"/>
      <c r="AB21" s="703"/>
      <c r="AC21" s="703"/>
      <c r="AD21" s="704" t="s">
        <v>236</v>
      </c>
      <c r="AE21" s="704"/>
      <c r="AF21" s="704"/>
      <c r="AG21" s="704"/>
      <c r="AH21" s="704"/>
      <c r="AI21" s="704"/>
      <c r="AJ21" s="704"/>
      <c r="AK21" s="704"/>
      <c r="AL21" s="646" t="s">
        <v>230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236</v>
      </c>
      <c r="BH21" s="644"/>
      <c r="BI21" s="644"/>
      <c r="BJ21" s="644"/>
      <c r="BK21" s="644"/>
      <c r="BL21" s="644"/>
      <c r="BM21" s="644"/>
      <c r="BN21" s="645"/>
      <c r="BO21" s="703" t="s">
        <v>236</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9084461</v>
      </c>
      <c r="S22" s="644"/>
      <c r="T22" s="644"/>
      <c r="U22" s="644"/>
      <c r="V22" s="644"/>
      <c r="W22" s="644"/>
      <c r="X22" s="644"/>
      <c r="Y22" s="645"/>
      <c r="Z22" s="703">
        <v>58.3</v>
      </c>
      <c r="AA22" s="703"/>
      <c r="AB22" s="703"/>
      <c r="AC22" s="703"/>
      <c r="AD22" s="704">
        <v>8631843</v>
      </c>
      <c r="AE22" s="704"/>
      <c r="AF22" s="704"/>
      <c r="AG22" s="704"/>
      <c r="AH22" s="704"/>
      <c r="AI22" s="704"/>
      <c r="AJ22" s="704"/>
      <c r="AK22" s="704"/>
      <c r="AL22" s="646">
        <v>98.3</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236</v>
      </c>
      <c r="BP22" s="703"/>
      <c r="BQ22" s="703"/>
      <c r="BR22" s="703"/>
      <c r="BS22" s="649" t="s">
        <v>236</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6696</v>
      </c>
      <c r="S23" s="644"/>
      <c r="T23" s="644"/>
      <c r="U23" s="644"/>
      <c r="V23" s="644"/>
      <c r="W23" s="644"/>
      <c r="X23" s="644"/>
      <c r="Y23" s="645"/>
      <c r="Z23" s="703">
        <v>0</v>
      </c>
      <c r="AA23" s="703"/>
      <c r="AB23" s="703"/>
      <c r="AC23" s="703"/>
      <c r="AD23" s="704">
        <v>6696</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308410</v>
      </c>
      <c r="BH23" s="644"/>
      <c r="BI23" s="644"/>
      <c r="BJ23" s="644"/>
      <c r="BK23" s="644"/>
      <c r="BL23" s="644"/>
      <c r="BM23" s="644"/>
      <c r="BN23" s="645"/>
      <c r="BO23" s="703">
        <v>4.8</v>
      </c>
      <c r="BP23" s="703"/>
      <c r="BQ23" s="703"/>
      <c r="BR23" s="703"/>
      <c r="BS23" s="649" t="s">
        <v>236</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118218</v>
      </c>
      <c r="S24" s="644"/>
      <c r="T24" s="644"/>
      <c r="U24" s="644"/>
      <c r="V24" s="644"/>
      <c r="W24" s="644"/>
      <c r="X24" s="644"/>
      <c r="Y24" s="645"/>
      <c r="Z24" s="703">
        <v>0.8</v>
      </c>
      <c r="AA24" s="703"/>
      <c r="AB24" s="703"/>
      <c r="AC24" s="703"/>
      <c r="AD24" s="704">
        <v>2798</v>
      </c>
      <c r="AE24" s="704"/>
      <c r="AF24" s="704"/>
      <c r="AG24" s="704"/>
      <c r="AH24" s="704"/>
      <c r="AI24" s="704"/>
      <c r="AJ24" s="704"/>
      <c r="AK24" s="704"/>
      <c r="AL24" s="646">
        <v>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236</v>
      </c>
      <c r="BP24" s="703"/>
      <c r="BQ24" s="703"/>
      <c r="BR24" s="703"/>
      <c r="BS24" s="649" t="s">
        <v>236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8527409</v>
      </c>
      <c r="CS24" s="707"/>
      <c r="CT24" s="707"/>
      <c r="CU24" s="707"/>
      <c r="CV24" s="707"/>
      <c r="CW24" s="707"/>
      <c r="CX24" s="707"/>
      <c r="CY24" s="753"/>
      <c r="CZ24" s="754">
        <v>57.2</v>
      </c>
      <c r="DA24" s="723"/>
      <c r="DB24" s="723"/>
      <c r="DC24" s="757"/>
      <c r="DD24" s="752">
        <v>5782138</v>
      </c>
      <c r="DE24" s="707"/>
      <c r="DF24" s="707"/>
      <c r="DG24" s="707"/>
      <c r="DH24" s="707"/>
      <c r="DI24" s="707"/>
      <c r="DJ24" s="707"/>
      <c r="DK24" s="753"/>
      <c r="DL24" s="752">
        <v>5778140</v>
      </c>
      <c r="DM24" s="707"/>
      <c r="DN24" s="707"/>
      <c r="DO24" s="707"/>
      <c r="DP24" s="707"/>
      <c r="DQ24" s="707"/>
      <c r="DR24" s="707"/>
      <c r="DS24" s="707"/>
      <c r="DT24" s="707"/>
      <c r="DU24" s="707"/>
      <c r="DV24" s="753"/>
      <c r="DW24" s="754">
        <v>61.6</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100772</v>
      </c>
      <c r="S25" s="644"/>
      <c r="T25" s="644"/>
      <c r="U25" s="644"/>
      <c r="V25" s="644"/>
      <c r="W25" s="644"/>
      <c r="X25" s="644"/>
      <c r="Y25" s="645"/>
      <c r="Z25" s="703">
        <v>0.6</v>
      </c>
      <c r="AA25" s="703"/>
      <c r="AB25" s="703"/>
      <c r="AC25" s="703"/>
      <c r="AD25" s="704">
        <v>19149</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236</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3355645</v>
      </c>
      <c r="CS25" s="642"/>
      <c r="CT25" s="642"/>
      <c r="CU25" s="642"/>
      <c r="CV25" s="642"/>
      <c r="CW25" s="642"/>
      <c r="CX25" s="642"/>
      <c r="CY25" s="643"/>
      <c r="CZ25" s="646">
        <v>22.5</v>
      </c>
      <c r="DA25" s="675"/>
      <c r="DB25" s="675"/>
      <c r="DC25" s="676"/>
      <c r="DD25" s="649">
        <v>3154401</v>
      </c>
      <c r="DE25" s="642"/>
      <c r="DF25" s="642"/>
      <c r="DG25" s="642"/>
      <c r="DH25" s="642"/>
      <c r="DI25" s="642"/>
      <c r="DJ25" s="642"/>
      <c r="DK25" s="643"/>
      <c r="DL25" s="649">
        <v>3153364</v>
      </c>
      <c r="DM25" s="642"/>
      <c r="DN25" s="642"/>
      <c r="DO25" s="642"/>
      <c r="DP25" s="642"/>
      <c r="DQ25" s="642"/>
      <c r="DR25" s="642"/>
      <c r="DS25" s="642"/>
      <c r="DT25" s="642"/>
      <c r="DU25" s="642"/>
      <c r="DV25" s="643"/>
      <c r="DW25" s="646">
        <v>33.6</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127451</v>
      </c>
      <c r="S26" s="644"/>
      <c r="T26" s="644"/>
      <c r="U26" s="644"/>
      <c r="V26" s="644"/>
      <c r="W26" s="644"/>
      <c r="X26" s="644"/>
      <c r="Y26" s="645"/>
      <c r="Z26" s="703">
        <v>0.8</v>
      </c>
      <c r="AA26" s="703"/>
      <c r="AB26" s="703"/>
      <c r="AC26" s="703"/>
      <c r="AD26" s="704" t="s">
        <v>230</v>
      </c>
      <c r="AE26" s="704"/>
      <c r="AF26" s="704"/>
      <c r="AG26" s="704"/>
      <c r="AH26" s="704"/>
      <c r="AI26" s="704"/>
      <c r="AJ26" s="704"/>
      <c r="AK26" s="704"/>
      <c r="AL26" s="646" t="s">
        <v>236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2506811</v>
      </c>
      <c r="CS26" s="644"/>
      <c r="CT26" s="644"/>
      <c r="CU26" s="644"/>
      <c r="CV26" s="644"/>
      <c r="CW26" s="644"/>
      <c r="CX26" s="644"/>
      <c r="CY26" s="645"/>
      <c r="CZ26" s="646">
        <v>16.8</v>
      </c>
      <c r="DA26" s="675"/>
      <c r="DB26" s="675"/>
      <c r="DC26" s="676"/>
      <c r="DD26" s="649">
        <v>2319164</v>
      </c>
      <c r="DE26" s="644"/>
      <c r="DF26" s="644"/>
      <c r="DG26" s="644"/>
      <c r="DH26" s="644"/>
      <c r="DI26" s="644"/>
      <c r="DJ26" s="644"/>
      <c r="DK26" s="645"/>
      <c r="DL26" s="649" t="s">
        <v>236</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2301861</v>
      </c>
      <c r="S27" s="644"/>
      <c r="T27" s="644"/>
      <c r="U27" s="644"/>
      <c r="V27" s="644"/>
      <c r="W27" s="644"/>
      <c r="X27" s="644"/>
      <c r="Y27" s="645"/>
      <c r="Z27" s="703">
        <v>14.8</v>
      </c>
      <c r="AA27" s="703"/>
      <c r="AB27" s="703"/>
      <c r="AC27" s="703"/>
      <c r="AD27" s="704" t="s">
        <v>236</v>
      </c>
      <c r="AE27" s="704"/>
      <c r="AF27" s="704"/>
      <c r="AG27" s="704"/>
      <c r="AH27" s="704"/>
      <c r="AI27" s="704"/>
      <c r="AJ27" s="704"/>
      <c r="AK27" s="704"/>
      <c r="AL27" s="646" t="s">
        <v>236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6453155</v>
      </c>
      <c r="BH27" s="644"/>
      <c r="BI27" s="644"/>
      <c r="BJ27" s="644"/>
      <c r="BK27" s="644"/>
      <c r="BL27" s="644"/>
      <c r="BM27" s="644"/>
      <c r="BN27" s="645"/>
      <c r="BO27" s="703">
        <v>100</v>
      </c>
      <c r="BP27" s="703"/>
      <c r="BQ27" s="703"/>
      <c r="BR27" s="703"/>
      <c r="BS27" s="649">
        <v>20955</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3592153</v>
      </c>
      <c r="CS27" s="642"/>
      <c r="CT27" s="642"/>
      <c r="CU27" s="642"/>
      <c r="CV27" s="642"/>
      <c r="CW27" s="642"/>
      <c r="CX27" s="642"/>
      <c r="CY27" s="643"/>
      <c r="CZ27" s="646">
        <v>24.1</v>
      </c>
      <c r="DA27" s="675"/>
      <c r="DB27" s="675"/>
      <c r="DC27" s="676"/>
      <c r="DD27" s="649">
        <v>1053476</v>
      </c>
      <c r="DE27" s="642"/>
      <c r="DF27" s="642"/>
      <c r="DG27" s="642"/>
      <c r="DH27" s="642"/>
      <c r="DI27" s="642"/>
      <c r="DJ27" s="642"/>
      <c r="DK27" s="643"/>
      <c r="DL27" s="649">
        <v>1050515</v>
      </c>
      <c r="DM27" s="642"/>
      <c r="DN27" s="642"/>
      <c r="DO27" s="642"/>
      <c r="DP27" s="642"/>
      <c r="DQ27" s="642"/>
      <c r="DR27" s="642"/>
      <c r="DS27" s="642"/>
      <c r="DT27" s="642"/>
      <c r="DU27" s="642"/>
      <c r="DV27" s="643"/>
      <c r="DW27" s="646">
        <v>11.2</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236</v>
      </c>
      <c r="S28" s="644"/>
      <c r="T28" s="644"/>
      <c r="U28" s="644"/>
      <c r="V28" s="644"/>
      <c r="W28" s="644"/>
      <c r="X28" s="644"/>
      <c r="Y28" s="645"/>
      <c r="Z28" s="703" t="s">
        <v>236</v>
      </c>
      <c r="AA28" s="703"/>
      <c r="AB28" s="703"/>
      <c r="AC28" s="703"/>
      <c r="AD28" s="704" t="s">
        <v>236</v>
      </c>
      <c r="AE28" s="704"/>
      <c r="AF28" s="704"/>
      <c r="AG28" s="704"/>
      <c r="AH28" s="704"/>
      <c r="AI28" s="704"/>
      <c r="AJ28" s="704"/>
      <c r="AK28" s="704"/>
      <c r="AL28" s="646" t="s">
        <v>230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1579611</v>
      </c>
      <c r="CS28" s="644"/>
      <c r="CT28" s="644"/>
      <c r="CU28" s="644"/>
      <c r="CV28" s="644"/>
      <c r="CW28" s="644"/>
      <c r="CX28" s="644"/>
      <c r="CY28" s="645"/>
      <c r="CZ28" s="646">
        <v>10.6</v>
      </c>
      <c r="DA28" s="675"/>
      <c r="DB28" s="675"/>
      <c r="DC28" s="676"/>
      <c r="DD28" s="649">
        <v>1574261</v>
      </c>
      <c r="DE28" s="644"/>
      <c r="DF28" s="644"/>
      <c r="DG28" s="644"/>
      <c r="DH28" s="644"/>
      <c r="DI28" s="644"/>
      <c r="DJ28" s="644"/>
      <c r="DK28" s="645"/>
      <c r="DL28" s="649">
        <v>1574261</v>
      </c>
      <c r="DM28" s="644"/>
      <c r="DN28" s="644"/>
      <c r="DO28" s="644"/>
      <c r="DP28" s="644"/>
      <c r="DQ28" s="644"/>
      <c r="DR28" s="644"/>
      <c r="DS28" s="644"/>
      <c r="DT28" s="644"/>
      <c r="DU28" s="644"/>
      <c r="DV28" s="645"/>
      <c r="DW28" s="646">
        <v>16.8</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1085787</v>
      </c>
      <c r="S29" s="644"/>
      <c r="T29" s="644"/>
      <c r="U29" s="644"/>
      <c r="V29" s="644"/>
      <c r="W29" s="644"/>
      <c r="X29" s="644"/>
      <c r="Y29" s="645"/>
      <c r="Z29" s="703">
        <v>7</v>
      </c>
      <c r="AA29" s="703"/>
      <c r="AB29" s="703"/>
      <c r="AC29" s="703"/>
      <c r="AD29" s="704" t="s">
        <v>236</v>
      </c>
      <c r="AE29" s="704"/>
      <c r="AF29" s="704"/>
      <c r="AG29" s="704"/>
      <c r="AH29" s="704"/>
      <c r="AI29" s="704"/>
      <c r="AJ29" s="704"/>
      <c r="AK29" s="704"/>
      <c r="AL29" s="646" t="s">
        <v>230</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63</v>
      </c>
      <c r="CG29" s="682"/>
      <c r="CH29" s="682"/>
      <c r="CI29" s="682"/>
      <c r="CJ29" s="682"/>
      <c r="CK29" s="682"/>
      <c r="CL29" s="682"/>
      <c r="CM29" s="682"/>
      <c r="CN29" s="682"/>
      <c r="CO29" s="682"/>
      <c r="CP29" s="682"/>
      <c r="CQ29" s="683"/>
      <c r="CR29" s="641">
        <v>1579611</v>
      </c>
      <c r="CS29" s="642"/>
      <c r="CT29" s="642"/>
      <c r="CU29" s="642"/>
      <c r="CV29" s="642"/>
      <c r="CW29" s="642"/>
      <c r="CX29" s="642"/>
      <c r="CY29" s="643"/>
      <c r="CZ29" s="646">
        <v>10.6</v>
      </c>
      <c r="DA29" s="675"/>
      <c r="DB29" s="675"/>
      <c r="DC29" s="676"/>
      <c r="DD29" s="649">
        <v>1574261</v>
      </c>
      <c r="DE29" s="642"/>
      <c r="DF29" s="642"/>
      <c r="DG29" s="642"/>
      <c r="DH29" s="642"/>
      <c r="DI29" s="642"/>
      <c r="DJ29" s="642"/>
      <c r="DK29" s="643"/>
      <c r="DL29" s="649">
        <v>1574261</v>
      </c>
      <c r="DM29" s="642"/>
      <c r="DN29" s="642"/>
      <c r="DO29" s="642"/>
      <c r="DP29" s="642"/>
      <c r="DQ29" s="642"/>
      <c r="DR29" s="642"/>
      <c r="DS29" s="642"/>
      <c r="DT29" s="642"/>
      <c r="DU29" s="642"/>
      <c r="DV29" s="643"/>
      <c r="DW29" s="646">
        <v>16.8</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11399</v>
      </c>
      <c r="S30" s="644"/>
      <c r="T30" s="644"/>
      <c r="U30" s="644"/>
      <c r="V30" s="644"/>
      <c r="W30" s="644"/>
      <c r="X30" s="644"/>
      <c r="Y30" s="645"/>
      <c r="Z30" s="703">
        <v>0.1</v>
      </c>
      <c r="AA30" s="703"/>
      <c r="AB30" s="703"/>
      <c r="AC30" s="703"/>
      <c r="AD30" s="704">
        <v>4653</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98.1</v>
      </c>
      <c r="BH30" s="722"/>
      <c r="BI30" s="722"/>
      <c r="BJ30" s="722"/>
      <c r="BK30" s="722"/>
      <c r="BL30" s="722"/>
      <c r="BM30" s="723">
        <v>89.4</v>
      </c>
      <c r="BN30" s="722"/>
      <c r="BO30" s="722"/>
      <c r="BP30" s="722"/>
      <c r="BQ30" s="724"/>
      <c r="BR30" s="721">
        <v>97.7</v>
      </c>
      <c r="BS30" s="722"/>
      <c r="BT30" s="722"/>
      <c r="BU30" s="722"/>
      <c r="BV30" s="722"/>
      <c r="BW30" s="722"/>
      <c r="BX30" s="723">
        <v>88.3</v>
      </c>
      <c r="BY30" s="722"/>
      <c r="BZ30" s="722"/>
      <c r="CA30" s="722"/>
      <c r="CB30" s="724"/>
      <c r="CD30" s="727"/>
      <c r="CE30" s="728"/>
      <c r="CF30" s="685" t="s">
        <v>302</v>
      </c>
      <c r="CG30" s="682"/>
      <c r="CH30" s="682"/>
      <c r="CI30" s="682"/>
      <c r="CJ30" s="682"/>
      <c r="CK30" s="682"/>
      <c r="CL30" s="682"/>
      <c r="CM30" s="682"/>
      <c r="CN30" s="682"/>
      <c r="CO30" s="682"/>
      <c r="CP30" s="682"/>
      <c r="CQ30" s="683"/>
      <c r="CR30" s="641">
        <v>1443747</v>
      </c>
      <c r="CS30" s="644"/>
      <c r="CT30" s="644"/>
      <c r="CU30" s="644"/>
      <c r="CV30" s="644"/>
      <c r="CW30" s="644"/>
      <c r="CX30" s="644"/>
      <c r="CY30" s="645"/>
      <c r="CZ30" s="646">
        <v>9.6999999999999993</v>
      </c>
      <c r="DA30" s="675"/>
      <c r="DB30" s="675"/>
      <c r="DC30" s="676"/>
      <c r="DD30" s="649">
        <v>1438397</v>
      </c>
      <c r="DE30" s="644"/>
      <c r="DF30" s="644"/>
      <c r="DG30" s="644"/>
      <c r="DH30" s="644"/>
      <c r="DI30" s="644"/>
      <c r="DJ30" s="644"/>
      <c r="DK30" s="645"/>
      <c r="DL30" s="649">
        <v>1438397</v>
      </c>
      <c r="DM30" s="644"/>
      <c r="DN30" s="644"/>
      <c r="DO30" s="644"/>
      <c r="DP30" s="644"/>
      <c r="DQ30" s="644"/>
      <c r="DR30" s="644"/>
      <c r="DS30" s="644"/>
      <c r="DT30" s="644"/>
      <c r="DU30" s="644"/>
      <c r="DV30" s="645"/>
      <c r="DW30" s="646">
        <v>15.3</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5450</v>
      </c>
      <c r="S31" s="644"/>
      <c r="T31" s="644"/>
      <c r="U31" s="644"/>
      <c r="V31" s="644"/>
      <c r="W31" s="644"/>
      <c r="X31" s="644"/>
      <c r="Y31" s="645"/>
      <c r="Z31" s="703">
        <v>0</v>
      </c>
      <c r="AA31" s="703"/>
      <c r="AB31" s="703"/>
      <c r="AC31" s="703"/>
      <c r="AD31" s="704" t="s">
        <v>236</v>
      </c>
      <c r="AE31" s="704"/>
      <c r="AF31" s="704"/>
      <c r="AG31" s="704"/>
      <c r="AH31" s="704"/>
      <c r="AI31" s="704"/>
      <c r="AJ31" s="704"/>
      <c r="AK31" s="704"/>
      <c r="AL31" s="646" t="s">
        <v>236</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97.7</v>
      </c>
      <c r="BH31" s="642"/>
      <c r="BI31" s="642"/>
      <c r="BJ31" s="642"/>
      <c r="BK31" s="642"/>
      <c r="BL31" s="642"/>
      <c r="BM31" s="647">
        <v>87.9</v>
      </c>
      <c r="BN31" s="720"/>
      <c r="BO31" s="720"/>
      <c r="BP31" s="720"/>
      <c r="BQ31" s="681"/>
      <c r="BR31" s="719">
        <v>97.5</v>
      </c>
      <c r="BS31" s="642"/>
      <c r="BT31" s="642"/>
      <c r="BU31" s="642"/>
      <c r="BV31" s="642"/>
      <c r="BW31" s="642"/>
      <c r="BX31" s="647">
        <v>86.5</v>
      </c>
      <c r="BY31" s="720"/>
      <c r="BZ31" s="720"/>
      <c r="CA31" s="720"/>
      <c r="CB31" s="681"/>
      <c r="CD31" s="727"/>
      <c r="CE31" s="728"/>
      <c r="CF31" s="685" t="s">
        <v>306</v>
      </c>
      <c r="CG31" s="682"/>
      <c r="CH31" s="682"/>
      <c r="CI31" s="682"/>
      <c r="CJ31" s="682"/>
      <c r="CK31" s="682"/>
      <c r="CL31" s="682"/>
      <c r="CM31" s="682"/>
      <c r="CN31" s="682"/>
      <c r="CO31" s="682"/>
      <c r="CP31" s="682"/>
      <c r="CQ31" s="683"/>
      <c r="CR31" s="641">
        <v>135864</v>
      </c>
      <c r="CS31" s="642"/>
      <c r="CT31" s="642"/>
      <c r="CU31" s="642"/>
      <c r="CV31" s="642"/>
      <c r="CW31" s="642"/>
      <c r="CX31" s="642"/>
      <c r="CY31" s="643"/>
      <c r="CZ31" s="646">
        <v>0.9</v>
      </c>
      <c r="DA31" s="675"/>
      <c r="DB31" s="675"/>
      <c r="DC31" s="676"/>
      <c r="DD31" s="649">
        <v>135864</v>
      </c>
      <c r="DE31" s="642"/>
      <c r="DF31" s="642"/>
      <c r="DG31" s="642"/>
      <c r="DH31" s="642"/>
      <c r="DI31" s="642"/>
      <c r="DJ31" s="642"/>
      <c r="DK31" s="643"/>
      <c r="DL31" s="649">
        <v>135864</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563466</v>
      </c>
      <c r="S32" s="644"/>
      <c r="T32" s="644"/>
      <c r="U32" s="644"/>
      <c r="V32" s="644"/>
      <c r="W32" s="644"/>
      <c r="X32" s="644"/>
      <c r="Y32" s="645"/>
      <c r="Z32" s="703">
        <v>3.6</v>
      </c>
      <c r="AA32" s="703"/>
      <c r="AB32" s="703"/>
      <c r="AC32" s="703"/>
      <c r="AD32" s="704" t="s">
        <v>230</v>
      </c>
      <c r="AE32" s="704"/>
      <c r="AF32" s="704"/>
      <c r="AG32" s="704"/>
      <c r="AH32" s="704"/>
      <c r="AI32" s="704"/>
      <c r="AJ32" s="704"/>
      <c r="AK32" s="704"/>
      <c r="AL32" s="646" t="s">
        <v>236</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98.4</v>
      </c>
      <c r="BH32" s="657"/>
      <c r="BI32" s="657"/>
      <c r="BJ32" s="657"/>
      <c r="BK32" s="657"/>
      <c r="BL32" s="657"/>
      <c r="BM32" s="701">
        <v>89.4</v>
      </c>
      <c r="BN32" s="657"/>
      <c r="BO32" s="657"/>
      <c r="BP32" s="657"/>
      <c r="BQ32" s="694"/>
      <c r="BR32" s="718">
        <v>97.6</v>
      </c>
      <c r="BS32" s="657"/>
      <c r="BT32" s="657"/>
      <c r="BU32" s="657"/>
      <c r="BV32" s="657"/>
      <c r="BW32" s="657"/>
      <c r="BX32" s="701">
        <v>88.1</v>
      </c>
      <c r="BY32" s="657"/>
      <c r="BZ32" s="657"/>
      <c r="CA32" s="657"/>
      <c r="CB32" s="694"/>
      <c r="CD32" s="729"/>
      <c r="CE32" s="730"/>
      <c r="CF32" s="685" t="s">
        <v>309</v>
      </c>
      <c r="CG32" s="682"/>
      <c r="CH32" s="682"/>
      <c r="CI32" s="682"/>
      <c r="CJ32" s="682"/>
      <c r="CK32" s="682"/>
      <c r="CL32" s="682"/>
      <c r="CM32" s="682"/>
      <c r="CN32" s="682"/>
      <c r="CO32" s="682"/>
      <c r="CP32" s="682"/>
      <c r="CQ32" s="683"/>
      <c r="CR32" s="641" t="s">
        <v>236</v>
      </c>
      <c r="CS32" s="644"/>
      <c r="CT32" s="644"/>
      <c r="CU32" s="644"/>
      <c r="CV32" s="644"/>
      <c r="CW32" s="644"/>
      <c r="CX32" s="644"/>
      <c r="CY32" s="645"/>
      <c r="CZ32" s="646" t="s">
        <v>236</v>
      </c>
      <c r="DA32" s="675"/>
      <c r="DB32" s="675"/>
      <c r="DC32" s="676"/>
      <c r="DD32" s="649" t="s">
        <v>236</v>
      </c>
      <c r="DE32" s="644"/>
      <c r="DF32" s="644"/>
      <c r="DG32" s="644"/>
      <c r="DH32" s="644"/>
      <c r="DI32" s="644"/>
      <c r="DJ32" s="644"/>
      <c r="DK32" s="645"/>
      <c r="DL32" s="649" t="s">
        <v>236</v>
      </c>
      <c r="DM32" s="644"/>
      <c r="DN32" s="644"/>
      <c r="DO32" s="644"/>
      <c r="DP32" s="644"/>
      <c r="DQ32" s="644"/>
      <c r="DR32" s="644"/>
      <c r="DS32" s="644"/>
      <c r="DT32" s="644"/>
      <c r="DU32" s="644"/>
      <c r="DV32" s="645"/>
      <c r="DW32" s="646" t="s">
        <v>236</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763725</v>
      </c>
      <c r="S33" s="644"/>
      <c r="T33" s="644"/>
      <c r="U33" s="644"/>
      <c r="V33" s="644"/>
      <c r="W33" s="644"/>
      <c r="X33" s="644"/>
      <c r="Y33" s="645"/>
      <c r="Z33" s="703">
        <v>4.9000000000000004</v>
      </c>
      <c r="AA33" s="703"/>
      <c r="AB33" s="703"/>
      <c r="AC33" s="703"/>
      <c r="AD33" s="704" t="s">
        <v>236</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5328952</v>
      </c>
      <c r="CS33" s="642"/>
      <c r="CT33" s="642"/>
      <c r="CU33" s="642"/>
      <c r="CV33" s="642"/>
      <c r="CW33" s="642"/>
      <c r="CX33" s="642"/>
      <c r="CY33" s="643"/>
      <c r="CZ33" s="646">
        <v>35.799999999999997</v>
      </c>
      <c r="DA33" s="675"/>
      <c r="DB33" s="675"/>
      <c r="DC33" s="676"/>
      <c r="DD33" s="649">
        <v>4190611</v>
      </c>
      <c r="DE33" s="642"/>
      <c r="DF33" s="642"/>
      <c r="DG33" s="642"/>
      <c r="DH33" s="642"/>
      <c r="DI33" s="642"/>
      <c r="DJ33" s="642"/>
      <c r="DK33" s="643"/>
      <c r="DL33" s="649">
        <v>3345136</v>
      </c>
      <c r="DM33" s="642"/>
      <c r="DN33" s="642"/>
      <c r="DO33" s="642"/>
      <c r="DP33" s="642"/>
      <c r="DQ33" s="642"/>
      <c r="DR33" s="642"/>
      <c r="DS33" s="642"/>
      <c r="DT33" s="642"/>
      <c r="DU33" s="642"/>
      <c r="DV33" s="643"/>
      <c r="DW33" s="646">
        <v>35.700000000000003</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543825</v>
      </c>
      <c r="S34" s="644"/>
      <c r="T34" s="644"/>
      <c r="U34" s="644"/>
      <c r="V34" s="644"/>
      <c r="W34" s="644"/>
      <c r="X34" s="644"/>
      <c r="Y34" s="645"/>
      <c r="Z34" s="703">
        <v>3.5</v>
      </c>
      <c r="AA34" s="703"/>
      <c r="AB34" s="703"/>
      <c r="AC34" s="703"/>
      <c r="AD34" s="704">
        <v>118373</v>
      </c>
      <c r="AE34" s="704"/>
      <c r="AF34" s="704"/>
      <c r="AG34" s="704"/>
      <c r="AH34" s="704"/>
      <c r="AI34" s="704"/>
      <c r="AJ34" s="704"/>
      <c r="AK34" s="704"/>
      <c r="AL34" s="646">
        <v>1.3</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2178922</v>
      </c>
      <c r="CS34" s="644"/>
      <c r="CT34" s="644"/>
      <c r="CU34" s="644"/>
      <c r="CV34" s="644"/>
      <c r="CW34" s="644"/>
      <c r="CX34" s="644"/>
      <c r="CY34" s="645"/>
      <c r="CZ34" s="646">
        <v>14.6</v>
      </c>
      <c r="DA34" s="675"/>
      <c r="DB34" s="675"/>
      <c r="DC34" s="676"/>
      <c r="DD34" s="649">
        <v>1644227</v>
      </c>
      <c r="DE34" s="644"/>
      <c r="DF34" s="644"/>
      <c r="DG34" s="644"/>
      <c r="DH34" s="644"/>
      <c r="DI34" s="644"/>
      <c r="DJ34" s="644"/>
      <c r="DK34" s="645"/>
      <c r="DL34" s="649">
        <v>1459147</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881100</v>
      </c>
      <c r="S35" s="644"/>
      <c r="T35" s="644"/>
      <c r="U35" s="644"/>
      <c r="V35" s="644"/>
      <c r="W35" s="644"/>
      <c r="X35" s="644"/>
      <c r="Y35" s="645"/>
      <c r="Z35" s="703">
        <v>5.7</v>
      </c>
      <c r="AA35" s="703"/>
      <c r="AB35" s="703"/>
      <c r="AC35" s="703"/>
      <c r="AD35" s="704" t="s">
        <v>236</v>
      </c>
      <c r="AE35" s="704"/>
      <c r="AF35" s="704"/>
      <c r="AG35" s="704"/>
      <c r="AH35" s="704"/>
      <c r="AI35" s="704"/>
      <c r="AJ35" s="704"/>
      <c r="AK35" s="704"/>
      <c r="AL35" s="646" t="s">
        <v>236</v>
      </c>
      <c r="AM35" s="647"/>
      <c r="AN35" s="647"/>
      <c r="AO35" s="705"/>
      <c r="AP35" s="214"/>
      <c r="AQ35" s="709" t="s">
        <v>317</v>
      </c>
      <c r="AR35" s="710"/>
      <c r="AS35" s="710"/>
      <c r="AT35" s="710"/>
      <c r="AU35" s="710"/>
      <c r="AV35" s="710"/>
      <c r="AW35" s="710"/>
      <c r="AX35" s="710"/>
      <c r="AY35" s="711"/>
      <c r="AZ35" s="706">
        <v>1635013</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329834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47525</v>
      </c>
      <c r="CS35" s="642"/>
      <c r="CT35" s="642"/>
      <c r="CU35" s="642"/>
      <c r="CV35" s="642"/>
      <c r="CW35" s="642"/>
      <c r="CX35" s="642"/>
      <c r="CY35" s="643"/>
      <c r="CZ35" s="646">
        <v>0.3</v>
      </c>
      <c r="DA35" s="675"/>
      <c r="DB35" s="675"/>
      <c r="DC35" s="676"/>
      <c r="DD35" s="649">
        <v>44825</v>
      </c>
      <c r="DE35" s="642"/>
      <c r="DF35" s="642"/>
      <c r="DG35" s="642"/>
      <c r="DH35" s="642"/>
      <c r="DI35" s="642"/>
      <c r="DJ35" s="642"/>
      <c r="DK35" s="643"/>
      <c r="DL35" s="649">
        <v>44802</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236</v>
      </c>
      <c r="AA36" s="703"/>
      <c r="AB36" s="703"/>
      <c r="AC36" s="703"/>
      <c r="AD36" s="704" t="s">
        <v>230</v>
      </c>
      <c r="AE36" s="704"/>
      <c r="AF36" s="704"/>
      <c r="AG36" s="704"/>
      <c r="AH36" s="704"/>
      <c r="AI36" s="704"/>
      <c r="AJ36" s="704"/>
      <c r="AK36" s="704"/>
      <c r="AL36" s="646" t="s">
        <v>236</v>
      </c>
      <c r="AM36" s="647"/>
      <c r="AN36" s="647"/>
      <c r="AO36" s="705"/>
      <c r="AQ36" s="678" t="s">
        <v>321</v>
      </c>
      <c r="AR36" s="679"/>
      <c r="AS36" s="679"/>
      <c r="AT36" s="679"/>
      <c r="AU36" s="679"/>
      <c r="AV36" s="679"/>
      <c r="AW36" s="679"/>
      <c r="AX36" s="679"/>
      <c r="AY36" s="680"/>
      <c r="AZ36" s="641">
        <v>321187</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338324</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1006667</v>
      </c>
      <c r="CS36" s="644"/>
      <c r="CT36" s="644"/>
      <c r="CU36" s="644"/>
      <c r="CV36" s="644"/>
      <c r="CW36" s="644"/>
      <c r="CX36" s="644"/>
      <c r="CY36" s="645"/>
      <c r="CZ36" s="646">
        <v>6.8</v>
      </c>
      <c r="DA36" s="675"/>
      <c r="DB36" s="675"/>
      <c r="DC36" s="676"/>
      <c r="DD36" s="649">
        <v>785474</v>
      </c>
      <c r="DE36" s="644"/>
      <c r="DF36" s="644"/>
      <c r="DG36" s="644"/>
      <c r="DH36" s="644"/>
      <c r="DI36" s="644"/>
      <c r="DJ36" s="644"/>
      <c r="DK36" s="645"/>
      <c r="DL36" s="649">
        <v>573298</v>
      </c>
      <c r="DM36" s="644"/>
      <c r="DN36" s="644"/>
      <c r="DO36" s="644"/>
      <c r="DP36" s="644"/>
      <c r="DQ36" s="644"/>
      <c r="DR36" s="644"/>
      <c r="DS36" s="644"/>
      <c r="DT36" s="644"/>
      <c r="DU36" s="644"/>
      <c r="DV36" s="645"/>
      <c r="DW36" s="646">
        <v>6.1</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598000</v>
      </c>
      <c r="S37" s="644"/>
      <c r="T37" s="644"/>
      <c r="U37" s="644"/>
      <c r="V37" s="644"/>
      <c r="W37" s="644"/>
      <c r="X37" s="644"/>
      <c r="Y37" s="645"/>
      <c r="Z37" s="703">
        <v>3.8</v>
      </c>
      <c r="AA37" s="703"/>
      <c r="AB37" s="703"/>
      <c r="AC37" s="703"/>
      <c r="AD37" s="704" t="s">
        <v>236</v>
      </c>
      <c r="AE37" s="704"/>
      <c r="AF37" s="704"/>
      <c r="AG37" s="704"/>
      <c r="AH37" s="704"/>
      <c r="AI37" s="704"/>
      <c r="AJ37" s="704"/>
      <c r="AK37" s="704"/>
      <c r="AL37" s="646" t="s">
        <v>236</v>
      </c>
      <c r="AM37" s="647"/>
      <c r="AN37" s="647"/>
      <c r="AO37" s="705"/>
      <c r="AQ37" s="678" t="s">
        <v>325</v>
      </c>
      <c r="AR37" s="679"/>
      <c r="AS37" s="679"/>
      <c r="AT37" s="679"/>
      <c r="AU37" s="679"/>
      <c r="AV37" s="679"/>
      <c r="AW37" s="679"/>
      <c r="AX37" s="679"/>
      <c r="AY37" s="680"/>
      <c r="AZ37" s="641">
        <v>54969</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9177</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110472</v>
      </c>
      <c r="CS37" s="642"/>
      <c r="CT37" s="642"/>
      <c r="CU37" s="642"/>
      <c r="CV37" s="642"/>
      <c r="CW37" s="642"/>
      <c r="CX37" s="642"/>
      <c r="CY37" s="643"/>
      <c r="CZ37" s="646">
        <v>0.7</v>
      </c>
      <c r="DA37" s="675"/>
      <c r="DB37" s="675"/>
      <c r="DC37" s="676"/>
      <c r="DD37" s="649">
        <v>110472</v>
      </c>
      <c r="DE37" s="642"/>
      <c r="DF37" s="642"/>
      <c r="DG37" s="642"/>
      <c r="DH37" s="642"/>
      <c r="DI37" s="642"/>
      <c r="DJ37" s="642"/>
      <c r="DK37" s="643"/>
      <c r="DL37" s="649">
        <v>97567</v>
      </c>
      <c r="DM37" s="642"/>
      <c r="DN37" s="642"/>
      <c r="DO37" s="642"/>
      <c r="DP37" s="642"/>
      <c r="DQ37" s="642"/>
      <c r="DR37" s="642"/>
      <c r="DS37" s="642"/>
      <c r="DT37" s="642"/>
      <c r="DU37" s="642"/>
      <c r="DV37" s="643"/>
      <c r="DW37" s="646">
        <v>1</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15594211</v>
      </c>
      <c r="S38" s="693"/>
      <c r="T38" s="693"/>
      <c r="U38" s="693"/>
      <c r="V38" s="693"/>
      <c r="W38" s="693"/>
      <c r="X38" s="693"/>
      <c r="Y38" s="698"/>
      <c r="Z38" s="699">
        <v>100</v>
      </c>
      <c r="AA38" s="699"/>
      <c r="AB38" s="699"/>
      <c r="AC38" s="699"/>
      <c r="AD38" s="700">
        <v>8783512</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236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15346</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1580044</v>
      </c>
      <c r="CS38" s="644"/>
      <c r="CT38" s="644"/>
      <c r="CU38" s="644"/>
      <c r="CV38" s="644"/>
      <c r="CW38" s="644"/>
      <c r="CX38" s="644"/>
      <c r="CY38" s="645"/>
      <c r="CZ38" s="646">
        <v>10.6</v>
      </c>
      <c r="DA38" s="675"/>
      <c r="DB38" s="675"/>
      <c r="DC38" s="676"/>
      <c r="DD38" s="649">
        <v>1301843</v>
      </c>
      <c r="DE38" s="644"/>
      <c r="DF38" s="644"/>
      <c r="DG38" s="644"/>
      <c r="DH38" s="644"/>
      <c r="DI38" s="644"/>
      <c r="DJ38" s="644"/>
      <c r="DK38" s="645"/>
      <c r="DL38" s="649">
        <v>1267889</v>
      </c>
      <c r="DM38" s="644"/>
      <c r="DN38" s="644"/>
      <c r="DO38" s="644"/>
      <c r="DP38" s="644"/>
      <c r="DQ38" s="644"/>
      <c r="DR38" s="644"/>
      <c r="DS38" s="644"/>
      <c r="DT38" s="644"/>
      <c r="DU38" s="644"/>
      <c r="DV38" s="645"/>
      <c r="DW38" s="646">
        <v>13.5</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236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99</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434652</v>
      </c>
      <c r="CS39" s="642"/>
      <c r="CT39" s="642"/>
      <c r="CU39" s="642"/>
      <c r="CV39" s="642"/>
      <c r="CW39" s="642"/>
      <c r="CX39" s="642"/>
      <c r="CY39" s="643"/>
      <c r="CZ39" s="646">
        <v>2.9</v>
      </c>
      <c r="DA39" s="675"/>
      <c r="DB39" s="675"/>
      <c r="DC39" s="676"/>
      <c r="DD39" s="649">
        <v>410500</v>
      </c>
      <c r="DE39" s="642"/>
      <c r="DF39" s="642"/>
      <c r="DG39" s="642"/>
      <c r="DH39" s="642"/>
      <c r="DI39" s="642"/>
      <c r="DJ39" s="642"/>
      <c r="DK39" s="643"/>
      <c r="DL39" s="649" t="s">
        <v>236</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444121</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100</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81142</v>
      </c>
      <c r="CS40" s="644"/>
      <c r="CT40" s="644"/>
      <c r="CU40" s="644"/>
      <c r="CV40" s="644"/>
      <c r="CW40" s="644"/>
      <c r="CX40" s="644"/>
      <c r="CY40" s="645"/>
      <c r="CZ40" s="646">
        <v>0.5</v>
      </c>
      <c r="DA40" s="675"/>
      <c r="DB40" s="675"/>
      <c r="DC40" s="676"/>
      <c r="DD40" s="649">
        <v>3742</v>
      </c>
      <c r="DE40" s="644"/>
      <c r="DF40" s="644"/>
      <c r="DG40" s="644"/>
      <c r="DH40" s="644"/>
      <c r="DI40" s="644"/>
      <c r="DJ40" s="644"/>
      <c r="DK40" s="645"/>
      <c r="DL40" s="649" t="s">
        <v>236</v>
      </c>
      <c r="DM40" s="644"/>
      <c r="DN40" s="644"/>
      <c r="DO40" s="644"/>
      <c r="DP40" s="644"/>
      <c r="DQ40" s="644"/>
      <c r="DR40" s="644"/>
      <c r="DS40" s="644"/>
      <c r="DT40" s="644"/>
      <c r="DU40" s="644"/>
      <c r="DV40" s="645"/>
      <c r="DW40" s="646" t="s">
        <v>339</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814736</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267</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339</v>
      </c>
      <c r="CS41" s="642"/>
      <c r="CT41" s="642"/>
      <c r="CU41" s="642"/>
      <c r="CV41" s="642"/>
      <c r="CW41" s="642"/>
      <c r="CX41" s="642"/>
      <c r="CY41" s="643"/>
      <c r="CZ41" s="646" t="s">
        <v>339</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1040430</v>
      </c>
      <c r="CS42" s="644"/>
      <c r="CT42" s="644"/>
      <c r="CU42" s="644"/>
      <c r="CV42" s="644"/>
      <c r="CW42" s="644"/>
      <c r="CX42" s="644"/>
      <c r="CY42" s="645"/>
      <c r="CZ42" s="646">
        <v>7</v>
      </c>
      <c r="DA42" s="647"/>
      <c r="DB42" s="647"/>
      <c r="DC42" s="648"/>
      <c r="DD42" s="649">
        <v>515335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52294</v>
      </c>
      <c r="CS43" s="642"/>
      <c r="CT43" s="642"/>
      <c r="CU43" s="642"/>
      <c r="CV43" s="642"/>
      <c r="CW43" s="642"/>
      <c r="CX43" s="642"/>
      <c r="CY43" s="643"/>
      <c r="CZ43" s="646">
        <v>0.4</v>
      </c>
      <c r="DA43" s="675"/>
      <c r="DB43" s="675"/>
      <c r="DC43" s="676"/>
      <c r="DD43" s="649">
        <v>52294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1027708</v>
      </c>
      <c r="CS44" s="644"/>
      <c r="CT44" s="644"/>
      <c r="CU44" s="644"/>
      <c r="CV44" s="644"/>
      <c r="CW44" s="644"/>
      <c r="CX44" s="644"/>
      <c r="CY44" s="645"/>
      <c r="CZ44" s="646">
        <v>6.9</v>
      </c>
      <c r="DA44" s="647"/>
      <c r="DB44" s="647"/>
      <c r="DC44" s="648"/>
      <c r="DD44" s="649">
        <v>509513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505861</v>
      </c>
      <c r="CS45" s="642"/>
      <c r="CT45" s="642"/>
      <c r="CU45" s="642"/>
      <c r="CV45" s="642"/>
      <c r="CW45" s="642"/>
      <c r="CX45" s="642"/>
      <c r="CY45" s="643"/>
      <c r="CZ45" s="646">
        <v>3.4</v>
      </c>
      <c r="DA45" s="675"/>
      <c r="DB45" s="675"/>
      <c r="DC45" s="676"/>
      <c r="DD45" s="649">
        <v>132846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465086</v>
      </c>
      <c r="CS46" s="644"/>
      <c r="CT46" s="644"/>
      <c r="CU46" s="644"/>
      <c r="CV46" s="644"/>
      <c r="CW46" s="644"/>
      <c r="CX46" s="644"/>
      <c r="CY46" s="645"/>
      <c r="CZ46" s="646">
        <v>3.1</v>
      </c>
      <c r="DA46" s="647"/>
      <c r="DB46" s="647"/>
      <c r="DC46" s="648"/>
      <c r="DD46" s="649">
        <v>347206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12722</v>
      </c>
      <c r="CS47" s="642"/>
      <c r="CT47" s="642"/>
      <c r="CU47" s="642"/>
      <c r="CV47" s="642"/>
      <c r="CW47" s="642"/>
      <c r="CX47" s="642"/>
      <c r="CY47" s="643"/>
      <c r="CZ47" s="646">
        <v>0.1</v>
      </c>
      <c r="DA47" s="675"/>
      <c r="DB47" s="675"/>
      <c r="DC47" s="676"/>
      <c r="DD47" s="649">
        <v>5822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339</v>
      </c>
      <c r="CS48" s="644"/>
      <c r="CT48" s="644"/>
      <c r="CU48" s="644"/>
      <c r="CV48" s="644"/>
      <c r="CW48" s="644"/>
      <c r="CX48" s="644"/>
      <c r="CY48" s="645"/>
      <c r="CZ48" s="646" t="s">
        <v>339</v>
      </c>
      <c r="DA48" s="647"/>
      <c r="DB48" s="647"/>
      <c r="DC48" s="648"/>
      <c r="DD48" s="649" t="s">
        <v>339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14896791</v>
      </c>
      <c r="CS49" s="657"/>
      <c r="CT49" s="657"/>
      <c r="CU49" s="657"/>
      <c r="CV49" s="657"/>
      <c r="CW49" s="657"/>
      <c r="CX49" s="657"/>
      <c r="CY49" s="658"/>
      <c r="CZ49" s="659">
        <v>100</v>
      </c>
      <c r="DA49" s="660"/>
      <c r="DB49" s="660"/>
      <c r="DC49" s="661"/>
      <c r="DD49" s="662">
        <v>10488084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1VK6EUY+NpLTN0b39qkonRthlqZhapWFYIBpwJULgbJEuYmlETgmUVNtrsUUfv5mF2VvfDJJAoTg6ITyaj5Q==" saltValue="aQS/UO3ffDsJ0TqNtGIi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15603</v>
      </c>
      <c r="R7" s="1174"/>
      <c r="S7" s="1174"/>
      <c r="T7" s="1174"/>
      <c r="U7" s="1174"/>
      <c r="V7" s="1174">
        <v>14905</v>
      </c>
      <c r="W7" s="1174"/>
      <c r="X7" s="1174"/>
      <c r="Y7" s="1174"/>
      <c r="Z7" s="1174"/>
      <c r="AA7" s="1174">
        <v>697</v>
      </c>
      <c r="AB7" s="1174"/>
      <c r="AC7" s="1174"/>
      <c r="AD7" s="1174"/>
      <c r="AE7" s="1175"/>
      <c r="AF7" s="1176">
        <v>665</v>
      </c>
      <c r="AG7" s="1177"/>
      <c r="AH7" s="1177"/>
      <c r="AI7" s="1177"/>
      <c r="AJ7" s="1178"/>
      <c r="AK7" s="1160">
        <v>563</v>
      </c>
      <c r="AL7" s="1161"/>
      <c r="AM7" s="1161"/>
      <c r="AN7" s="1161"/>
      <c r="AO7" s="1161"/>
      <c r="AP7" s="1161">
        <v>16889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138</v>
      </c>
      <c r="R8" s="1113"/>
      <c r="S8" s="1113"/>
      <c r="T8" s="1113"/>
      <c r="U8" s="1113"/>
      <c r="V8" s="1113">
        <v>138</v>
      </c>
      <c r="W8" s="1113"/>
      <c r="X8" s="1113"/>
      <c r="Y8" s="1113"/>
      <c r="Z8" s="1113"/>
      <c r="AA8" s="1113" t="s">
        <v>564</v>
      </c>
      <c r="AB8" s="1113"/>
      <c r="AC8" s="1113"/>
      <c r="AD8" s="1113"/>
      <c r="AE8" s="1114"/>
      <c r="AF8" s="1088" t="s">
        <v>236</v>
      </c>
      <c r="AG8" s="1089"/>
      <c r="AH8" s="1089"/>
      <c r="AI8" s="1089"/>
      <c r="AJ8" s="1090"/>
      <c r="AK8" s="1155">
        <v>138</v>
      </c>
      <c r="AL8" s="1156"/>
      <c r="AM8" s="1156"/>
      <c r="AN8" s="1156"/>
      <c r="AO8" s="1156"/>
      <c r="AP8" s="1156" t="s">
        <v>564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15594</v>
      </c>
      <c r="R23" s="1138"/>
      <c r="S23" s="1138"/>
      <c r="T23" s="1138"/>
      <c r="U23" s="1138"/>
      <c r="V23" s="1138">
        <v>14897</v>
      </c>
      <c r="W23" s="1138"/>
      <c r="X23" s="1138"/>
      <c r="Y23" s="1138"/>
      <c r="Z23" s="1138"/>
      <c r="AA23" s="1138">
        <v>697</v>
      </c>
      <c r="AB23" s="1138"/>
      <c r="AC23" s="1138"/>
      <c r="AD23" s="1138"/>
      <c r="AE23" s="1139"/>
      <c r="AF23" s="1140">
        <v>665</v>
      </c>
      <c r="AG23" s="1138"/>
      <c r="AH23" s="1138"/>
      <c r="AI23" s="1138"/>
      <c r="AJ23" s="1141"/>
      <c r="AK23" s="1142"/>
      <c r="AL23" s="1143"/>
      <c r="AM23" s="1143"/>
      <c r="AN23" s="1143"/>
      <c r="AO23" s="1143"/>
      <c r="AP23" s="1138">
        <v>16889</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7585</v>
      </c>
      <c r="R28" s="1123"/>
      <c r="S28" s="1123"/>
      <c r="T28" s="1123"/>
      <c r="U28" s="1123"/>
      <c r="V28" s="1123">
        <v>7237</v>
      </c>
      <c r="W28" s="1123"/>
      <c r="X28" s="1123"/>
      <c r="Y28" s="1123"/>
      <c r="Z28" s="1123"/>
      <c r="AA28" s="1123">
        <v>348</v>
      </c>
      <c r="AB28" s="1123"/>
      <c r="AC28" s="1123"/>
      <c r="AD28" s="1123"/>
      <c r="AE28" s="1124"/>
      <c r="AF28" s="1125">
        <v>348</v>
      </c>
      <c r="AG28" s="1123"/>
      <c r="AH28" s="1123"/>
      <c r="AI28" s="1123"/>
      <c r="AJ28" s="1126"/>
      <c r="AK28" s="1127">
        <v>566</v>
      </c>
      <c r="AL28" s="1115"/>
      <c r="AM28" s="1115"/>
      <c r="AN28" s="1115"/>
      <c r="AO28" s="1115"/>
      <c r="AP28" s="1115" t="s">
        <v>564</v>
      </c>
      <c r="AQ28" s="1115"/>
      <c r="AR28" s="1115"/>
      <c r="AS28" s="1115"/>
      <c r="AT28" s="1115"/>
      <c r="AU28" s="1115" t="s">
        <v>565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2636</v>
      </c>
      <c r="R29" s="1113"/>
      <c r="S29" s="1113"/>
      <c r="T29" s="1113"/>
      <c r="U29" s="1113"/>
      <c r="V29" s="1113">
        <v>2478</v>
      </c>
      <c r="W29" s="1113"/>
      <c r="X29" s="1113"/>
      <c r="Y29" s="1113"/>
      <c r="Z29" s="1113"/>
      <c r="AA29" s="1113">
        <v>159</v>
      </c>
      <c r="AB29" s="1113"/>
      <c r="AC29" s="1113"/>
      <c r="AD29" s="1113"/>
      <c r="AE29" s="1114"/>
      <c r="AF29" s="1088">
        <v>159</v>
      </c>
      <c r="AG29" s="1089"/>
      <c r="AH29" s="1089"/>
      <c r="AI29" s="1089"/>
      <c r="AJ29" s="1090"/>
      <c r="AK29" s="1049">
        <v>448</v>
      </c>
      <c r="AL29" s="1040"/>
      <c r="AM29" s="1040"/>
      <c r="AN29" s="1040"/>
      <c r="AO29" s="1040"/>
      <c r="AP29" s="1040" t="s">
        <v>565</v>
      </c>
      <c r="AQ29" s="1040"/>
      <c r="AR29" s="1040"/>
      <c r="AS29" s="1040"/>
      <c r="AT29" s="1040"/>
      <c r="AU29" s="1040" t="s">
        <v>565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371</v>
      </c>
      <c r="R30" s="1113"/>
      <c r="S30" s="1113"/>
      <c r="T30" s="1113"/>
      <c r="U30" s="1113"/>
      <c r="V30" s="1113">
        <v>358</v>
      </c>
      <c r="W30" s="1113"/>
      <c r="X30" s="1113"/>
      <c r="Y30" s="1113"/>
      <c r="Z30" s="1113"/>
      <c r="AA30" s="1113">
        <v>13</v>
      </c>
      <c r="AB30" s="1113"/>
      <c r="AC30" s="1113"/>
      <c r="AD30" s="1113"/>
      <c r="AE30" s="1114"/>
      <c r="AF30" s="1088">
        <v>13</v>
      </c>
      <c r="AG30" s="1089"/>
      <c r="AH30" s="1089"/>
      <c r="AI30" s="1089"/>
      <c r="AJ30" s="1090"/>
      <c r="AK30" s="1049">
        <v>76</v>
      </c>
      <c r="AL30" s="1040"/>
      <c r="AM30" s="1040"/>
      <c r="AN30" s="1040"/>
      <c r="AO30" s="1040"/>
      <c r="AP30" s="1040" t="s">
        <v>565</v>
      </c>
      <c r="AQ30" s="1040"/>
      <c r="AR30" s="1040"/>
      <c r="AS30" s="1040"/>
      <c r="AT30" s="1040"/>
      <c r="AU30" s="1040" t="s">
        <v>565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997</v>
      </c>
      <c r="R31" s="1113"/>
      <c r="S31" s="1113"/>
      <c r="T31" s="1113"/>
      <c r="U31" s="1113"/>
      <c r="V31" s="1113">
        <v>929</v>
      </c>
      <c r="W31" s="1113"/>
      <c r="X31" s="1113"/>
      <c r="Y31" s="1113"/>
      <c r="Z31" s="1113"/>
      <c r="AA31" s="1113">
        <v>67</v>
      </c>
      <c r="AB31" s="1113"/>
      <c r="AC31" s="1113"/>
      <c r="AD31" s="1113"/>
      <c r="AE31" s="1114"/>
      <c r="AF31" s="1088">
        <v>869</v>
      </c>
      <c r="AG31" s="1089"/>
      <c r="AH31" s="1089"/>
      <c r="AI31" s="1089"/>
      <c r="AJ31" s="1090"/>
      <c r="AK31" s="1049">
        <v>25</v>
      </c>
      <c r="AL31" s="1040"/>
      <c r="AM31" s="1040"/>
      <c r="AN31" s="1040"/>
      <c r="AO31" s="1040"/>
      <c r="AP31" s="1040">
        <v>1576</v>
      </c>
      <c r="AQ31" s="1040"/>
      <c r="AR31" s="1040"/>
      <c r="AS31" s="1040"/>
      <c r="AT31" s="1040"/>
      <c r="AU31" s="1040">
        <v>112</v>
      </c>
      <c r="AV31" s="1040"/>
      <c r="AW31" s="1040"/>
      <c r="AX31" s="1040"/>
      <c r="AY31" s="1040"/>
      <c r="AZ31" s="1111"/>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989</v>
      </c>
      <c r="R32" s="1113"/>
      <c r="S32" s="1113"/>
      <c r="T32" s="1113"/>
      <c r="U32" s="1113"/>
      <c r="V32" s="1113">
        <v>963</v>
      </c>
      <c r="W32" s="1113"/>
      <c r="X32" s="1113"/>
      <c r="Y32" s="1113"/>
      <c r="Z32" s="1113"/>
      <c r="AA32" s="1113">
        <v>26</v>
      </c>
      <c r="AB32" s="1113"/>
      <c r="AC32" s="1113"/>
      <c r="AD32" s="1113"/>
      <c r="AE32" s="1114"/>
      <c r="AF32" s="1088">
        <v>26</v>
      </c>
      <c r="AG32" s="1089"/>
      <c r="AH32" s="1089"/>
      <c r="AI32" s="1089"/>
      <c r="AJ32" s="1090"/>
      <c r="AK32" s="1049">
        <v>321</v>
      </c>
      <c r="AL32" s="1040"/>
      <c r="AM32" s="1040"/>
      <c r="AN32" s="1040"/>
      <c r="AO32" s="1040"/>
      <c r="AP32" s="1040">
        <v>2407</v>
      </c>
      <c r="AQ32" s="1040"/>
      <c r="AR32" s="1040"/>
      <c r="AS32" s="1040"/>
      <c r="AT32" s="1040"/>
      <c r="AU32" s="1040">
        <v>2241</v>
      </c>
      <c r="AV32" s="1040"/>
      <c r="AW32" s="1040"/>
      <c r="AX32" s="1040"/>
      <c r="AY32" s="1040"/>
      <c r="AZ32" s="1111"/>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1415</v>
      </c>
      <c r="AG63" s="1028"/>
      <c r="AH63" s="1028"/>
      <c r="AI63" s="1028"/>
      <c r="AJ63" s="1099"/>
      <c r="AK63" s="1100"/>
      <c r="AL63" s="1032"/>
      <c r="AM63" s="1032"/>
      <c r="AN63" s="1032"/>
      <c r="AO63" s="1032"/>
      <c r="AP63" s="1028">
        <v>3983</v>
      </c>
      <c r="AQ63" s="1028"/>
      <c r="AR63" s="1028"/>
      <c r="AS63" s="1028"/>
      <c r="AT63" s="1028"/>
      <c r="AU63" s="1028">
        <v>2353</v>
      </c>
      <c r="AV63" s="1028"/>
      <c r="AW63" s="1028"/>
      <c r="AX63" s="1028"/>
      <c r="AY63" s="1028"/>
      <c r="AZ63" s="1094"/>
      <c r="BA63" s="1094"/>
      <c r="BB63" s="1094"/>
      <c r="BC63" s="1094"/>
      <c r="BD63" s="1094"/>
      <c r="BE63" s="1029"/>
      <c r="BF63" s="1029"/>
      <c r="BG63" s="1029"/>
      <c r="BH63" s="1029"/>
      <c r="BI63" s="1030"/>
      <c r="BJ63" s="1095" t="s">
        <v>236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564</v>
      </c>
      <c r="AQ68" s="1051"/>
      <c r="AR68" s="1051"/>
      <c r="AS68" s="1051"/>
      <c r="AT68" s="1051"/>
      <c r="AU68" s="1051" t="s">
        <v>565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176</v>
      </c>
      <c r="R69" s="1040"/>
      <c r="S69" s="1040"/>
      <c r="T69" s="1040"/>
      <c r="U69" s="1040"/>
      <c r="V69" s="1040">
        <v>142</v>
      </c>
      <c r="W69" s="1040"/>
      <c r="X69" s="1040"/>
      <c r="Y69" s="1040"/>
      <c r="Z69" s="1040"/>
      <c r="AA69" s="1040">
        <v>33</v>
      </c>
      <c r="AB69" s="1040"/>
      <c r="AC69" s="1040"/>
      <c r="AD69" s="1040"/>
      <c r="AE69" s="1040"/>
      <c r="AF69" s="1040">
        <v>33</v>
      </c>
      <c r="AG69" s="1040"/>
      <c r="AH69" s="1040"/>
      <c r="AI69" s="1040"/>
      <c r="AJ69" s="1040"/>
      <c r="AK69" s="1040" t="s">
        <v>565</v>
      </c>
      <c r="AL69" s="1040"/>
      <c r="AM69" s="1040"/>
      <c r="AN69" s="1040"/>
      <c r="AO69" s="1040"/>
      <c r="AP69" s="1040" t="s">
        <v>565</v>
      </c>
      <c r="AQ69" s="1040"/>
      <c r="AR69" s="1040"/>
      <c r="AS69" s="1040"/>
      <c r="AT69" s="1040"/>
      <c r="AU69" s="1040" t="s">
        <v>565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565</v>
      </c>
      <c r="AQ70" s="1040"/>
      <c r="AR70" s="1040"/>
      <c r="AS70" s="1040"/>
      <c r="AT70" s="1040"/>
      <c r="AU70" s="1040" t="s">
        <v>565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t="s">
        <v>565</v>
      </c>
      <c r="AG71" s="1040"/>
      <c r="AH71" s="1040"/>
      <c r="AI71" s="1040"/>
      <c r="AJ71" s="1040"/>
      <c r="AK71" s="1040" t="s">
        <v>575</v>
      </c>
      <c r="AL71" s="1040"/>
      <c r="AM71" s="1040"/>
      <c r="AN71" s="1040"/>
      <c r="AO71" s="1040"/>
      <c r="AP71" s="1040" t="s">
        <v>565</v>
      </c>
      <c r="AQ71" s="1040"/>
      <c r="AR71" s="1040"/>
      <c r="AS71" s="1040"/>
      <c r="AT71" s="1040"/>
      <c r="AU71" s="1040" t="s">
        <v>565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565</v>
      </c>
      <c r="AQ72" s="1040"/>
      <c r="AR72" s="1040"/>
      <c r="AS72" s="1040"/>
      <c r="AT72" s="1040"/>
      <c r="AU72" s="1040" t="s">
        <v>565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571</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565</v>
      </c>
      <c r="AQ73" s="1040"/>
      <c r="AR73" s="1040"/>
      <c r="AS73" s="1040"/>
      <c r="AT73" s="1040"/>
      <c r="AU73" s="1040" t="s">
        <v>565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572</v>
      </c>
      <c r="C74" s="1044"/>
      <c r="D74" s="1044"/>
      <c r="E74" s="1044"/>
      <c r="F74" s="1044"/>
      <c r="G74" s="1044"/>
      <c r="H74" s="1044"/>
      <c r="I74" s="1044"/>
      <c r="J74" s="1044"/>
      <c r="K74" s="1044"/>
      <c r="L74" s="1044"/>
      <c r="M74" s="1044"/>
      <c r="N74" s="1044"/>
      <c r="O74" s="1044"/>
      <c r="P74" s="1045"/>
      <c r="Q74" s="1047">
        <v>209</v>
      </c>
      <c r="R74" s="1048"/>
      <c r="S74" s="1048"/>
      <c r="T74" s="1048"/>
      <c r="U74" s="1049"/>
      <c r="V74" s="1050">
        <v>190</v>
      </c>
      <c r="W74" s="1048"/>
      <c r="X74" s="1048"/>
      <c r="Y74" s="1048"/>
      <c r="Z74" s="1049"/>
      <c r="AA74" s="1050">
        <v>19</v>
      </c>
      <c r="AB74" s="1048"/>
      <c r="AC74" s="1048"/>
      <c r="AD74" s="1048"/>
      <c r="AE74" s="1049"/>
      <c r="AF74" s="1040">
        <v>19</v>
      </c>
      <c r="AG74" s="1040"/>
      <c r="AH74" s="1040"/>
      <c r="AI74" s="1040"/>
      <c r="AJ74" s="1040"/>
      <c r="AK74" s="1050" t="s">
        <v>576</v>
      </c>
      <c r="AL74" s="1048"/>
      <c r="AM74" s="1048"/>
      <c r="AN74" s="1048"/>
      <c r="AO74" s="1049"/>
      <c r="AP74" s="1040" t="s">
        <v>565</v>
      </c>
      <c r="AQ74" s="1040"/>
      <c r="AR74" s="1040"/>
      <c r="AS74" s="1040"/>
      <c r="AT74" s="1040"/>
      <c r="AU74" s="1040" t="s">
        <v>565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573</v>
      </c>
      <c r="C75" s="1044"/>
      <c r="D75" s="1044"/>
      <c r="E75" s="1044"/>
      <c r="F75" s="1044"/>
      <c r="G75" s="1044"/>
      <c r="H75" s="1044"/>
      <c r="I75" s="1044"/>
      <c r="J75" s="1044"/>
      <c r="K75" s="1044"/>
      <c r="L75" s="1044"/>
      <c r="M75" s="1044"/>
      <c r="N75" s="1044"/>
      <c r="O75" s="1044"/>
      <c r="P75" s="1045"/>
      <c r="Q75" s="1047">
        <v>3492</v>
      </c>
      <c r="R75" s="1048"/>
      <c r="S75" s="1048"/>
      <c r="T75" s="1048"/>
      <c r="U75" s="1049"/>
      <c r="V75" s="1050">
        <v>2813</v>
      </c>
      <c r="W75" s="1048"/>
      <c r="X75" s="1048"/>
      <c r="Y75" s="1048"/>
      <c r="Z75" s="1049"/>
      <c r="AA75" s="1050">
        <v>679</v>
      </c>
      <c r="AB75" s="1048"/>
      <c r="AC75" s="1048"/>
      <c r="AD75" s="1048"/>
      <c r="AE75" s="1049"/>
      <c r="AF75" s="1050">
        <v>3536</v>
      </c>
      <c r="AG75" s="1048"/>
      <c r="AH75" s="1048"/>
      <c r="AI75" s="1048"/>
      <c r="AJ75" s="1049"/>
      <c r="AK75" s="1050" t="s">
        <v>576</v>
      </c>
      <c r="AL75" s="1048"/>
      <c r="AM75" s="1048"/>
      <c r="AN75" s="1048"/>
      <c r="AO75" s="1049"/>
      <c r="AP75" s="1050">
        <v>3304</v>
      </c>
      <c r="AQ75" s="1048"/>
      <c r="AR75" s="1048"/>
      <c r="AS75" s="1048"/>
      <c r="AT75" s="1049"/>
      <c r="AU75" s="1050">
        <v>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574</v>
      </c>
      <c r="C76" s="1044"/>
      <c r="D76" s="1044"/>
      <c r="E76" s="1044"/>
      <c r="F76" s="1044"/>
      <c r="G76" s="1044"/>
      <c r="H76" s="1044"/>
      <c r="I76" s="1044"/>
      <c r="J76" s="1044"/>
      <c r="K76" s="1044"/>
      <c r="L76" s="1044"/>
      <c r="M76" s="1044"/>
      <c r="N76" s="1044"/>
      <c r="O76" s="1044"/>
      <c r="P76" s="1045"/>
      <c r="Q76" s="1047">
        <v>427</v>
      </c>
      <c r="R76" s="1048"/>
      <c r="S76" s="1048"/>
      <c r="T76" s="1048"/>
      <c r="U76" s="1049"/>
      <c r="V76" s="1050">
        <v>421</v>
      </c>
      <c r="W76" s="1048"/>
      <c r="X76" s="1048"/>
      <c r="Y76" s="1048"/>
      <c r="Z76" s="1049"/>
      <c r="AA76" s="1050">
        <v>6</v>
      </c>
      <c r="AB76" s="1048"/>
      <c r="AC76" s="1048"/>
      <c r="AD76" s="1048"/>
      <c r="AE76" s="1049"/>
      <c r="AF76" s="1050">
        <v>6</v>
      </c>
      <c r="AG76" s="1048"/>
      <c r="AH76" s="1048"/>
      <c r="AI76" s="1048"/>
      <c r="AJ76" s="1049"/>
      <c r="AK76" s="1050">
        <v>0</v>
      </c>
      <c r="AL76" s="1048"/>
      <c r="AM76" s="1048"/>
      <c r="AN76" s="1048"/>
      <c r="AO76" s="1049"/>
      <c r="AP76" s="1050">
        <v>0</v>
      </c>
      <c r="AQ76" s="1048"/>
      <c r="AR76" s="1048"/>
      <c r="AS76" s="1048"/>
      <c r="AT76" s="1049"/>
      <c r="AU76" s="1050" t="s">
        <v>564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14501</v>
      </c>
      <c r="AG88" s="1028"/>
      <c r="AH88" s="1028"/>
      <c r="AI88" s="1028"/>
      <c r="AJ88" s="1028"/>
      <c r="AK88" s="1032"/>
      <c r="AL88" s="1032"/>
      <c r="AM88" s="1032"/>
      <c r="AN88" s="1032"/>
      <c r="AO88" s="1032"/>
      <c r="AP88" s="1028">
        <v>3304</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297</v>
      </c>
      <c r="AG109" s="963"/>
      <c r="AH109" s="963"/>
      <c r="AI109" s="963"/>
      <c r="AJ109" s="964"/>
      <c r="AK109" s="965" t="s">
        <v>296</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297</v>
      </c>
      <c r="BW109" s="963"/>
      <c r="BX109" s="963"/>
      <c r="BY109" s="963"/>
      <c r="BZ109" s="964"/>
      <c r="CA109" s="965" t="s">
        <v>296</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297</v>
      </c>
      <c r="DM109" s="963"/>
      <c r="DN109" s="963"/>
      <c r="DO109" s="963"/>
      <c r="DP109" s="964"/>
      <c r="DQ109" s="965" t="s">
        <v>296</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1257079</v>
      </c>
      <c r="AB110" s="956"/>
      <c r="AC110" s="956"/>
      <c r="AD110" s="956"/>
      <c r="AE110" s="957"/>
      <c r="AF110" s="958">
        <v>1328879</v>
      </c>
      <c r="AG110" s="956"/>
      <c r="AH110" s="956"/>
      <c r="AI110" s="956"/>
      <c r="AJ110" s="957"/>
      <c r="AK110" s="958">
        <v>1579611</v>
      </c>
      <c r="AL110" s="956"/>
      <c r="AM110" s="956"/>
      <c r="AN110" s="956"/>
      <c r="AO110" s="957"/>
      <c r="AP110" s="959">
        <v>19.399999999999999</v>
      </c>
      <c r="AQ110" s="960"/>
      <c r="AR110" s="960"/>
      <c r="AS110" s="960"/>
      <c r="AT110" s="961"/>
      <c r="AU110" s="995" t="s">
        <v>66</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17164093</v>
      </c>
      <c r="BR110" s="903"/>
      <c r="BS110" s="903"/>
      <c r="BT110" s="903"/>
      <c r="BU110" s="903"/>
      <c r="BV110" s="903">
        <v>17451969</v>
      </c>
      <c r="BW110" s="903"/>
      <c r="BX110" s="903"/>
      <c r="BY110" s="903"/>
      <c r="BZ110" s="903"/>
      <c r="CA110" s="903">
        <v>16889323</v>
      </c>
      <c r="CB110" s="903"/>
      <c r="CC110" s="903"/>
      <c r="CD110" s="903"/>
      <c r="CE110" s="903"/>
      <c r="CF110" s="927">
        <v>207.6</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381</v>
      </c>
      <c r="DM110" s="903"/>
      <c r="DN110" s="903"/>
      <c r="DO110" s="903"/>
      <c r="DP110" s="903"/>
      <c r="DQ110" s="903" t="s">
        <v>236</v>
      </c>
      <c r="DR110" s="903"/>
      <c r="DS110" s="903"/>
      <c r="DT110" s="903"/>
      <c r="DU110" s="903"/>
      <c r="DV110" s="904" t="s">
        <v>236</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236</v>
      </c>
      <c r="AG111" s="984"/>
      <c r="AH111" s="984"/>
      <c r="AI111" s="984"/>
      <c r="AJ111" s="985"/>
      <c r="AK111" s="986" t="s">
        <v>381</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1185745</v>
      </c>
      <c r="BR111" s="875"/>
      <c r="BS111" s="875"/>
      <c r="BT111" s="875"/>
      <c r="BU111" s="875"/>
      <c r="BV111" s="875">
        <v>1185745</v>
      </c>
      <c r="BW111" s="875"/>
      <c r="BX111" s="875"/>
      <c r="BY111" s="875"/>
      <c r="BZ111" s="875"/>
      <c r="CA111" s="875">
        <v>1185745</v>
      </c>
      <c r="CB111" s="875"/>
      <c r="CC111" s="875"/>
      <c r="CD111" s="875"/>
      <c r="CE111" s="875"/>
      <c r="CF111" s="936">
        <v>14.6</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381</v>
      </c>
      <c r="DH111" s="875"/>
      <c r="DI111" s="875"/>
      <c r="DJ111" s="875"/>
      <c r="DK111" s="875"/>
      <c r="DL111" s="875" t="s">
        <v>381</v>
      </c>
      <c r="DM111" s="875"/>
      <c r="DN111" s="875"/>
      <c r="DO111" s="875"/>
      <c r="DP111" s="875"/>
      <c r="DQ111" s="875" t="s">
        <v>381</v>
      </c>
      <c r="DR111" s="875"/>
      <c r="DS111" s="875"/>
      <c r="DT111" s="875"/>
      <c r="DU111" s="875"/>
      <c r="DV111" s="852" t="s">
        <v>431</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427</v>
      </c>
      <c r="AG112" s="838"/>
      <c r="AH112" s="838"/>
      <c r="AI112" s="838"/>
      <c r="AJ112" s="839"/>
      <c r="AK112" s="840" t="s">
        <v>381</v>
      </c>
      <c r="AL112" s="838"/>
      <c r="AM112" s="838"/>
      <c r="AN112" s="838"/>
      <c r="AO112" s="839"/>
      <c r="AP112" s="885" t="s">
        <v>427</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2576019</v>
      </c>
      <c r="BR112" s="875"/>
      <c r="BS112" s="875"/>
      <c r="BT112" s="875"/>
      <c r="BU112" s="875"/>
      <c r="BV112" s="875">
        <v>2449657</v>
      </c>
      <c r="BW112" s="875"/>
      <c r="BX112" s="875"/>
      <c r="BY112" s="875"/>
      <c r="BZ112" s="875"/>
      <c r="CA112" s="875">
        <v>2352741</v>
      </c>
      <c r="CB112" s="875"/>
      <c r="CC112" s="875"/>
      <c r="CD112" s="875"/>
      <c r="CE112" s="875"/>
      <c r="CF112" s="936">
        <v>28.9</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1185745</v>
      </c>
      <c r="DH112" s="875"/>
      <c r="DI112" s="875"/>
      <c r="DJ112" s="875"/>
      <c r="DK112" s="875"/>
      <c r="DL112" s="875">
        <v>1185745</v>
      </c>
      <c r="DM112" s="875"/>
      <c r="DN112" s="875"/>
      <c r="DO112" s="875"/>
      <c r="DP112" s="875"/>
      <c r="DQ112" s="875">
        <v>1185745</v>
      </c>
      <c r="DR112" s="875"/>
      <c r="DS112" s="875"/>
      <c r="DT112" s="875"/>
      <c r="DU112" s="875"/>
      <c r="DV112" s="852">
        <v>14.6</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296604</v>
      </c>
      <c r="AB113" s="984"/>
      <c r="AC113" s="984"/>
      <c r="AD113" s="984"/>
      <c r="AE113" s="985"/>
      <c r="AF113" s="986">
        <v>290260</v>
      </c>
      <c r="AG113" s="984"/>
      <c r="AH113" s="984"/>
      <c r="AI113" s="984"/>
      <c r="AJ113" s="985"/>
      <c r="AK113" s="986">
        <v>279336</v>
      </c>
      <c r="AL113" s="984"/>
      <c r="AM113" s="984"/>
      <c r="AN113" s="984"/>
      <c r="AO113" s="985"/>
      <c r="AP113" s="987">
        <v>3.4</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75367</v>
      </c>
      <c r="BR113" s="875"/>
      <c r="BS113" s="875"/>
      <c r="BT113" s="875"/>
      <c r="BU113" s="875"/>
      <c r="BV113" s="875">
        <v>14634</v>
      </c>
      <c r="BW113" s="875"/>
      <c r="BX113" s="875"/>
      <c r="BY113" s="875"/>
      <c r="BZ113" s="875"/>
      <c r="CA113" s="875">
        <v>714</v>
      </c>
      <c r="CB113" s="875"/>
      <c r="CC113" s="875"/>
      <c r="CD113" s="875"/>
      <c r="CE113" s="875"/>
      <c r="CF113" s="936">
        <v>0</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236</v>
      </c>
      <c r="DM113" s="838"/>
      <c r="DN113" s="838"/>
      <c r="DO113" s="838"/>
      <c r="DP113" s="839"/>
      <c r="DQ113" s="840" t="s">
        <v>427</v>
      </c>
      <c r="DR113" s="838"/>
      <c r="DS113" s="838"/>
      <c r="DT113" s="838"/>
      <c r="DU113" s="839"/>
      <c r="DV113" s="885" t="s">
        <v>381</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65568</v>
      </c>
      <c r="AB114" s="838"/>
      <c r="AC114" s="838"/>
      <c r="AD114" s="838"/>
      <c r="AE114" s="839"/>
      <c r="AF114" s="840">
        <v>60588</v>
      </c>
      <c r="AG114" s="838"/>
      <c r="AH114" s="838"/>
      <c r="AI114" s="838"/>
      <c r="AJ114" s="839"/>
      <c r="AK114" s="840">
        <v>14018</v>
      </c>
      <c r="AL114" s="838"/>
      <c r="AM114" s="838"/>
      <c r="AN114" s="838"/>
      <c r="AO114" s="839"/>
      <c r="AP114" s="885">
        <v>0.2</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1273424</v>
      </c>
      <c r="BR114" s="875"/>
      <c r="BS114" s="875"/>
      <c r="BT114" s="875"/>
      <c r="BU114" s="875"/>
      <c r="BV114" s="875">
        <v>1536870</v>
      </c>
      <c r="BW114" s="875"/>
      <c r="BX114" s="875"/>
      <c r="BY114" s="875"/>
      <c r="BZ114" s="875"/>
      <c r="CA114" s="875">
        <v>1870096</v>
      </c>
      <c r="CB114" s="875"/>
      <c r="CC114" s="875"/>
      <c r="CD114" s="875"/>
      <c r="CE114" s="875"/>
      <c r="CF114" s="936">
        <v>23</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236</v>
      </c>
      <c r="DH114" s="838"/>
      <c r="DI114" s="838"/>
      <c r="DJ114" s="838"/>
      <c r="DK114" s="839"/>
      <c r="DL114" s="840" t="s">
        <v>427</v>
      </c>
      <c r="DM114" s="838"/>
      <c r="DN114" s="838"/>
      <c r="DO114" s="838"/>
      <c r="DP114" s="839"/>
      <c r="DQ114" s="840" t="s">
        <v>425</v>
      </c>
      <c r="DR114" s="838"/>
      <c r="DS114" s="838"/>
      <c r="DT114" s="838"/>
      <c r="DU114" s="839"/>
      <c r="DV114" s="885" t="s">
        <v>425</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425</v>
      </c>
      <c r="AB115" s="984"/>
      <c r="AC115" s="984"/>
      <c r="AD115" s="984"/>
      <c r="AE115" s="985"/>
      <c r="AF115" s="986" t="s">
        <v>381</v>
      </c>
      <c r="AG115" s="984"/>
      <c r="AH115" s="984"/>
      <c r="AI115" s="984"/>
      <c r="AJ115" s="985"/>
      <c r="AK115" s="986" t="s">
        <v>425</v>
      </c>
      <c r="AL115" s="984"/>
      <c r="AM115" s="984"/>
      <c r="AN115" s="984"/>
      <c r="AO115" s="985"/>
      <c r="AP115" s="987" t="s">
        <v>236</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236</v>
      </c>
      <c r="BR115" s="875"/>
      <c r="BS115" s="875"/>
      <c r="BT115" s="875"/>
      <c r="BU115" s="875"/>
      <c r="BV115" s="875" t="s">
        <v>428</v>
      </c>
      <c r="BW115" s="875"/>
      <c r="BX115" s="875"/>
      <c r="BY115" s="875"/>
      <c r="BZ115" s="875"/>
      <c r="CA115" s="875" t="s">
        <v>381</v>
      </c>
      <c r="CB115" s="875"/>
      <c r="CC115" s="875"/>
      <c r="CD115" s="875"/>
      <c r="CE115" s="875"/>
      <c r="CF115" s="936" t="s">
        <v>381</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236</v>
      </c>
      <c r="DH115" s="838"/>
      <c r="DI115" s="838"/>
      <c r="DJ115" s="838"/>
      <c r="DK115" s="839"/>
      <c r="DL115" s="840" t="s">
        <v>381</v>
      </c>
      <c r="DM115" s="838"/>
      <c r="DN115" s="838"/>
      <c r="DO115" s="838"/>
      <c r="DP115" s="839"/>
      <c r="DQ115" s="840" t="s">
        <v>381</v>
      </c>
      <c r="DR115" s="838"/>
      <c r="DS115" s="838"/>
      <c r="DT115" s="838"/>
      <c r="DU115" s="839"/>
      <c r="DV115" s="885" t="s">
        <v>236</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236</v>
      </c>
      <c r="AB116" s="838"/>
      <c r="AC116" s="838"/>
      <c r="AD116" s="838"/>
      <c r="AE116" s="839"/>
      <c r="AF116" s="840" t="s">
        <v>236</v>
      </c>
      <c r="AG116" s="838"/>
      <c r="AH116" s="838"/>
      <c r="AI116" s="838"/>
      <c r="AJ116" s="839"/>
      <c r="AK116" s="840" t="s">
        <v>425</v>
      </c>
      <c r="AL116" s="838"/>
      <c r="AM116" s="838"/>
      <c r="AN116" s="838"/>
      <c r="AO116" s="839"/>
      <c r="AP116" s="885" t="s">
        <v>431</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381</v>
      </c>
      <c r="BR116" s="875"/>
      <c r="BS116" s="875"/>
      <c r="BT116" s="875"/>
      <c r="BU116" s="875"/>
      <c r="BV116" s="875" t="s">
        <v>381</v>
      </c>
      <c r="BW116" s="875"/>
      <c r="BX116" s="875"/>
      <c r="BY116" s="875"/>
      <c r="BZ116" s="875"/>
      <c r="CA116" s="875" t="s">
        <v>428</v>
      </c>
      <c r="CB116" s="875"/>
      <c r="CC116" s="875"/>
      <c r="CD116" s="875"/>
      <c r="CE116" s="875"/>
      <c r="CF116" s="936" t="s">
        <v>381</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425</v>
      </c>
      <c r="DM116" s="838"/>
      <c r="DN116" s="838"/>
      <c r="DO116" s="838"/>
      <c r="DP116" s="839"/>
      <c r="DQ116" s="840" t="s">
        <v>381</v>
      </c>
      <c r="DR116" s="838"/>
      <c r="DS116" s="838"/>
      <c r="DT116" s="838"/>
      <c r="DU116" s="839"/>
      <c r="DV116" s="885" t="s">
        <v>381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1619251</v>
      </c>
      <c r="AB117" s="970"/>
      <c r="AC117" s="970"/>
      <c r="AD117" s="970"/>
      <c r="AE117" s="971"/>
      <c r="AF117" s="972">
        <v>1679727</v>
      </c>
      <c r="AG117" s="970"/>
      <c r="AH117" s="970"/>
      <c r="AI117" s="970"/>
      <c r="AJ117" s="971"/>
      <c r="AK117" s="972">
        <v>1872965</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381</v>
      </c>
      <c r="BW117" s="875"/>
      <c r="BX117" s="875"/>
      <c r="BY117" s="875"/>
      <c r="BZ117" s="875"/>
      <c r="CA117" s="875" t="s">
        <v>428</v>
      </c>
      <c r="CB117" s="875"/>
      <c r="CC117" s="875"/>
      <c r="CD117" s="875"/>
      <c r="CE117" s="875"/>
      <c r="CF117" s="936" t="s">
        <v>428</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236</v>
      </c>
      <c r="DH117" s="838"/>
      <c r="DI117" s="838"/>
      <c r="DJ117" s="838"/>
      <c r="DK117" s="839"/>
      <c r="DL117" s="840" t="s">
        <v>425</v>
      </c>
      <c r="DM117" s="838"/>
      <c r="DN117" s="838"/>
      <c r="DO117" s="838"/>
      <c r="DP117" s="839"/>
      <c r="DQ117" s="840" t="s">
        <v>425</v>
      </c>
      <c r="DR117" s="838"/>
      <c r="DS117" s="838"/>
      <c r="DT117" s="838"/>
      <c r="DU117" s="839"/>
      <c r="DV117" s="885" t="s">
        <v>381</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297</v>
      </c>
      <c r="AG118" s="963"/>
      <c r="AH118" s="963"/>
      <c r="AI118" s="963"/>
      <c r="AJ118" s="964"/>
      <c r="AK118" s="965" t="s">
        <v>296</v>
      </c>
      <c r="AL118" s="963"/>
      <c r="AM118" s="963"/>
      <c r="AN118" s="963"/>
      <c r="AO118" s="964"/>
      <c r="AP118" s="966" t="s">
        <v>419</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381</v>
      </c>
      <c r="BR118" s="906"/>
      <c r="BS118" s="906"/>
      <c r="BT118" s="906"/>
      <c r="BU118" s="906"/>
      <c r="BV118" s="906" t="s">
        <v>425</v>
      </c>
      <c r="BW118" s="906"/>
      <c r="BX118" s="906"/>
      <c r="BY118" s="906"/>
      <c r="BZ118" s="906"/>
      <c r="CA118" s="906" t="s">
        <v>425</v>
      </c>
      <c r="CB118" s="906"/>
      <c r="CC118" s="906"/>
      <c r="CD118" s="906"/>
      <c r="CE118" s="906"/>
      <c r="CF118" s="936" t="s">
        <v>425</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381</v>
      </c>
      <c r="DH118" s="838"/>
      <c r="DI118" s="838"/>
      <c r="DJ118" s="838"/>
      <c r="DK118" s="839"/>
      <c r="DL118" s="840" t="s">
        <v>236</v>
      </c>
      <c r="DM118" s="838"/>
      <c r="DN118" s="838"/>
      <c r="DO118" s="838"/>
      <c r="DP118" s="839"/>
      <c r="DQ118" s="840" t="s">
        <v>425</v>
      </c>
      <c r="DR118" s="838"/>
      <c r="DS118" s="838"/>
      <c r="DT118" s="838"/>
      <c r="DU118" s="839"/>
      <c r="DV118" s="885" t="s">
        <v>236</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381</v>
      </c>
      <c r="AB119" s="956"/>
      <c r="AC119" s="956"/>
      <c r="AD119" s="956"/>
      <c r="AE119" s="957"/>
      <c r="AF119" s="958" t="s">
        <v>425</v>
      </c>
      <c r="AG119" s="956"/>
      <c r="AH119" s="956"/>
      <c r="AI119" s="956"/>
      <c r="AJ119" s="957"/>
      <c r="AK119" s="958" t="s">
        <v>381</v>
      </c>
      <c r="AL119" s="956"/>
      <c r="AM119" s="956"/>
      <c r="AN119" s="956"/>
      <c r="AO119" s="957"/>
      <c r="AP119" s="959" t="s">
        <v>381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453</v>
      </c>
      <c r="BP119" s="939"/>
      <c r="BQ119" s="943">
        <v>22274648</v>
      </c>
      <c r="BR119" s="906"/>
      <c r="BS119" s="906"/>
      <c r="BT119" s="906"/>
      <c r="BU119" s="906"/>
      <c r="BV119" s="906">
        <v>22638875</v>
      </c>
      <c r="BW119" s="906"/>
      <c r="BX119" s="906"/>
      <c r="BY119" s="906"/>
      <c r="BZ119" s="906"/>
      <c r="CA119" s="906">
        <v>22298619</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236</v>
      </c>
      <c r="DH119" s="821"/>
      <c r="DI119" s="821"/>
      <c r="DJ119" s="821"/>
      <c r="DK119" s="822"/>
      <c r="DL119" s="823" t="s">
        <v>236</v>
      </c>
      <c r="DM119" s="821"/>
      <c r="DN119" s="821"/>
      <c r="DO119" s="821"/>
      <c r="DP119" s="822"/>
      <c r="DQ119" s="823" t="s">
        <v>381</v>
      </c>
      <c r="DR119" s="821"/>
      <c r="DS119" s="821"/>
      <c r="DT119" s="821"/>
      <c r="DU119" s="822"/>
      <c r="DV119" s="909" t="s">
        <v>236</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236</v>
      </c>
      <c r="AB120" s="838"/>
      <c r="AC120" s="838"/>
      <c r="AD120" s="838"/>
      <c r="AE120" s="839"/>
      <c r="AF120" s="840" t="s">
        <v>236</v>
      </c>
      <c r="AG120" s="838"/>
      <c r="AH120" s="838"/>
      <c r="AI120" s="838"/>
      <c r="AJ120" s="839"/>
      <c r="AK120" s="840" t="s">
        <v>236</v>
      </c>
      <c r="AL120" s="838"/>
      <c r="AM120" s="838"/>
      <c r="AN120" s="838"/>
      <c r="AO120" s="839"/>
      <c r="AP120" s="885" t="s">
        <v>381</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2347481</v>
      </c>
      <c r="BR120" s="903"/>
      <c r="BS120" s="903"/>
      <c r="BT120" s="903"/>
      <c r="BU120" s="903"/>
      <c r="BV120" s="903">
        <v>2485510</v>
      </c>
      <c r="BW120" s="903"/>
      <c r="BX120" s="903"/>
      <c r="BY120" s="903"/>
      <c r="BZ120" s="903"/>
      <c r="CA120" s="903">
        <v>2589404</v>
      </c>
      <c r="CB120" s="903"/>
      <c r="CC120" s="903"/>
      <c r="CD120" s="903"/>
      <c r="CE120" s="903"/>
      <c r="CF120" s="927">
        <v>31.8</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2396589</v>
      </c>
      <c r="DH120" s="903"/>
      <c r="DI120" s="903"/>
      <c r="DJ120" s="903"/>
      <c r="DK120" s="903"/>
      <c r="DL120" s="903">
        <v>2296801</v>
      </c>
      <c r="DM120" s="903"/>
      <c r="DN120" s="903"/>
      <c r="DO120" s="903"/>
      <c r="DP120" s="903"/>
      <c r="DQ120" s="903">
        <v>2240817</v>
      </c>
      <c r="DR120" s="903"/>
      <c r="DS120" s="903"/>
      <c r="DT120" s="903"/>
      <c r="DU120" s="903"/>
      <c r="DV120" s="904">
        <v>27.5</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236</v>
      </c>
      <c r="AB121" s="838"/>
      <c r="AC121" s="838"/>
      <c r="AD121" s="838"/>
      <c r="AE121" s="839"/>
      <c r="AF121" s="840" t="s">
        <v>381</v>
      </c>
      <c r="AG121" s="838"/>
      <c r="AH121" s="838"/>
      <c r="AI121" s="838"/>
      <c r="AJ121" s="839"/>
      <c r="AK121" s="840" t="s">
        <v>381</v>
      </c>
      <c r="AL121" s="838"/>
      <c r="AM121" s="838"/>
      <c r="AN121" s="838"/>
      <c r="AO121" s="839"/>
      <c r="AP121" s="885" t="s">
        <v>236</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2061586</v>
      </c>
      <c r="BR121" s="875"/>
      <c r="BS121" s="875"/>
      <c r="BT121" s="875"/>
      <c r="BU121" s="875"/>
      <c r="BV121" s="875">
        <v>1968415</v>
      </c>
      <c r="BW121" s="875"/>
      <c r="BX121" s="875"/>
      <c r="BY121" s="875"/>
      <c r="BZ121" s="875"/>
      <c r="CA121" s="875">
        <v>1569429</v>
      </c>
      <c r="CB121" s="875"/>
      <c r="CC121" s="875"/>
      <c r="CD121" s="875"/>
      <c r="CE121" s="875"/>
      <c r="CF121" s="936">
        <v>19.3</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179430</v>
      </c>
      <c r="DH121" s="875"/>
      <c r="DI121" s="875"/>
      <c r="DJ121" s="875"/>
      <c r="DK121" s="875"/>
      <c r="DL121" s="875">
        <v>152856</v>
      </c>
      <c r="DM121" s="875"/>
      <c r="DN121" s="875"/>
      <c r="DO121" s="875"/>
      <c r="DP121" s="875"/>
      <c r="DQ121" s="875">
        <v>111924</v>
      </c>
      <c r="DR121" s="875"/>
      <c r="DS121" s="875"/>
      <c r="DT121" s="875"/>
      <c r="DU121" s="875"/>
      <c r="DV121" s="852">
        <v>1.4</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236</v>
      </c>
      <c r="AB122" s="838"/>
      <c r="AC122" s="838"/>
      <c r="AD122" s="838"/>
      <c r="AE122" s="839"/>
      <c r="AF122" s="840" t="s">
        <v>236</v>
      </c>
      <c r="AG122" s="838"/>
      <c r="AH122" s="838"/>
      <c r="AI122" s="838"/>
      <c r="AJ122" s="839"/>
      <c r="AK122" s="840" t="s">
        <v>236</v>
      </c>
      <c r="AL122" s="838"/>
      <c r="AM122" s="838"/>
      <c r="AN122" s="838"/>
      <c r="AO122" s="839"/>
      <c r="AP122" s="885" t="s">
        <v>381</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12830976</v>
      </c>
      <c r="BR122" s="906"/>
      <c r="BS122" s="906"/>
      <c r="BT122" s="906"/>
      <c r="BU122" s="906"/>
      <c r="BV122" s="906">
        <v>12966568</v>
      </c>
      <c r="BW122" s="906"/>
      <c r="BX122" s="906"/>
      <c r="BY122" s="906"/>
      <c r="BZ122" s="906"/>
      <c r="CA122" s="906">
        <v>12723032</v>
      </c>
      <c r="CB122" s="906"/>
      <c r="CC122" s="906"/>
      <c r="CD122" s="906"/>
      <c r="CE122" s="906"/>
      <c r="CF122" s="907">
        <v>156.4</v>
      </c>
      <c r="CG122" s="908"/>
      <c r="CH122" s="908"/>
      <c r="CI122" s="908"/>
      <c r="CJ122" s="908"/>
      <c r="CK122" s="930"/>
      <c r="CL122" s="916"/>
      <c r="CM122" s="916"/>
      <c r="CN122" s="916"/>
      <c r="CO122" s="917"/>
      <c r="CP122" s="896" t="s">
        <v>393</v>
      </c>
      <c r="CQ122" s="897"/>
      <c r="CR122" s="897"/>
      <c r="CS122" s="897"/>
      <c r="CT122" s="897"/>
      <c r="CU122" s="897"/>
      <c r="CV122" s="897"/>
      <c r="CW122" s="897"/>
      <c r="CX122" s="897"/>
      <c r="CY122" s="897"/>
      <c r="CZ122" s="897"/>
      <c r="DA122" s="897"/>
      <c r="DB122" s="897"/>
      <c r="DC122" s="897"/>
      <c r="DD122" s="897"/>
      <c r="DE122" s="897"/>
      <c r="DF122" s="898"/>
      <c r="DG122" s="874" t="s">
        <v>427</v>
      </c>
      <c r="DH122" s="875"/>
      <c r="DI122" s="875"/>
      <c r="DJ122" s="875"/>
      <c r="DK122" s="875"/>
      <c r="DL122" s="875" t="s">
        <v>427</v>
      </c>
      <c r="DM122" s="875"/>
      <c r="DN122" s="875"/>
      <c r="DO122" s="875"/>
      <c r="DP122" s="875"/>
      <c r="DQ122" s="875" t="s">
        <v>427</v>
      </c>
      <c r="DR122" s="875"/>
      <c r="DS122" s="875"/>
      <c r="DT122" s="875"/>
      <c r="DU122" s="875"/>
      <c r="DV122" s="852" t="s">
        <v>427</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236</v>
      </c>
      <c r="AB123" s="838"/>
      <c r="AC123" s="838"/>
      <c r="AD123" s="838"/>
      <c r="AE123" s="839"/>
      <c r="AF123" s="840" t="s">
        <v>427</v>
      </c>
      <c r="AG123" s="838"/>
      <c r="AH123" s="838"/>
      <c r="AI123" s="838"/>
      <c r="AJ123" s="839"/>
      <c r="AK123" s="840" t="s">
        <v>236</v>
      </c>
      <c r="AL123" s="838"/>
      <c r="AM123" s="838"/>
      <c r="AN123" s="838"/>
      <c r="AO123" s="839"/>
      <c r="AP123" s="885" t="s">
        <v>236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463</v>
      </c>
      <c r="BP123" s="939"/>
      <c r="BQ123" s="893">
        <v>17240043</v>
      </c>
      <c r="BR123" s="894"/>
      <c r="BS123" s="894"/>
      <c r="BT123" s="894"/>
      <c r="BU123" s="894"/>
      <c r="BV123" s="894">
        <v>17420493</v>
      </c>
      <c r="BW123" s="894"/>
      <c r="BX123" s="894"/>
      <c r="BY123" s="894"/>
      <c r="BZ123" s="894"/>
      <c r="CA123" s="894">
        <v>16881865</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236</v>
      </c>
      <c r="DH123" s="838"/>
      <c r="DI123" s="838"/>
      <c r="DJ123" s="838"/>
      <c r="DK123" s="839"/>
      <c r="DL123" s="840" t="s">
        <v>381</v>
      </c>
      <c r="DM123" s="838"/>
      <c r="DN123" s="838"/>
      <c r="DO123" s="838"/>
      <c r="DP123" s="839"/>
      <c r="DQ123" s="840" t="s">
        <v>236</v>
      </c>
      <c r="DR123" s="838"/>
      <c r="DS123" s="838"/>
      <c r="DT123" s="838"/>
      <c r="DU123" s="839"/>
      <c r="DV123" s="885" t="s">
        <v>236</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236</v>
      </c>
      <c r="AB124" s="838"/>
      <c r="AC124" s="838"/>
      <c r="AD124" s="838"/>
      <c r="AE124" s="839"/>
      <c r="AF124" s="840" t="s">
        <v>427</v>
      </c>
      <c r="AG124" s="838"/>
      <c r="AH124" s="838"/>
      <c r="AI124" s="838"/>
      <c r="AJ124" s="839"/>
      <c r="AK124" s="840" t="s">
        <v>236</v>
      </c>
      <c r="AL124" s="838"/>
      <c r="AM124" s="838"/>
      <c r="AN124" s="838"/>
      <c r="AO124" s="839"/>
      <c r="AP124" s="885" t="s">
        <v>236</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62.1</v>
      </c>
      <c r="BR124" s="892"/>
      <c r="BS124" s="892"/>
      <c r="BT124" s="892"/>
      <c r="BU124" s="892"/>
      <c r="BV124" s="892">
        <v>65.400000000000006</v>
      </c>
      <c r="BW124" s="892"/>
      <c r="BX124" s="892"/>
      <c r="BY124" s="892"/>
      <c r="BZ124" s="892"/>
      <c r="CA124" s="892">
        <v>66.5</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467</v>
      </c>
      <c r="DH124" s="821"/>
      <c r="DI124" s="821"/>
      <c r="DJ124" s="821"/>
      <c r="DK124" s="822"/>
      <c r="DL124" s="823" t="s">
        <v>467</v>
      </c>
      <c r="DM124" s="821"/>
      <c r="DN124" s="821"/>
      <c r="DO124" s="821"/>
      <c r="DP124" s="822"/>
      <c r="DQ124" s="823" t="s">
        <v>467</v>
      </c>
      <c r="DR124" s="821"/>
      <c r="DS124" s="821"/>
      <c r="DT124" s="821"/>
      <c r="DU124" s="822"/>
      <c r="DV124" s="909" t="s">
        <v>467</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467</v>
      </c>
      <c r="AB125" s="838"/>
      <c r="AC125" s="838"/>
      <c r="AD125" s="838"/>
      <c r="AE125" s="839"/>
      <c r="AF125" s="840" t="s">
        <v>467</v>
      </c>
      <c r="AG125" s="838"/>
      <c r="AH125" s="838"/>
      <c r="AI125" s="838"/>
      <c r="AJ125" s="839"/>
      <c r="AK125" s="840" t="s">
        <v>467</v>
      </c>
      <c r="AL125" s="838"/>
      <c r="AM125" s="838"/>
      <c r="AN125" s="838"/>
      <c r="AO125" s="839"/>
      <c r="AP125" s="885" t="s">
        <v>467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467</v>
      </c>
      <c r="DH125" s="903"/>
      <c r="DI125" s="903"/>
      <c r="DJ125" s="903"/>
      <c r="DK125" s="903"/>
      <c r="DL125" s="903" t="s">
        <v>467</v>
      </c>
      <c r="DM125" s="903"/>
      <c r="DN125" s="903"/>
      <c r="DO125" s="903"/>
      <c r="DP125" s="903"/>
      <c r="DQ125" s="903" t="s">
        <v>467</v>
      </c>
      <c r="DR125" s="903"/>
      <c r="DS125" s="903"/>
      <c r="DT125" s="903"/>
      <c r="DU125" s="903"/>
      <c r="DV125" s="904" t="s">
        <v>467</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467</v>
      </c>
      <c r="AB126" s="838"/>
      <c r="AC126" s="838"/>
      <c r="AD126" s="838"/>
      <c r="AE126" s="839"/>
      <c r="AF126" s="840" t="s">
        <v>467</v>
      </c>
      <c r="AG126" s="838"/>
      <c r="AH126" s="838"/>
      <c r="AI126" s="838"/>
      <c r="AJ126" s="839"/>
      <c r="AK126" s="840" t="s">
        <v>467</v>
      </c>
      <c r="AL126" s="838"/>
      <c r="AM126" s="838"/>
      <c r="AN126" s="838"/>
      <c r="AO126" s="839"/>
      <c r="AP126" s="885" t="s">
        <v>467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467</v>
      </c>
      <c r="DH126" s="875"/>
      <c r="DI126" s="875"/>
      <c r="DJ126" s="875"/>
      <c r="DK126" s="875"/>
      <c r="DL126" s="875" t="s">
        <v>467</v>
      </c>
      <c r="DM126" s="875"/>
      <c r="DN126" s="875"/>
      <c r="DO126" s="875"/>
      <c r="DP126" s="875"/>
      <c r="DQ126" s="875" t="s">
        <v>467</v>
      </c>
      <c r="DR126" s="875"/>
      <c r="DS126" s="875"/>
      <c r="DT126" s="875"/>
      <c r="DU126" s="875"/>
      <c r="DV126" s="852" t="s">
        <v>467</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467</v>
      </c>
      <c r="AB127" s="838"/>
      <c r="AC127" s="838"/>
      <c r="AD127" s="838"/>
      <c r="AE127" s="839"/>
      <c r="AF127" s="840" t="s">
        <v>467</v>
      </c>
      <c r="AG127" s="838"/>
      <c r="AH127" s="838"/>
      <c r="AI127" s="838"/>
      <c r="AJ127" s="839"/>
      <c r="AK127" s="840" t="s">
        <v>467</v>
      </c>
      <c r="AL127" s="838"/>
      <c r="AM127" s="838"/>
      <c r="AN127" s="838"/>
      <c r="AO127" s="839"/>
      <c r="AP127" s="885" t="s">
        <v>467</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467</v>
      </c>
      <c r="DH127" s="875"/>
      <c r="DI127" s="875"/>
      <c r="DJ127" s="875"/>
      <c r="DK127" s="875"/>
      <c r="DL127" s="875" t="s">
        <v>467</v>
      </c>
      <c r="DM127" s="875"/>
      <c r="DN127" s="875"/>
      <c r="DO127" s="875"/>
      <c r="DP127" s="875"/>
      <c r="DQ127" s="875" t="s">
        <v>467</v>
      </c>
      <c r="DR127" s="875"/>
      <c r="DS127" s="875"/>
      <c r="DT127" s="875"/>
      <c r="DU127" s="875"/>
      <c r="DV127" s="852" t="s">
        <v>467</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218482</v>
      </c>
      <c r="AB128" s="859"/>
      <c r="AC128" s="859"/>
      <c r="AD128" s="859"/>
      <c r="AE128" s="860"/>
      <c r="AF128" s="861">
        <v>218620</v>
      </c>
      <c r="AG128" s="859"/>
      <c r="AH128" s="859"/>
      <c r="AI128" s="859"/>
      <c r="AJ128" s="860"/>
      <c r="AK128" s="861">
        <v>226891</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467</v>
      </c>
      <c r="BG128" s="845"/>
      <c r="BH128" s="845"/>
      <c r="BI128" s="845"/>
      <c r="BJ128" s="845"/>
      <c r="BK128" s="845"/>
      <c r="BL128" s="868"/>
      <c r="BM128" s="844">
        <v>13.49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467</v>
      </c>
      <c r="DH128" s="849"/>
      <c r="DI128" s="849"/>
      <c r="DJ128" s="849"/>
      <c r="DK128" s="849"/>
      <c r="DL128" s="849" t="s">
        <v>481</v>
      </c>
      <c r="DM128" s="849"/>
      <c r="DN128" s="849"/>
      <c r="DO128" s="849"/>
      <c r="DP128" s="849"/>
      <c r="DQ128" s="849" t="s">
        <v>467</v>
      </c>
      <c r="DR128" s="849"/>
      <c r="DS128" s="849"/>
      <c r="DT128" s="849"/>
      <c r="DU128" s="849"/>
      <c r="DV128" s="850" t="s">
        <v>467</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9093832</v>
      </c>
      <c r="AB129" s="838"/>
      <c r="AC129" s="838"/>
      <c r="AD129" s="838"/>
      <c r="AE129" s="839"/>
      <c r="AF129" s="840">
        <v>8993828</v>
      </c>
      <c r="AG129" s="838"/>
      <c r="AH129" s="838"/>
      <c r="AI129" s="838"/>
      <c r="AJ129" s="839"/>
      <c r="AK129" s="840">
        <v>9160995</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484</v>
      </c>
      <c r="BG129" s="828"/>
      <c r="BH129" s="828"/>
      <c r="BI129" s="828"/>
      <c r="BJ129" s="828"/>
      <c r="BK129" s="828"/>
      <c r="BL129" s="829"/>
      <c r="BM129" s="827">
        <v>18.489999999999998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997848</v>
      </c>
      <c r="AB130" s="838"/>
      <c r="AC130" s="838"/>
      <c r="AD130" s="838"/>
      <c r="AE130" s="839"/>
      <c r="AF130" s="840">
        <v>1020442</v>
      </c>
      <c r="AG130" s="838"/>
      <c r="AH130" s="838"/>
      <c r="AI130" s="838"/>
      <c r="AJ130" s="839"/>
      <c r="AK130" s="840">
        <v>1023768</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8095984</v>
      </c>
      <c r="AB131" s="821"/>
      <c r="AC131" s="821"/>
      <c r="AD131" s="821"/>
      <c r="AE131" s="822"/>
      <c r="AF131" s="823">
        <v>7973386</v>
      </c>
      <c r="AG131" s="821"/>
      <c r="AH131" s="821"/>
      <c r="AI131" s="821"/>
      <c r="AJ131" s="822"/>
      <c r="AK131" s="823">
        <v>8137227</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66.5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4.9768008430000004</v>
      </c>
      <c r="AB132" s="801"/>
      <c r="AC132" s="801"/>
      <c r="AD132" s="801"/>
      <c r="AE132" s="802"/>
      <c r="AF132" s="803">
        <v>5.526698444</v>
      </c>
      <c r="AG132" s="801"/>
      <c r="AH132" s="801"/>
      <c r="AI132" s="801"/>
      <c r="AJ132" s="802"/>
      <c r="AK132" s="803">
        <v>7.6476421270000001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3.7</v>
      </c>
      <c r="AB133" s="780"/>
      <c r="AC133" s="780"/>
      <c r="AD133" s="780"/>
      <c r="AE133" s="781"/>
      <c r="AF133" s="779">
        <v>4.5</v>
      </c>
      <c r="AG133" s="780"/>
      <c r="AH133" s="780"/>
      <c r="AI133" s="780"/>
      <c r="AJ133" s="781"/>
      <c r="AK133" s="779">
        <v>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LqM69rh0MsymQr02mbYhuqDEMOGpGLwGMK20Lwqu4ICnOZu5ss841WGcwhLtTkpU5vSfpfjENfUgFxF16st0Q==" saltValue="AmaTcZMiDhix5aA1qdVD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9/XLse8EiGXCK16h6IV+drI0oVS31uCvTz0N2UJ6oef6q+hes1UuU/O+g45V6pQ6VMP3sOELH7Ve2K9pEH4zQ==" saltValue="HsVntZ30jyl0ftMovUX2Z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KeQsLD6zCjT5reyQ5sTTMwVpnxuCFC+kxKobTgG/UbdwxRjvgQ2u517T20wkoqTw2tKxspQnUC4uEotzm6MzA==" saltValue="sYWQm+/s0mz6/FnnjCZwW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3355645</v>
      </c>
      <c r="AP9" s="292">
        <v>66768</v>
      </c>
      <c r="AQ9" s="293">
        <v>89546</v>
      </c>
      <c r="AR9" s="294">
        <v>-25.4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67658</v>
      </c>
      <c r="AP10" s="295">
        <v>1346</v>
      </c>
      <c r="AQ10" s="296">
        <v>7518</v>
      </c>
      <c r="AR10" s="297">
        <v>-82.1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32853</v>
      </c>
      <c r="AP11" s="295">
        <v>654</v>
      </c>
      <c r="AQ11" s="296">
        <v>9181</v>
      </c>
      <c r="AR11" s="297">
        <v>-92.9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t="s">
        <v>505</v>
      </c>
      <c r="AP12" s="295" t="s">
        <v>505</v>
      </c>
      <c r="AQ12" s="296">
        <v>1021</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505</v>
      </c>
      <c r="AP13" s="295" t="s">
        <v>505</v>
      </c>
      <c r="AQ13" s="296">
        <v>11</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240621</v>
      </c>
      <c r="AP14" s="295">
        <v>4788</v>
      </c>
      <c r="AQ14" s="296">
        <v>4082</v>
      </c>
      <c r="AR14" s="297">
        <v>17.3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52294</v>
      </c>
      <c r="AP15" s="295">
        <v>1041</v>
      </c>
      <c r="AQ15" s="296">
        <v>2228</v>
      </c>
      <c r="AR15" s="297">
        <v>-53.3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-24446</v>
      </c>
      <c r="AP16" s="295">
        <v>-486</v>
      </c>
      <c r="AQ16" s="296">
        <v>-8980</v>
      </c>
      <c r="AR16" s="297">
        <v>-94.6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3724625</v>
      </c>
      <c r="AP17" s="295">
        <v>74110</v>
      </c>
      <c r="AQ17" s="296">
        <v>104606</v>
      </c>
      <c r="AR17" s="297">
        <v>-29.2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8.16</v>
      </c>
      <c r="AP21" s="308">
        <v>10.09</v>
      </c>
      <c r="AQ21" s="309">
        <v>-1.93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100.3</v>
      </c>
      <c r="AP22" s="313">
        <v>97.8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1579611</v>
      </c>
      <c r="AP32" s="322">
        <v>31430</v>
      </c>
      <c r="AQ32" s="323">
        <v>67805</v>
      </c>
      <c r="AR32" s="324">
        <v>-53.6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505</v>
      </c>
      <c r="AP34" s="322" t="s">
        <v>505</v>
      </c>
      <c r="AQ34" s="323">
        <v>11</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279336</v>
      </c>
      <c r="AP35" s="322">
        <v>5558</v>
      </c>
      <c r="AQ35" s="323">
        <v>18110</v>
      </c>
      <c r="AR35" s="324">
        <v>-69.3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14018</v>
      </c>
      <c r="AP36" s="322">
        <v>279</v>
      </c>
      <c r="AQ36" s="323">
        <v>2781</v>
      </c>
      <c r="AR36" s="324">
        <v>-90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t="s">
        <v>505</v>
      </c>
      <c r="AP37" s="322" t="s">
        <v>505</v>
      </c>
      <c r="AQ37" s="323">
        <v>1073</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505</v>
      </c>
      <c r="AP38" s="325" t="s">
        <v>505</v>
      </c>
      <c r="AQ38" s="326">
        <v>5</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-226891</v>
      </c>
      <c r="AP39" s="322">
        <v>-4515</v>
      </c>
      <c r="AQ39" s="323">
        <v>-3858</v>
      </c>
      <c r="AR39" s="324">
        <v>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-1023768</v>
      </c>
      <c r="AP40" s="322">
        <v>-20370</v>
      </c>
      <c r="AQ40" s="323">
        <v>-59194</v>
      </c>
      <c r="AR40" s="324">
        <v>-65.599999999999994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622306</v>
      </c>
      <c r="AP41" s="322">
        <v>12382</v>
      </c>
      <c r="AQ41" s="323">
        <v>26732</v>
      </c>
      <c r="AR41" s="324">
        <v>-53.7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1828015</v>
      </c>
      <c r="AN51" s="344">
        <v>36547</v>
      </c>
      <c r="AO51" s="345">
        <v>-16.5</v>
      </c>
      <c r="AP51" s="346">
        <v>63956</v>
      </c>
      <c r="AQ51" s="347">
        <v>25.7</v>
      </c>
      <c r="AR51" s="348">
        <v>-42.2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967351</v>
      </c>
      <c r="AN52" s="352">
        <v>19340</v>
      </c>
      <c r="AO52" s="353">
        <v>-40.6</v>
      </c>
      <c r="AP52" s="354">
        <v>29239</v>
      </c>
      <c r="AQ52" s="355">
        <v>8.8000000000000007</v>
      </c>
      <c r="AR52" s="356">
        <v>-49.4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2958707</v>
      </c>
      <c r="AN53" s="344">
        <v>59207</v>
      </c>
      <c r="AO53" s="345">
        <v>62</v>
      </c>
      <c r="AP53" s="346">
        <v>66255</v>
      </c>
      <c r="AQ53" s="347">
        <v>3.6</v>
      </c>
      <c r="AR53" s="348">
        <v>58.4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1610958</v>
      </c>
      <c r="AN54" s="352">
        <v>32237</v>
      </c>
      <c r="AO54" s="353">
        <v>66.7</v>
      </c>
      <c r="AP54" s="354">
        <v>31822</v>
      </c>
      <c r="AQ54" s="355">
        <v>8.8000000000000007</v>
      </c>
      <c r="AR54" s="356">
        <v>57.9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2678923</v>
      </c>
      <c r="AN55" s="344">
        <v>53635</v>
      </c>
      <c r="AO55" s="345">
        <v>-9.4</v>
      </c>
      <c r="AP55" s="346">
        <v>85459</v>
      </c>
      <c r="AQ55" s="347">
        <v>29</v>
      </c>
      <c r="AR55" s="348">
        <v>-38.4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2112175</v>
      </c>
      <c r="AN56" s="352">
        <v>42288</v>
      </c>
      <c r="AO56" s="353">
        <v>31.2</v>
      </c>
      <c r="AP56" s="354">
        <v>44378</v>
      </c>
      <c r="AQ56" s="355">
        <v>39.5</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1930577</v>
      </c>
      <c r="AN57" s="344">
        <v>38514</v>
      </c>
      <c r="AO57" s="345">
        <v>-28.2</v>
      </c>
      <c r="AP57" s="346">
        <v>83280</v>
      </c>
      <c r="AQ57" s="347">
        <v>-2.5</v>
      </c>
      <c r="AR57" s="348">
        <v>-25.7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1068576</v>
      </c>
      <c r="AN58" s="352">
        <v>21317</v>
      </c>
      <c r="AO58" s="353">
        <v>-49.6</v>
      </c>
      <c r="AP58" s="354">
        <v>43123</v>
      </c>
      <c r="AQ58" s="355">
        <v>-2.8</v>
      </c>
      <c r="AR58" s="356">
        <v>-46.8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1027708</v>
      </c>
      <c r="AN59" s="344">
        <v>20449</v>
      </c>
      <c r="AO59" s="345">
        <v>-46.9</v>
      </c>
      <c r="AP59" s="346">
        <v>88968</v>
      </c>
      <c r="AQ59" s="347">
        <v>6.8</v>
      </c>
      <c r="AR59" s="348">
        <v>-53.7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465086</v>
      </c>
      <c r="AN60" s="352">
        <v>9254</v>
      </c>
      <c r="AO60" s="353">
        <v>-56.6</v>
      </c>
      <c r="AP60" s="354">
        <v>45482</v>
      </c>
      <c r="AQ60" s="355">
        <v>5.5</v>
      </c>
      <c r="AR60" s="356">
        <v>-62.1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2084786</v>
      </c>
      <c r="AN61" s="359">
        <v>41670</v>
      </c>
      <c r="AO61" s="360">
        <v>-7.8</v>
      </c>
      <c r="AP61" s="361">
        <v>77584</v>
      </c>
      <c r="AQ61" s="362">
        <v>12.5</v>
      </c>
      <c r="AR61" s="348">
        <v>-20.3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1244829</v>
      </c>
      <c r="AN62" s="352">
        <v>24887</v>
      </c>
      <c r="AO62" s="353">
        <v>-9.8000000000000007</v>
      </c>
      <c r="AP62" s="354">
        <v>38809</v>
      </c>
      <c r="AQ62" s="355">
        <v>12</v>
      </c>
      <c r="AR62" s="356">
        <v>-21.8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CqfTSc6hz6BFMSwqRtZX8cVdPWS+LBqE3Y6GOoPR/Gw8/hr9JYBL52MOe31F3R08HxxLKpoPPMIngKw4exxeQ==" saltValue="/p5ty691k6fV3eYeIZHF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Qff+/QDjlHafj5vhCGE1jp7ZDPlDeXPW3ynIF4fc+fg9XQvmp49r9xDzKK+pCnCaJFwKJrbncHEYfaZqEGZA==" saltValue="WQP6eKhOfwh8fRSZkulU4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zu2/ctwPV7cwwzAzRw9Un1PzYYdF/eASlZDI/MQhrbgE34dZFSUn/PQFP7FjK5IGPq1w8JStJ7uGMW1Iyg==" saltValue="C4gAHE4r/lRrmjg96DYWc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6.9</v>
      </c>
      <c r="G47" s="12">
        <v>9.5500000000000007</v>
      </c>
      <c r="H47" s="12">
        <v>13.1</v>
      </c>
      <c r="I47" s="12">
        <v>12.94</v>
      </c>
      <c r="J47" s="13">
        <v>11.65</v>
      </c>
    </row>
    <row r="48" spans="2:10" ht="57.75" customHeight="1" x14ac:dyDescent="0.15">
      <c r="B48" s="14"/>
      <c r="C48" s="1214" t="s">
        <v>4</v>
      </c>
      <c r="D48" s="1214"/>
      <c r="E48" s="1215"/>
      <c r="F48" s="15">
        <v>8.33</v>
      </c>
      <c r="G48" s="16">
        <v>9.02</v>
      </c>
      <c r="H48" s="16">
        <v>7.86</v>
      </c>
      <c r="I48" s="16">
        <v>6.9</v>
      </c>
      <c r="J48" s="17">
        <v>7.26</v>
      </c>
    </row>
    <row r="49" spans="2:10" ht="57.75" customHeight="1" thickBot="1" x14ac:dyDescent="0.2">
      <c r="B49" s="18"/>
      <c r="C49" s="1216" t="s">
        <v>5</v>
      </c>
      <c r="D49" s="1216"/>
      <c r="E49" s="1217"/>
      <c r="F49" s="19">
        <v>0.68</v>
      </c>
      <c r="G49" s="20">
        <v>3.25</v>
      </c>
      <c r="H49" s="20">
        <v>2.76</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0Nwkp3Bxg4P57EJLHa8ukSH0knI867+Av3L7Z5R3iUM1fgK9mpfkmmZBwoOeYNMxvvcynwUwhfd9L2kLeD4Bw==" saltValue="JjAN348HyOwqqRH4n7NfU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2019-03-13T05:22:23Z</cp:lastPrinted>
  <dcterms:created xsi:type="dcterms:W3CDTF">2019-02-14T02:14:57Z</dcterms:created>
  <dcterms:modified xsi:type="dcterms:W3CDTF">2019-10-29T06:59:16Z</dcterms:modified>
  <cp:category/>
</cp:coreProperties>
</file>