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dstfs02\01170_市町村課$\01_所属全体フォルダ\5財政班\06fy\050_地方公会計\06 令和４年度財政状況資料集の作成について（ストック情報）\05_元データ\"/>
    </mc:Choice>
  </mc:AlternateContent>
  <xr:revisionPtr revIDLastSave="0" documentId="13_ncr:1_{A0190154-EB4E-49CC-A48E-DBA183AC196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<sst xmlns="http://schemas.openxmlformats.org/spreadsheetml/2006/main" count="1113" uniqueCount="605">
  <si>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</si>
  <si>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</si>
  <si>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</si>
  <si>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</si>
  <si>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</si>
  <si>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</si>
  <si>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</si>
  <si>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</si>
  <si>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</si>
  <si>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</si>
  <si>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</si>
  <si>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</si>
  <si>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</si>
  <si>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</si>
  <si>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</si>
  <si>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</si>
  <si>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</si>
  <si>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</si>
  <si>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</si>
  <si>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</si>
  <si>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</si>
  <si>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</si>
  <si>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</si>
  <si>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</si>
  <si>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</si>
  <si>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</si>
  <si>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</si>
  <si>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</si>
  <si>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</si>
  <si>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</si>
  <si>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</si>
  <si>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</si>
  <si>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</si>
  <si>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</si>
  <si>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</si>
  <si>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</si>
  <si>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</si>
  <si>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</si>
  <si>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</si>
  <si>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</si>
  <si>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</si>
  <si>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</si>
  <si>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</si>
  <si>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</si>
  <si>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</si>
  <si>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</si>
  <si>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</si>
  <si>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</si>
  <si>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</si>
  <si>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</si>
  <si>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</si>
  <si>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</si>
  <si>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</si>
  <si>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</si>
  <si>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</si>
  <si>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</si>
  <si>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</si>
  <si>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</si>
  <si>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</si>
  <si>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</si>
  <si>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</si>
  <si>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</si>
  <si>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</si>
  <si>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</si>
  <si>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</si>
  <si>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</si>
  <si>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</si>
  <si>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</si>
  <si>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</si>
  <si>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</si>
  <si>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</si>
  <si>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</si>
  <si>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</si>
  <si>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</si>
  <si>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</si>
  <si>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</si>
  <si>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</si>
  <si>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</si>
  <si>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</si>
  <si>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</si>
  <si>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</si>
  <si>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</si>
  <si>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</si>
  <si>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</si>
  <si>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</si>
  <si>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</si>
  <si>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</si>
  <si>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</si>
  <si>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</si>
  <si>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</si>
  <si>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</si>
  <si>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</si>
  <si>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</si>
  <si>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</si>
  <si>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</si>
  <si>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</si>
  <si>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</si>
  <si>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</si>
  <si>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</si>
  <si>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</si>
  <si>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白井市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</si>
  <si>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</si>
  <si>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</si>
  <si>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</si>
  <si>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</si>
  <si>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</si>
  <si>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</si>
  <si>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</si>
  <si>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</si>
  <si>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</si>
  <si>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</si>
  <si>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</si>
  <si>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</si>
  <si>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</si>
  <si>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</si>
  <si>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</si>
  <si>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</si>
  <si>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</si>
  <si>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</si>
  <si>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</si>
  <si>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</si>
  <si>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</si>
  <si>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</si>
  <si>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</si>
  <si>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</si>
  <si>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</si>
  <si>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</si>
  <si>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</si>
  <si>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</si>
  <si>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</si>
  <si>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</si>
  <si>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</si>
  <si>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</si>
  <si>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</si>
  <si>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</si>
  <si>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</si>
  <si>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</si>
  <si>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</si>
  <si>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</si>
  <si>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</si>
  <si>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</si>
  <si>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</si>
  <si>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</si>
  <si>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</si>
  <si>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</si>
  <si>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</si>
  <si>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</si>
  <si>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</si>
  <si>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</si>
  <si>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</si>
  <si>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</si>
  <si>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</si>
  <si>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</si>
  <si>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</si>
  <si>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</si>
  <si>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</si>
  <si>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</si>
  <si>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</si>
  <si>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</si>
  <si>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</si>
  <si>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</si>
  <si>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</si>
  <si>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</si>
  <si>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</si>
  <si>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</si>
  <si>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</si>
  <si>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</si>
  <si>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</si>
  <si>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</si>
  <si>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</si>
  <si>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</si>
  <si>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</si>
  <si>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</si>
  <si>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</si>
  <si>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</si>
  <si>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</si>
  <si>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</si>
  <si>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</si>
  <si>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</si>
  <si>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</si>
  <si>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</si>
  <si>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</si>
  <si>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</si>
  <si>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</si>
  <si>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</si>
  <si>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</si>
  <si>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</si>
  <si>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</si>
  <si>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</si>
  <si>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</si>
  <si>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</si>
  <si>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</si>
  <si>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</si>
  <si>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</si>
  <si>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</si>
  <si>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</si>
  <si>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</si>
  <si>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</si>
  <si>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</si>
  <si>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</si>
  <si>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</si>
  <si>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</si>
  <si>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</si>
  <si>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</si>
  <si>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</si>
  <si>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</si>
  <si>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</si>
  <si>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</si>
  <si>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</si>
  <si>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</si>
  <si>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</si>
  <si>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</si>
  <si>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</si>
  <si>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</si>
  <si>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</si>
  <si>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</si>
  <si>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</si>
  <si>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千葉県白井市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</si>
  <si>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</si>
  <si>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</si>
  <si>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</si>
  <si>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</si>
  <si>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</si>
  <si>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</si>
  <si>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</si>
  <si>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</si>
  <si>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</si>
  <si>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</si>
  <si>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</si>
  <si>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</si>
  <si>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</si>
  <si>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</si>
  <si>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</si>
  <si>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</si>
  <si>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</si>
  <si>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</si>
  <si>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</si>
  <si>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</si>
  <si>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</si>
  <si>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</si>
  <si>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</si>
  <si>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</si>
  <si>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</si>
  <si>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</si>
  <si>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</si>
  <si>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</si>
  <si>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</si>
  <si>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</si>
  <si>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</si>
  <si>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</si>
  <si>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</si>
  <si>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</si>
  <si>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</si>
  <si>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</si>
  <si>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</si>
  <si>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</si>
  <si>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</si>
  <si>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</si>
  <si>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</si>
  <si>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</si>
  <si>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</si>
  <si>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</si>
  <si>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</si>
  <si>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</si>
  <si>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</si>
  <si>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</si>
  <si>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</si>
  <si>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</si>
  <si>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</si>
  <si>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</si>
  <si>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</si>
  <si>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</si>
  <si>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</si>
  <si>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</si>
  <si>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</si>
  <si>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</si>
  <si>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</si>
  <si>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</si>
  <si>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</si>
  <si>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</si>
  <si>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</si>
  <si>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</si>
  <si>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</si>
  <si>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</si>
  <si>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</si>
  <si>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</si>
  <si>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</si>
  <si>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</si>
  <si>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</si>
  <si>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</si>
  <si>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</si>
  <si>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</si>
  <si>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</si>
  <si>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</si>
  <si>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</si>
  <si>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</si>
  <si>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</si>
  <si>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</si>
  <si>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</si>
  <si>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</si>
  <si>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</si>
  <si>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</si>
  <si>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</si>
  <si>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</si>
  <si>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</si>
  <si>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</si>
  <si>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</si>
  <si>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</si>
  <si>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</si>
  <si>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</si>
  <si>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</si>
  <si>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</si>
  <si>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</si>
  <si>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</si>
  <si>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</si>
  <si>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</si>
  <si>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</si>
  <si>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</si>
  <si>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</si>
  <si>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</si>
  <si>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</si>
  <si>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</si>
  <si>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</si>
  <si>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</si>
  <si>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</si>
  <si>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</si>
  <si>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</si>
  <si>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</si>
  <si>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</si>
  <si>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</si>
  <si>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</si>
  <si>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</si>
  <si>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</si>
  <si>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</si>
  <si>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</si>
  <si>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</si>
  <si>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</si>
  <si>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</si>
  <si>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</si>
  <si>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</si>
  <si>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</si>
  <si>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</si>
  <si>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</si>
  <si>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</si>
  <si>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</si>
  <si>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</si>
  <si>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</si>
  <si>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</si>
  <si>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</si>
  <si>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</si>
  <si>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</si>
  <si>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</si>
  <si>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</si>
  <si>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</si>
  <si>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</si>
  <si>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</si>
  <si>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</si>
  <si>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</si>
  <si>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</si>
  <si>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</si>
  <si>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</si>
  <si>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</si>
  <si>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</si>
  <si>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</si>
  <si>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</si>
  <si>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</si>
  <si>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</si>
  <si>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</si>
  <si>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</si>
  <si>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千葉県白井市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</si>
  <si>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</si>
  <si>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</si>
  <si>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</si>
  <si>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</si>
  <si>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</si>
  <si>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</si>
  <si>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</si>
  <si>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</si>
  <si>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</si>
  <si>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</si>
  <si>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</si>
  <si>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</si>
  <si>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</si>
  <si>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</si>
  <si>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</si>
  <si>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</si>
  <si>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</si>
  <si>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</si>
  <si>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</si>
  <si>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</si>
  <si>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</si>
  <si>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</si>
  <si>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</si>
  <si>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</si>
  <si>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</si>
  <si>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</si>
  <si>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</si>
  <si>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</si>
  <si>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</si>
  <si>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</si>
  <si>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</si>
  <si>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</si>
  <si>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</si>
  <si>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白井市国民健康保険特別会計事業勘定</t>
    <phoneticPr fontId="5"/>
  </si>
  <si>
    <t>白井市介護保険特別会計保険事業勘定</t>
    <phoneticPr fontId="5"/>
  </si>
  <si>
    <t>白井市後期高齢者医療特別会計</t>
    <phoneticPr fontId="5"/>
  </si>
  <si>
    <t>白井市水道事業会計</t>
    <phoneticPr fontId="5"/>
  </si>
  <si>
    <t>法適用企業</t>
    <phoneticPr fontId="5"/>
  </si>
  <si>
    <t>白井市下水道事業会計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</si>
  <si>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</si>
  <si>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</si>
  <si>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</si>
  <si>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</si>
  <si>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</si>
  <si>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</si>
  <si>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</si>
  <si>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</si>
  <si>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</si>
  <si>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</si>
  <si>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</si>
  <si>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</si>
  <si>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</si>
  <si>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</si>
  <si>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</si>
  <si>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</si>
  <si>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</si>
  <si>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</si>
  <si>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</si>
  <si>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</si>
  <si>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</si>
  <si>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</si>
  <si>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</si>
  <si>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</si>
  <si>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</si>
  <si>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</si>
  <si>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</si>
  <si>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</si>
  <si>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</si>
  <si>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</si>
  <si>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</si>
  <si>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</si>
  <si>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</si>
  <si>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</si>
  <si>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</si>
  <si>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</si>
  <si>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</si>
  <si>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</si>
  <si>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</si>
  <si>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</si>
  <si>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</si>
  <si>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</si>
  <si>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</si>
  <si>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</si>
  <si>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</si>
  <si>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</si>
  <si>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</si>
  <si>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</si>
  <si>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</si>
  <si>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</si>
  <si>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</si>
  <si>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</si>
  <si>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</si>
  <si>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</si>
  <si>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</si>
  <si>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</si>
  <si>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</si>
  <si>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</si>
  <si>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</si>
  <si>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白井市水道事業会計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</si>
  <si>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</si>
  <si>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白井市介護保険特別会計事業勘定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</si>
  <si>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</si>
  <si>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</si>
  <si>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</si>
  <si>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</si>
  <si>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</si>
  <si>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</si>
  <si>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</si>
  <si>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</si>
  <si>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</si>
  <si>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</si>
  <si>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</si>
  <si>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</si>
  <si>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</si>
  <si>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</si>
  <si>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</si>
  <si>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</si>
  <si>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</si>
  <si>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</si>
  <si>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</si>
  <si>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</si>
  <si>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</si>
  <si>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</si>
  <si>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</si>
  <si>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</si>
  <si>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</si>
  <si>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</si>
  <si>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</si>
  <si>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</si>
  <si>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</si>
  <si>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</si>
  <si>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</si>
  <si>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</si>
  <si>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</si>
  <si>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</si>
  <si>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</si>
  <si>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</si>
  <si>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</si>
  <si>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</si>
  <si>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</si>
  <si>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</si>
  <si>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</si>
  <si>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</si>
  <si>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</si>
  <si>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</si>
  <si>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</si>
  <si>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</si>
  <si>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</si>
  <si>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</si>
  <si>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</si>
  <si>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</si>
  <si>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</si>
  <si>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</si>
  <si>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</si>
  <si>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</si>
  <si>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</si>
  <si>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</si>
  <si>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</si>
  <si>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</si>
  <si>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</si>
  <si>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</si>
  <si>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</si>
  <si>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</si>
  <si>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</si>
  <si>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</si>
  <si>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</si>
  <si>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</si>
  <si>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</si>
  <si>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</si>
  <si>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</si>
  <si>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</si>
  <si>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</si>
  <si>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</si>
  <si>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</si>
  <si>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</si>
  <si>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</si>
  <si>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</si>
  <si>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</si>
  <si>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</si>
  <si>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</si>
  <si>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</si>
  <si>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</si>
  <si>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</si>
  <si>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</si>
  <si>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</si>
  <si>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1.42</t>
  </si>
  <si>
    <t>▲ 1.16</t>
  </si>
  <si>
    <t>▲ 1.60</t>
  </si>
  <si>
    <t>▲ 0.08</t>
  </si>
  <si>
    <t>一般会計</t>
  </si>
  <si>
    <t>白井市水道事業会計</t>
  </si>
  <si>
    <t>白井市下水道事業会計</t>
  </si>
  <si>
    <t>白井市介護保険特別会計保険事業勘定</t>
  </si>
  <si>
    <t>白井市国民健康保険特別会計事業勘定</t>
  </si>
  <si>
    <t>白井市後期高齢者医療特別会計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</si>
  <si>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</si>
  <si>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</si>
  <si>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</si>
  <si>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</si>
  <si>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</si>
  <si>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</si>
  <si>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</si>
  <si>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</si>
  <si>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</si>
  <si>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千葉県市町村総合事務組合　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</si>
  <si>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　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</si>
  <si>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　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</si>
  <si>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　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</si>
  <si>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印旛郡市広域市町村圏事務組合　一般会計</t>
    <rPh sb="0" eb="2">
      <t>インバ</t>
    </rPh>
    <rPh sb="2" eb="3">
      <t>グン</t>
    </rPh>
    <rPh sb="3" eb="4">
      <t>シ</t>
    </rPh>
    <rPh sb="4" eb="6">
      <t>コウイキ</t>
    </rPh>
    <rPh sb="6" eb="9">
      <t>シチョウソン</t>
    </rPh>
    <rPh sb="9" eb="10">
      <t>ケン</t>
    </rPh>
    <rPh sb="10" eb="12">
      <t>ジム</t>
    </rPh>
    <rPh sb="12" eb="14">
      <t>クミアイ</t>
    </rPh>
    <rPh sb="15" eb="17">
      <t>イッパン</t>
    </rPh>
    <rPh sb="17" eb="19">
      <t>カイケイ</t>
    </rPh>
    <phoneticPr fontId="2"/>
  </si>
  <si>
    <t>印旛郡市広域市町村圏事務組合　水道用水供給事業</t>
    <rPh sb="0" eb="2">
      <t>インバ</t>
    </rPh>
    <rPh sb="2" eb="3">
      <t>グン</t>
    </rPh>
    <rPh sb="3" eb="4">
      <t>シ</t>
    </rPh>
    <rPh sb="4" eb="6">
      <t>コウイキ</t>
    </rPh>
    <rPh sb="6" eb="9">
      <t>シチョウソン</t>
    </rPh>
    <rPh sb="9" eb="10">
      <t>ケン</t>
    </rPh>
    <rPh sb="10" eb="12">
      <t>ジム</t>
    </rPh>
    <rPh sb="12" eb="14">
      <t>クミアイ</t>
    </rPh>
    <rPh sb="15" eb="17">
      <t>スイドウ</t>
    </rPh>
    <rPh sb="17" eb="19">
      <t>ヨウスイ</t>
    </rPh>
    <rPh sb="19" eb="21">
      <t>キョウキュウ</t>
    </rPh>
    <rPh sb="21" eb="23">
      <t>ジギョウ</t>
    </rPh>
    <phoneticPr fontId="2"/>
  </si>
  <si>
    <t>印西地区消防組合　一般会計</t>
    <rPh sb="0" eb="2">
      <t>インザイ</t>
    </rPh>
    <rPh sb="2" eb="4">
      <t>チク</t>
    </rPh>
    <rPh sb="4" eb="6">
      <t>ショウボウ</t>
    </rPh>
    <rPh sb="6" eb="8">
      <t>クミアイ</t>
    </rPh>
    <rPh sb="9" eb="11">
      <t>イッパン</t>
    </rPh>
    <rPh sb="11" eb="13">
      <t>カイケイ</t>
    </rPh>
    <phoneticPr fontId="2"/>
  </si>
  <si>
    <t>印西地区環境整備事業組合　一般会計</t>
    <rPh sb="0" eb="2">
      <t>インザイ</t>
    </rPh>
    <rPh sb="2" eb="4">
      <t>チク</t>
    </rPh>
    <rPh sb="4" eb="6">
      <t>カンキョウ</t>
    </rPh>
    <rPh sb="6" eb="8">
      <t>セイビ</t>
    </rPh>
    <rPh sb="8" eb="10">
      <t>ジギョウ</t>
    </rPh>
    <rPh sb="10" eb="12">
      <t>クミアイ</t>
    </rPh>
    <rPh sb="13" eb="15">
      <t>イッパン</t>
    </rPh>
    <rPh sb="15" eb="17">
      <t>カイケイ</t>
    </rPh>
    <phoneticPr fontId="2"/>
  </si>
  <si>
    <t>印西地区環境整備事業組合　墓地事業特別会計</t>
    <rPh sb="0" eb="2">
      <t>インザイ</t>
    </rPh>
    <rPh sb="2" eb="4">
      <t>チク</t>
    </rPh>
    <rPh sb="4" eb="6">
      <t>カンキョウ</t>
    </rPh>
    <rPh sb="6" eb="8">
      <t>セイビ</t>
    </rPh>
    <rPh sb="8" eb="10">
      <t>ジギョウ</t>
    </rPh>
    <rPh sb="10" eb="12">
      <t>クミアイ</t>
    </rPh>
    <rPh sb="13" eb="15">
      <t>ボチ</t>
    </rPh>
    <rPh sb="15" eb="17">
      <t>ジギョウ</t>
    </rPh>
    <rPh sb="17" eb="19">
      <t>トクベツ</t>
    </rPh>
    <rPh sb="19" eb="21">
      <t>カイケイ</t>
    </rPh>
    <phoneticPr fontId="2"/>
  </si>
  <si>
    <t>印西地区環境整備事業組合(平岡自然公園分)</t>
    <rPh sb="0" eb="2">
      <t>インザイ</t>
    </rPh>
    <rPh sb="2" eb="4">
      <t>チク</t>
    </rPh>
    <rPh sb="4" eb="6">
      <t>カンキョウ</t>
    </rPh>
    <rPh sb="6" eb="8">
      <t>セイビ</t>
    </rPh>
    <rPh sb="8" eb="10">
      <t>ジギョウ</t>
    </rPh>
    <rPh sb="10" eb="12">
      <t>クミアイ</t>
    </rPh>
    <rPh sb="13" eb="15">
      <t>ヒラオカ</t>
    </rPh>
    <rPh sb="15" eb="17">
      <t>シゼン</t>
    </rPh>
    <rPh sb="17" eb="19">
      <t>コウエン</t>
    </rPh>
    <rPh sb="19" eb="20">
      <t>ブン</t>
    </rPh>
    <phoneticPr fontId="2"/>
  </si>
  <si>
    <t>印西地区環境整備事業組合　一般会計(ごみ処理)次期分除く</t>
    <rPh sb="0" eb="2">
      <t>インザイ</t>
    </rPh>
    <rPh sb="2" eb="4">
      <t>チク</t>
    </rPh>
    <rPh sb="4" eb="6">
      <t>カンキョウ</t>
    </rPh>
    <rPh sb="6" eb="8">
      <t>セイビ</t>
    </rPh>
    <rPh sb="8" eb="10">
      <t>ジギョウ</t>
    </rPh>
    <rPh sb="10" eb="12">
      <t>クミアイ</t>
    </rPh>
    <rPh sb="13" eb="15">
      <t>イッパン</t>
    </rPh>
    <rPh sb="15" eb="17">
      <t>カイケイ</t>
    </rPh>
    <rPh sb="20" eb="22">
      <t>ショリ</t>
    </rPh>
    <rPh sb="23" eb="25">
      <t>ジキ</t>
    </rPh>
    <rPh sb="25" eb="26">
      <t>ブン</t>
    </rPh>
    <rPh sb="26" eb="27">
      <t>ノゾ</t>
    </rPh>
    <phoneticPr fontId="2"/>
  </si>
  <si>
    <t>印西地区環境整備事業組合　一般会計(ごみ処理)次期分</t>
    <rPh sb="0" eb="2">
      <t>インザイ</t>
    </rPh>
    <rPh sb="2" eb="4">
      <t>チク</t>
    </rPh>
    <rPh sb="4" eb="6">
      <t>カンキョウ</t>
    </rPh>
    <rPh sb="6" eb="8">
      <t>セイビ</t>
    </rPh>
    <rPh sb="8" eb="10">
      <t>ジギョウ</t>
    </rPh>
    <rPh sb="10" eb="12">
      <t>クミアイ</t>
    </rPh>
    <rPh sb="13" eb="15">
      <t>イッパン</t>
    </rPh>
    <rPh sb="15" eb="17">
      <t>カイケイ</t>
    </rPh>
    <rPh sb="20" eb="22">
      <t>ショリ</t>
    </rPh>
    <rPh sb="23" eb="25">
      <t>ジキ</t>
    </rPh>
    <rPh sb="25" eb="26">
      <t>ブン</t>
    </rPh>
    <phoneticPr fontId="2"/>
  </si>
  <si>
    <t>柏・白井・鎌ケ谷環境衛生組合　一般会計</t>
    <rPh sb="0" eb="1">
      <t>カシワ</t>
    </rPh>
    <rPh sb="2" eb="4">
      <t>シロイ</t>
    </rPh>
    <rPh sb="5" eb="8">
      <t>カマガヤ</t>
    </rPh>
    <rPh sb="8" eb="10">
      <t>カンキョウ</t>
    </rPh>
    <rPh sb="10" eb="12">
      <t>エイセイ</t>
    </rPh>
    <rPh sb="12" eb="14">
      <t>クミアイ</t>
    </rPh>
    <rPh sb="15" eb="17">
      <t>イッパン</t>
    </rPh>
    <rPh sb="17" eb="19">
      <t>カイケイ</t>
    </rPh>
    <phoneticPr fontId="2"/>
  </si>
  <si>
    <t>千葉県後期高齢者医療広域連合　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</si>
  <si>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　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</si>
  <si>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印旛利根川水防事務組合</t>
    <rPh sb="0" eb="2">
      <t>インバ</t>
    </rPh>
    <rPh sb="2" eb="4">
      <t>トネ</t>
    </rPh>
    <rPh sb="4" eb="5">
      <t>ガワ</t>
    </rPh>
    <rPh sb="5" eb="7">
      <t>スイボウ</t>
    </rPh>
    <rPh sb="7" eb="9">
      <t>ジム</t>
    </rPh>
    <rPh sb="9" eb="11">
      <t>クミアイ</t>
    </rPh>
    <phoneticPr fontId="2"/>
  </si>
  <si>
    <t>白井市公共施設整備保全基金</t>
    <rPh sb="0" eb="2">
      <t>シロイ</t>
    </rPh>
    <rPh sb="2" eb="3">
      <t>シ</t>
    </rPh>
    <rPh sb="3" eb="5">
      <t>コウキョウ</t>
    </rPh>
    <rPh sb="5" eb="7">
      <t>シセツ</t>
    </rPh>
    <rPh sb="7" eb="9">
      <t>セイビ</t>
    </rPh>
    <rPh sb="9" eb="11">
      <t>ホゼン</t>
    </rPh>
    <rPh sb="11" eb="13">
      <t>キキン</t>
    </rPh>
    <phoneticPr fontId="2"/>
  </si>
  <si>
    <t>千葉ニュータウン事業に係る白井市道等整備基金</t>
    <rPh sb="0" eb="2">
      <t>チバ</t>
    </rPh>
    <rPh sb="8" eb="10">
      <t>ジギョウ</t>
    </rPh>
    <rPh sb="11" eb="12">
      <t>カカ</t>
    </rPh>
    <rPh sb="13" eb="15">
      <t>シロイ</t>
    </rPh>
    <rPh sb="15" eb="17">
      <t>シドウ</t>
    </rPh>
    <rPh sb="17" eb="18">
      <t>トウ</t>
    </rPh>
    <rPh sb="18" eb="20">
      <t>セイビ</t>
    </rPh>
    <rPh sb="20" eb="22">
      <t>キキン</t>
    </rPh>
    <phoneticPr fontId="2"/>
  </si>
  <si>
    <t>白井市まちづくり寄附金基金</t>
    <rPh sb="0" eb="3">
      <t>シロイシ</t>
    </rPh>
    <rPh sb="8" eb="11">
      <t>キフキン</t>
    </rPh>
    <rPh sb="11" eb="13">
      <t>キキン</t>
    </rPh>
    <phoneticPr fontId="2"/>
  </si>
  <si>
    <t>森林環境譲与税基金</t>
    <rPh sb="0" eb="2">
      <t>シンリン</t>
    </rPh>
    <rPh sb="2" eb="4">
      <t>カンキョウ</t>
    </rPh>
    <rPh sb="4" eb="6">
      <t>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</si>
  <si>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</si>
  <si>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</si>
  <si>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29年度及び平成30年度に老朽化していた庁舎の建替や学校給食センターの建築等を行ったことで、類似団体内平均値を大きく上回ることとなった。また、令和4年度では普通交付税に算入される地方債の額の減少等に伴い基準財政需要額算入見込額が減少となったこと等から、充当可能財源等が減少したため、令和３年度数値から９．８ポイント上昇した。
　有形固定資産減価償却率は、上記の建替、建設等を行ったことで類似団体と比較して低い値を維持できている。
　今後は、平成28年度に策定した行政経営指針及び令和5年度に改定した財政推計等に基づき地方債残高の上昇の抑制に努めることとする。</t>
    <rPh sb="155" eb="157">
      <t>レイワ</t>
    </rPh>
    <rPh sb="158" eb="160">
      <t>ネンド</t>
    </rPh>
    <rPh sb="160" eb="162">
      <t>スウチ</t>
    </rPh>
    <rPh sb="171" eb="173">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</si>
  <si>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</si>
  <si>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</si>
  <si>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</si>
  <si>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</si>
  <si>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</si>
  <si>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</si>
  <si>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の増については、上記のとおり普通交付税に算入される基準財政需要額算入見込額が減少したことによるものである。令和5年度は【継】都市公園新設工事（冨士公園）による都市計画事業の増により、更なる将来負担比率の上昇が見込まれる。
　実質公債費比率については、単年度で比較した場合、臨時財政対策債発行可能額の減少が普通交付税及び標準税収入額等の増加を上回ったことから、
標準財政規模が減少したため令和4年度の数値は令和3年度と比較して増加した。また、3か年平均で比較しても、令和4年度の単年度実質公債比率が令和元年度の単年度実質公債比率を比較して高かったことから、平均値として上昇した。令和5年度は退職手当負担見込額の増により、更なる実質公債比率の上昇が見込まれる。
　</t>
    <rPh sb="8" eb="9">
      <t>ゾウ</t>
    </rPh>
    <rPh sb="15" eb="17">
      <t>ジョウキ</t>
    </rPh>
    <rPh sb="21" eb="23">
      <t>フツウ</t>
    </rPh>
    <rPh sb="23" eb="26">
      <t>コウフゼイ</t>
    </rPh>
    <rPh sb="27" eb="29">
      <t>サンニュウ</t>
    </rPh>
    <rPh sb="32" eb="34">
      <t>キジュン</t>
    </rPh>
    <rPh sb="34" eb="36">
      <t>ザイセイ</t>
    </rPh>
    <rPh sb="36" eb="38">
      <t>ジュヨウ</t>
    </rPh>
    <rPh sb="38" eb="39">
      <t>ガク</t>
    </rPh>
    <rPh sb="39" eb="41">
      <t>サンニュウ</t>
    </rPh>
    <rPh sb="41" eb="43">
      <t>ミコミ</t>
    </rPh>
    <rPh sb="43" eb="44">
      <t>ガク</t>
    </rPh>
    <rPh sb="45" eb="47">
      <t>ゲンショウ</t>
    </rPh>
    <rPh sb="60" eb="62">
      <t>レイワ</t>
    </rPh>
    <rPh sb="63" eb="65">
      <t>ネンド</t>
    </rPh>
    <rPh sb="86" eb="88">
      <t>トシ</t>
    </rPh>
    <rPh sb="88" eb="90">
      <t>ケイカク</t>
    </rPh>
    <rPh sb="90" eb="92">
      <t>ジギョウ</t>
    </rPh>
    <rPh sb="93" eb="94">
      <t>ゾウ</t>
    </rPh>
    <rPh sb="98" eb="99">
      <t>サラ</t>
    </rPh>
    <rPh sb="101" eb="103">
      <t>ショウライ</t>
    </rPh>
    <rPh sb="103" eb="105">
      <t>フタン</t>
    </rPh>
    <rPh sb="105" eb="107">
      <t>ヒリツ</t>
    </rPh>
    <rPh sb="108" eb="110">
      <t>ジョウショウ</t>
    </rPh>
    <rPh sb="111" eb="113">
      <t>ミコ</t>
    </rPh>
    <rPh sb="132" eb="135">
      <t>タンネンド</t>
    </rPh>
    <rPh sb="136" eb="138">
      <t>ヒカク</t>
    </rPh>
    <rPh sb="140" eb="142">
      <t>バアイ</t>
    </rPh>
    <rPh sb="200" eb="202">
      <t>レイワ</t>
    </rPh>
    <rPh sb="203" eb="204">
      <t>ネン</t>
    </rPh>
    <rPh sb="204" eb="205">
      <t>ド</t>
    </rPh>
    <rPh sb="206" eb="208">
      <t>スウチ</t>
    </rPh>
    <rPh sb="209" eb="211">
      <t>レイワ</t>
    </rPh>
    <rPh sb="212" eb="214">
      <t>ネンド</t>
    </rPh>
    <rPh sb="215" eb="217">
      <t>ヒカク</t>
    </rPh>
    <rPh sb="219" eb="221">
      <t>ゾウカ</t>
    </rPh>
    <rPh sb="229" eb="230">
      <t>ネン</t>
    </rPh>
    <rPh sb="230" eb="232">
      <t>ヘイキン</t>
    </rPh>
    <rPh sb="233" eb="235">
      <t>ヒカク</t>
    </rPh>
    <rPh sb="239" eb="241">
      <t>レイワ</t>
    </rPh>
    <rPh sb="242" eb="244">
      <t>ネンド</t>
    </rPh>
    <rPh sb="245" eb="248">
      <t>タンネンド</t>
    </rPh>
    <rPh sb="248" eb="250">
      <t>ジッシツ</t>
    </rPh>
    <rPh sb="250" eb="252">
      <t>コウサイ</t>
    </rPh>
    <rPh sb="252" eb="254">
      <t>ヒリツ</t>
    </rPh>
    <rPh sb="255" eb="257">
      <t>レイワ</t>
    </rPh>
    <rPh sb="257" eb="259">
      <t>ガンネン</t>
    </rPh>
    <rPh sb="259" eb="260">
      <t>ド</t>
    </rPh>
    <rPh sb="261" eb="264">
      <t>タンネンド</t>
    </rPh>
    <rPh sb="264" eb="266">
      <t>ジッシツ</t>
    </rPh>
    <rPh sb="266" eb="268">
      <t>コウサイ</t>
    </rPh>
    <rPh sb="268" eb="270">
      <t>ヒリツ</t>
    </rPh>
    <rPh sb="271" eb="273">
      <t>ヒカク</t>
    </rPh>
    <rPh sb="275" eb="276">
      <t>タカ</t>
    </rPh>
    <rPh sb="284" eb="287">
      <t>ヘイキンチ</t>
    </rPh>
    <rPh sb="290" eb="292">
      <t>ジョウショウ</t>
    </rPh>
    <rPh sb="295" eb="297">
      <t>レイワ</t>
    </rPh>
    <rPh sb="298" eb="299">
      <t>ネン</t>
    </rPh>
    <rPh sb="299" eb="300">
      <t>ド</t>
    </rPh>
    <rPh sb="316" eb="317">
      <t>サラ</t>
    </rPh>
    <rPh sb="319" eb="321">
      <t>ジッシツ</t>
    </rPh>
    <rPh sb="321" eb="323">
      <t>コウサイ</t>
    </rPh>
    <rPh sb="323" eb="325">
      <t>ヒリツ</t>
    </rPh>
    <rPh sb="326" eb="328">
      <t>ジョウショウ</t>
    </rPh>
    <rPh sb="329" eb="331">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</si>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</sst>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D59DE25-C311-4722-BD20-80AB184C52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FBBE-40E0-BACD-D17C1D60BE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50593</c:v>
                </c:pt>
                <c:pt idx="1">
                  <c:v>31602</c:v>
                </c:pt>
                <c:pt idx="2">
                  <c:v>30103</c:v>
                </c:pt>
                <c:pt idx="3">
                  <c:v>29540</c:v>
                </c:pt>
                <c:pt idx="4">
                  <c:v>33471</c:v>
                </c:pt>
              </c:numCache>
            </c:numRef>
          </c:val>
          <c:smooth val="0"/>
          <c:extLst>
            <c:ext xmlns:c16="http://schemas.microsoft.com/office/drawing/2014/chart" uri="{C3380CC4-5D6E-409C-BE32-E72D297353CC}">
              <c16:uniqueId val="{00000001-FBBE-40E0-BACD-D17C1D60BE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6.01</c:v>
                </c:pt>
                <c:pt idx="1">
                  <c:v>6.8</c:v>
                </c:pt>
                <c:pt idx="2">
                  <c:v>6.8</c:v>
                </c:pt>
                <c:pt idx="3">
                  <c:v>8.7799999999999994</c:v>
                </c:pt>
                <c:pt idx="4">
                  <c:v>9.4700000000000006</c:v>
                </c:pt>
              </c:numCache>
            </c:numRef>
          </c:val>
          <c:extLst>
            <c:ext xmlns:c16="http://schemas.microsoft.com/office/drawing/2014/chart" uri="{C3380CC4-5D6E-409C-BE32-E72D297353CC}">
              <c16:uniqueId val="{00000000-9FD1-4263-B0E3-381C208BAC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22.71</c:v>
                </c:pt>
                <c:pt idx="1">
                  <c:v>20.48</c:v>
                </c:pt>
                <c:pt idx="2">
                  <c:v>17.989999999999998</c:v>
                </c:pt>
                <c:pt idx="3">
                  <c:v>16.350000000000001</c:v>
                </c:pt>
                <c:pt idx="4">
                  <c:v>16.309999999999999</c:v>
                </c:pt>
              </c:numCache>
            </c:numRef>
          </c:val>
          <c:extLst>
            <c:ext xmlns:c16="http://schemas.microsoft.com/office/drawing/2014/chart" uri="{C3380CC4-5D6E-409C-BE32-E72D297353CC}">
              <c16:uniqueId val="{00000001-9FD1-4263-B0E3-381C208BAC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-1.42</c:v>
                </c:pt>
                <c:pt idx="1">
                  <c:v>-1.1599999999999999</c:v>
                </c:pt>
                <c:pt idx="2">
                  <c:v>-1.6</c:v>
                </c:pt>
                <c:pt idx="3">
                  <c:v>2.0099999999999998</c:v>
                </c:pt>
                <c:pt idx="4">
                  <c:v>-0.08</c:v>
                </c:pt>
              </c:numCache>
            </c:numRef>
          </c:val>
          <c:smooth val="0"/>
          <c:extLst>
            <c:ext xmlns:c16="http://schemas.microsoft.com/office/drawing/2014/chart" uri="{C3380CC4-5D6E-409C-BE32-E72D297353CC}">
              <c16:uniqueId val="{00000002-9FD1-4263-B0E3-381C208BAC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EC-4319-BF39-26024577AE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EC-4319-BF39-26024577AE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EC-4319-BF39-26024577AE7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EC-4319-BF39-26024577AE7A}"/>
            </c:ext>
          </c:extLst>
        </c:ser>
        <c:ser>
          <c:idx val="4"/>
          <c:order val="4"/>
          <c:tx>
            <c:strRef>
              <c:f>データシート!$A$31</c:f>
              <c:strCache>
                <c:ptCount val="1"/>
                <c:pt idx="0">
                  <c:v>白井市後期高齢者医療特別会計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4-8EEC-4319-BF39-26024577AE7A}"/>
            </c:ext>
          </c:extLst>
        </c:ser>
        <c:ser>
          <c:idx val="5"/>
          <c:order val="5"/>
          <c:tx>
            <c:strRef>
              <c:f>データシート!$A$32</c:f>
              <c:strCache>
                <c:ptCount val="1"/>
                <c:pt idx="0">
                  <c:v>白井市国民健康保険特別会計事業勘定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1.48</c:v>
                </c:pt>
                <c:pt idx="2">
                  <c:v>#N/A</c:v>
                </c:pt>
                <c:pt idx="3">
                  <c:v>0.77</c:v>
                </c:pt>
                <c:pt idx="4">
                  <c:v>#N/A</c:v>
                </c:pt>
                <c:pt idx="5">
                  <c:v>0.99</c:v>
                </c:pt>
                <c:pt idx="6">
                  <c:v>#N/A</c:v>
                </c:pt>
                <c:pt idx="7">
                  <c:v>1.22</c:v>
                </c:pt>
                <c:pt idx="8">
                  <c:v>#N/A</c:v>
                </c:pt>
                <c:pt idx="9">
                  <c:v>1.72</c:v>
                </c:pt>
              </c:numCache>
            </c:numRef>
          </c:val>
          <c:extLst>
            <c:ext xmlns:c16="http://schemas.microsoft.com/office/drawing/2014/chart" uri="{C3380CC4-5D6E-409C-BE32-E72D297353CC}">
              <c16:uniqueId val="{00000005-8EEC-4319-BF39-26024577AE7A}"/>
            </c:ext>
          </c:extLst>
        </c:ser>
        <c:ser>
          <c:idx val="6"/>
          <c:order val="6"/>
          <c:tx>
            <c:strRef>
              <c:f>データシート!$A$33</c:f>
              <c:strCache>
                <c:ptCount val="1"/>
                <c:pt idx="0">
                  <c:v>白井市介護保険特別会計保険事業勘定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1.03</c:v>
                </c:pt>
                <c:pt idx="2">
                  <c:v>#N/A</c:v>
                </c:pt>
                <c:pt idx="3">
                  <c:v>1.18</c:v>
                </c:pt>
                <c:pt idx="4">
                  <c:v>#N/A</c:v>
                </c:pt>
                <c:pt idx="5">
                  <c:v>1.5</c:v>
                </c:pt>
                <c:pt idx="6">
                  <c:v>#N/A</c:v>
                </c:pt>
                <c:pt idx="7">
                  <c:v>1.48</c:v>
                </c:pt>
                <c:pt idx="8">
                  <c:v>#N/A</c:v>
                </c:pt>
                <c:pt idx="9">
                  <c:v>1.73</c:v>
                </c:pt>
              </c:numCache>
            </c:numRef>
          </c:val>
          <c:extLst>
            <c:ext xmlns:c16="http://schemas.microsoft.com/office/drawing/2014/chart" uri="{C3380CC4-5D6E-409C-BE32-E72D297353CC}">
              <c16:uniqueId val="{00000006-8EEC-4319-BF39-26024577AE7A}"/>
            </c:ext>
          </c:extLst>
        </c:ser>
        <c:ser>
          <c:idx val="7"/>
          <c:order val="7"/>
          <c:tx>
            <c:strRef>
              <c:f>データシート!$A$34</c:f>
              <c:strCache>
                <c:ptCount val="1"/>
                <c:pt idx="0">
                  <c:v>白井市下水道事業会計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0.66</c:v>
                </c:pt>
                <c:pt idx="2">
                  <c:v>#N/A</c:v>
                </c:pt>
                <c:pt idx="3">
                  <c:v>1.19</c:v>
                </c:pt>
                <c:pt idx="4">
                  <c:v>#N/A</c:v>
                </c:pt>
                <c:pt idx="5">
                  <c:v>3.15</c:v>
                </c:pt>
                <c:pt idx="6">
                  <c:v>#N/A</c:v>
                </c:pt>
                <c:pt idx="7">
                  <c:v>3.37</c:v>
                </c:pt>
                <c:pt idx="8">
                  <c:v>#N/A</c:v>
                </c:pt>
                <c:pt idx="9">
                  <c:v>4.5199999999999996</c:v>
                </c:pt>
              </c:numCache>
            </c:numRef>
          </c:val>
          <c:extLst>
            <c:ext xmlns:c16="http://schemas.microsoft.com/office/drawing/2014/chart" uri="{C3380CC4-5D6E-409C-BE32-E72D297353CC}">
              <c16:uniqueId val="{00000007-8EEC-4319-BF39-26024577AE7A}"/>
            </c:ext>
          </c:extLst>
        </c:ser>
        <c:ser>
          <c:idx val="8"/>
          <c:order val="8"/>
          <c:tx>
            <c:strRef>
              <c:f>データシート!$A$35</c:f>
              <c:strCache>
                <c:ptCount val="1"/>
                <c:pt idx="0">
                  <c:v>白井市水道事業会計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7.49</c:v>
                </c:pt>
                <c:pt idx="2">
                  <c:v>#N/A</c:v>
                </c:pt>
                <c:pt idx="3">
                  <c:v>7.41</c:v>
                </c:pt>
                <c:pt idx="4">
                  <c:v>#N/A</c:v>
                </c:pt>
                <c:pt idx="5">
                  <c:v>6.98</c:v>
                </c:pt>
                <c:pt idx="6">
                  <c:v>#N/A</c:v>
                </c:pt>
                <c:pt idx="7">
                  <c:v>7.45</c:v>
                </c:pt>
                <c:pt idx="8">
                  <c:v>#N/A</c:v>
                </c:pt>
                <c:pt idx="9">
                  <c:v>8.3800000000000008</c:v>
                </c:pt>
              </c:numCache>
            </c:numRef>
          </c:val>
          <c:extLst>
            <c:ext xmlns:c16="http://schemas.microsoft.com/office/drawing/2014/chart" uri="{C3380CC4-5D6E-409C-BE32-E72D297353CC}">
              <c16:uniqueId val="{00000008-8EEC-4319-BF39-26024577AE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c:v>
                </c:pt>
                <c:pt idx="2">
                  <c:v>#N/A</c:v>
                </c:pt>
                <c:pt idx="3">
                  <c:v>6.79</c:v>
                </c:pt>
                <c:pt idx="4">
                  <c:v>#N/A</c:v>
                </c:pt>
                <c:pt idx="5">
                  <c:v>6.79</c:v>
                </c:pt>
                <c:pt idx="6">
                  <c:v>#N/A</c:v>
                </c:pt>
                <c:pt idx="7">
                  <c:v>8.77</c:v>
                </c:pt>
                <c:pt idx="8">
                  <c:v>#N/A</c:v>
                </c:pt>
                <c:pt idx="9">
                  <c:v>9.4700000000000006</c:v>
                </c:pt>
              </c:numCache>
            </c:numRef>
          </c:val>
          <c:extLst>
            <c:ext xmlns:c16="http://schemas.microsoft.com/office/drawing/2014/chart" uri="{C3380CC4-5D6E-409C-BE32-E72D297353CC}">
              <c16:uniqueId val="{00000009-8EEC-4319-BF39-26024577AE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1734</c:v>
                </c:pt>
                <c:pt idx="5">
                  <c:v>1734</c:v>
                </c:pt>
                <c:pt idx="8">
                  <c:v>1592</c:v>
                </c:pt>
                <c:pt idx="11">
                  <c:v>1618</c:v>
                </c:pt>
                <c:pt idx="14">
                  <c:v>1729</c:v>
                </c:pt>
              </c:numCache>
            </c:numRef>
          </c:val>
          <c:extLst>
            <c:ext xmlns:c16="http://schemas.microsoft.com/office/drawing/2014/chart" uri="{C3380CC4-5D6E-409C-BE32-E72D297353CC}">
              <c16:uniqueId val="{00000000-604B-4615-A361-6AE858A283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4B-4615-A361-6AE858A283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152</c:v>
                </c:pt>
                <c:pt idx="3">
                  <c:v>152</c:v>
                </c:pt>
                <c:pt idx="6">
                  <c:v>108</c:v>
                </c:pt>
                <c:pt idx="9">
                  <c:v>108</c:v>
                </c:pt>
                <c:pt idx="12">
                  <c:v>108</c:v>
                </c:pt>
              </c:numCache>
            </c:numRef>
          </c:val>
          <c:extLst>
            <c:ext xmlns:c16="http://schemas.microsoft.com/office/drawing/2014/chart" uri="{C3380CC4-5D6E-409C-BE32-E72D297353CC}">
              <c16:uniqueId val="{00000002-604B-4615-A361-6AE858A283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72</c:v>
                </c:pt>
                <c:pt idx="3">
                  <c:v>103</c:v>
                </c:pt>
                <c:pt idx="6">
                  <c:v>141</c:v>
                </c:pt>
                <c:pt idx="9">
                  <c:v>160</c:v>
                </c:pt>
                <c:pt idx="12">
                  <c:v>160</c:v>
                </c:pt>
              </c:numCache>
            </c:numRef>
          </c:val>
          <c:extLst>
            <c:ext xmlns:c16="http://schemas.microsoft.com/office/drawing/2014/chart" uri="{C3380CC4-5D6E-409C-BE32-E72D297353CC}">
              <c16:uniqueId val="{00000003-604B-4615-A361-6AE858A283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60</c:v>
                </c:pt>
                <c:pt idx="3">
                  <c:v>63</c:v>
                </c:pt>
                <c:pt idx="6">
                  <c:v>124</c:v>
                </c:pt>
                <c:pt idx="9">
                  <c:v>74</c:v>
                </c:pt>
                <c:pt idx="12">
                  <c:v>126</c:v>
                </c:pt>
              </c:numCache>
            </c:numRef>
          </c:val>
          <c:extLst>
            <c:ext xmlns:c16="http://schemas.microsoft.com/office/drawing/2014/chart" uri="{C3380CC4-5D6E-409C-BE32-E72D297353CC}">
              <c16:uniqueId val="{00000004-604B-4615-A361-6AE858A283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4B-4615-A361-6AE858A283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4B-4615-A361-6AE858A283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1629</c:v>
                </c:pt>
                <c:pt idx="3">
                  <c:v>1837</c:v>
                </c:pt>
                <c:pt idx="6">
                  <c:v>1757</c:v>
                </c:pt>
                <c:pt idx="9">
                  <c:v>1793</c:v>
                </c:pt>
                <c:pt idx="12">
                  <c:v>1887</c:v>
                </c:pt>
              </c:numCache>
            </c:numRef>
          </c:val>
          <c:extLst>
            <c:ext xmlns:c16="http://schemas.microsoft.com/office/drawing/2014/chart" uri="{C3380CC4-5D6E-409C-BE32-E72D297353CC}">
              <c16:uniqueId val="{00000007-604B-4615-A361-6AE858A283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179</c:v>
                </c:pt>
                <c:pt idx="2">
                  <c:v>#N/A</c:v>
                </c:pt>
                <c:pt idx="3">
                  <c:v>#N/A</c:v>
                </c:pt>
                <c:pt idx="4">
                  <c:v>421</c:v>
                </c:pt>
                <c:pt idx="5">
                  <c:v>#N/A</c:v>
                </c:pt>
                <c:pt idx="6">
                  <c:v>#N/A</c:v>
                </c:pt>
                <c:pt idx="7">
                  <c:v>538</c:v>
                </c:pt>
                <c:pt idx="8">
                  <c:v>#N/A</c:v>
                </c:pt>
                <c:pt idx="9">
                  <c:v>#N/A</c:v>
                </c:pt>
                <c:pt idx="10">
                  <c:v>517</c:v>
                </c:pt>
                <c:pt idx="11">
                  <c:v>#N/A</c:v>
                </c:pt>
                <c:pt idx="12">
                  <c:v>#N/A</c:v>
                </c:pt>
                <c:pt idx="13">
                  <c:v>552</c:v>
                </c:pt>
                <c:pt idx="14">
                  <c:v>#N/A</c:v>
                </c:pt>
              </c:numCache>
            </c:numRef>
          </c:val>
          <c:smooth val="0"/>
          <c:extLst>
            <c:ext xmlns:c16="http://schemas.microsoft.com/office/drawing/2014/chart" uri="{C3380CC4-5D6E-409C-BE32-E72D297353CC}">
              <c16:uniqueId val="{00000008-604B-4615-A361-6AE858A283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13927</c:v>
                </c:pt>
                <c:pt idx="5">
                  <c:v>13943</c:v>
                </c:pt>
                <c:pt idx="8">
                  <c:v>13605</c:v>
                </c:pt>
                <c:pt idx="11">
                  <c:v>13752</c:v>
                </c:pt>
                <c:pt idx="14">
                  <c:v>13065</c:v>
                </c:pt>
              </c:numCache>
            </c:numRef>
          </c:val>
          <c:extLst>
            <c:ext xmlns:c16="http://schemas.microsoft.com/office/drawing/2014/chart" uri="{C3380CC4-5D6E-409C-BE32-E72D297353CC}">
              <c16:uniqueId val="{00000000-5703-412A-83E9-AE3FD75105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3349</c:v>
                </c:pt>
                <c:pt idx="5">
                  <c:v>2836</c:v>
                </c:pt>
                <c:pt idx="8">
                  <c:v>2949</c:v>
                </c:pt>
                <c:pt idx="11">
                  <c:v>4031</c:v>
                </c:pt>
                <c:pt idx="14">
                  <c:v>4043</c:v>
                </c:pt>
              </c:numCache>
            </c:numRef>
          </c:val>
          <c:extLst>
            <c:ext xmlns:c16="http://schemas.microsoft.com/office/drawing/2014/chart" uri="{C3380CC4-5D6E-409C-BE32-E72D297353CC}">
              <c16:uniqueId val="{00000001-5703-412A-83E9-AE3FD75105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5438</c:v>
                </c:pt>
                <c:pt idx="5">
                  <c:v>5087</c:v>
                </c:pt>
                <c:pt idx="8">
                  <c:v>4864</c:v>
                </c:pt>
                <c:pt idx="11">
                  <c:v>5281</c:v>
                </c:pt>
                <c:pt idx="14">
                  <c:v>5297</c:v>
                </c:pt>
              </c:numCache>
            </c:numRef>
          </c:val>
          <c:extLst>
            <c:ext xmlns:c16="http://schemas.microsoft.com/office/drawing/2014/chart" uri="{C3380CC4-5D6E-409C-BE32-E72D297353CC}">
              <c16:uniqueId val="{00000002-5703-412A-83E9-AE3FD75105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03-412A-83E9-AE3FD75105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03-412A-83E9-AE3FD75105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545</c:v>
                </c:pt>
                <c:pt idx="3">
                  <c:v>549</c:v>
                </c:pt>
                <c:pt idx="6">
                  <c:v>269</c:v>
                </c:pt>
                <c:pt idx="9">
                  <c:v>0</c:v>
                </c:pt>
                <c:pt idx="12">
                  <c:v>0</c:v>
                </c:pt>
              </c:numCache>
            </c:numRef>
          </c:val>
          <c:extLst>
            <c:ext xmlns:c16="http://schemas.microsoft.com/office/drawing/2014/chart" uri="{C3380CC4-5D6E-409C-BE32-E72D297353CC}">
              <c16:uniqueId val="{00000005-5703-412A-83E9-AE3FD75105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457</c:v>
                </c:pt>
                <c:pt idx="3">
                  <c:v>623</c:v>
                </c:pt>
                <c:pt idx="6">
                  <c:v>884</c:v>
                </c:pt>
                <c:pt idx="9">
                  <c:v>1013</c:v>
                </c:pt>
                <c:pt idx="12">
                  <c:v>1259</c:v>
                </c:pt>
              </c:numCache>
            </c:numRef>
          </c:val>
          <c:extLst>
            <c:ext xmlns:c16="http://schemas.microsoft.com/office/drawing/2014/chart" uri="{C3380CC4-5D6E-409C-BE32-E72D297353CC}">
              <c16:uniqueId val="{00000006-5703-412A-83E9-AE3FD75105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1402</c:v>
                </c:pt>
                <c:pt idx="3">
                  <c:v>1413</c:v>
                </c:pt>
                <c:pt idx="6">
                  <c:v>1308</c:v>
                </c:pt>
                <c:pt idx="9">
                  <c:v>1256</c:v>
                </c:pt>
                <c:pt idx="12">
                  <c:v>1264</c:v>
                </c:pt>
              </c:numCache>
            </c:numRef>
          </c:val>
          <c:extLst>
            <c:ext xmlns:c16="http://schemas.microsoft.com/office/drawing/2014/chart" uri="{C3380CC4-5D6E-409C-BE32-E72D297353CC}">
              <c16:uniqueId val="{00000007-5703-412A-83E9-AE3FD75105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921</c:v>
                </c:pt>
                <c:pt idx="3">
                  <c:v>841</c:v>
                </c:pt>
                <c:pt idx="6">
                  <c:v>869</c:v>
                </c:pt>
                <c:pt idx="9">
                  <c:v>857</c:v>
                </c:pt>
                <c:pt idx="12">
                  <c:v>1051</c:v>
                </c:pt>
              </c:numCache>
            </c:numRef>
          </c:val>
          <c:extLst>
            <c:ext xmlns:c16="http://schemas.microsoft.com/office/drawing/2014/chart" uri="{C3380CC4-5D6E-409C-BE32-E72D297353CC}">
              <c16:uniqueId val="{00000008-5703-412A-83E9-AE3FD75105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1897</c:v>
                </c:pt>
                <c:pt idx="3">
                  <c:v>2552</c:v>
                </c:pt>
                <c:pt idx="6">
                  <c:v>3047</c:v>
                </c:pt>
                <c:pt idx="9">
                  <c:v>2348</c:v>
                </c:pt>
                <c:pt idx="12">
                  <c:v>2850</c:v>
                </c:pt>
              </c:numCache>
            </c:numRef>
          </c:val>
          <c:extLst>
            <c:ext xmlns:c16="http://schemas.microsoft.com/office/drawing/2014/chart" uri="{C3380CC4-5D6E-409C-BE32-E72D297353CC}">
              <c16:uniqueId val="{00000009-5703-412A-83E9-AE3FD75105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21713</c:v>
                </c:pt>
                <c:pt idx="3">
                  <c:v>21517</c:v>
                </c:pt>
                <c:pt idx="6">
                  <c:v>21356</c:v>
                </c:pt>
                <c:pt idx="9">
                  <c:v>21487</c:v>
                </c:pt>
                <c:pt idx="12">
                  <c:v>20906</c:v>
                </c:pt>
              </c:numCache>
            </c:numRef>
          </c:val>
          <c:extLst>
            <c:ext xmlns:c16="http://schemas.microsoft.com/office/drawing/2014/chart" uri="{C3380CC4-5D6E-409C-BE32-E72D297353CC}">
              <c16:uniqueId val="{0000000A-5703-412A-83E9-AE3FD75105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4219</c:v>
                </c:pt>
                <c:pt idx="2">
                  <c:v>#N/A</c:v>
                </c:pt>
                <c:pt idx="3">
                  <c:v>#N/A</c:v>
                </c:pt>
                <c:pt idx="4">
                  <c:v>5627</c:v>
                </c:pt>
                <c:pt idx="5">
                  <c:v>#N/A</c:v>
                </c:pt>
                <c:pt idx="6">
                  <c:v>#N/A</c:v>
                </c:pt>
                <c:pt idx="7">
                  <c:v>6314</c:v>
                </c:pt>
                <c:pt idx="8">
                  <c:v>#N/A</c:v>
                </c:pt>
                <c:pt idx="9">
                  <c:v>#N/A</c:v>
                </c:pt>
                <c:pt idx="10">
                  <c:v>3898</c:v>
                </c:pt>
                <c:pt idx="11">
                  <c:v>#N/A</c:v>
                </c:pt>
                <c:pt idx="12">
                  <c:v>#N/A</c:v>
                </c:pt>
                <c:pt idx="13">
                  <c:v>4926</c:v>
                </c:pt>
                <c:pt idx="14">
                  <c:v>#N/A</c:v>
                </c:pt>
              </c:numCache>
            </c:numRef>
          </c:val>
          <c:smooth val="0"/>
          <c:extLst>
            <c:ext xmlns:c16="http://schemas.microsoft.com/office/drawing/2014/chart" uri="{C3380CC4-5D6E-409C-BE32-E72D297353CC}">
              <c16:uniqueId val="{0000000B-5703-412A-83E9-AE3FD75105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2193</c:v>
                </c:pt>
                <c:pt idx="1">
                  <c:v>2137</c:v>
                </c:pt>
                <c:pt idx="2">
                  <c:v>2072</c:v>
                </c:pt>
              </c:numCache>
            </c:numRef>
          </c:val>
          <c:extLst>
            <c:ext xmlns:c16="http://schemas.microsoft.com/office/drawing/2014/chart" uri="{C3380CC4-5D6E-409C-BE32-E72D297353CC}">
              <c16:uniqueId val="{00000000-2143-4CAD-B9D1-A69E75950A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301</c:v>
                </c:pt>
                <c:pt idx="2">
                  <c:v>286</c:v>
                </c:pt>
              </c:numCache>
            </c:numRef>
          </c:val>
          <c:extLst>
            <c:ext xmlns:c16="http://schemas.microsoft.com/office/drawing/2014/chart" uri="{C3380CC4-5D6E-409C-BE32-E72D297353CC}">
              <c16:uniqueId val="{00000001-2143-4CAD-B9D1-A69E75950A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1477</c:v>
                </c:pt>
                <c:pt idx="1">
                  <c:v>1531</c:v>
                </c:pt>
                <c:pt idx="2">
                  <c:v>1543</c:v>
                </c:pt>
              </c:numCache>
            </c:numRef>
          </c:val>
          <c:extLst>
            <c:ext xmlns:c16="http://schemas.microsoft.com/office/drawing/2014/chart" uri="{C3380CC4-5D6E-409C-BE32-E72D297353CC}">
              <c16:uniqueId val="{00000002-2143-4CAD-B9D1-A69E75950A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{E4AE88CA-20FD-4591-9FEE-335AEF4769CC}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92B-4937-B53A-0028901A3C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{149FC475-C627-4C54-AEE1-AF93B98BAF40}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2B-4937-B53A-0028901A3C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{6FF79933-F2DB-4D39-A64D-A8FC75F723DB}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2B-4937-B53A-0028901A3C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{1DA47299-F145-4BC9-8E8E-B2F99A58E672}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2B-4937-B53A-0028901A3C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{68E235A9-496B-4DC6-B6F7-7424F96AD294}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2B-4937-B53A-0028901A3CD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{69067DF3-D4E9-4F22-A40B-BFC1EC1AA444}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92B-4937-B53A-0028901A3CD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{5A54617A-4C43-429F-A7F5-8D68A9D85BED}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92B-4937-B53A-0028901A3CD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{6A8E78E3-0FBA-46BC-AC24-8157204CBC3D}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92B-4937-B53A-0028901A3CD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{9626DECA-A2BF-40FB-A78D-CA50D06DB0A0}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92B-4937-B53A-0028901A3C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46.7</c:v>
                </c:pt>
                <c:pt idx="8">
                  <c:v>47.4</c:v>
                </c:pt>
                <c:pt idx="16">
                  <c:v>49.1</c:v>
                </c:pt>
                <c:pt idx="24">
                  <c:v>50.7</c:v>
                </c:pt>
                <c:pt idx="32">
                  <c:v>52</c:v>
                </c:pt>
              </c:numCache>
            </c:numRef>
          </c:xVal>
          <c:yVal>
            <c:numRef>
              <c:f>公会計指標分析・財政指標組合せ分析表!$BP$51:$DC$51</c:f>
              <c:numCache>
                <c:formatCode>#,##0.0;"▲ "#,##0.0</c:formatCode>
                <c:ptCount val="40"/>
                <c:pt idx="0">
                  <c:v>40.200000000000003</c:v>
                </c:pt>
                <c:pt idx="8">
                  <c:v>53</c:v>
                </c:pt>
                <c:pt idx="16">
                  <c:v>57.2</c:v>
                </c:pt>
                <c:pt idx="24">
                  <c:v>32.700000000000003</c:v>
                </c:pt>
                <c:pt idx="32">
                  <c:v>42.5</c:v>
                </c:pt>
              </c:numCache>
            </c:numRef>
          </c:yVal>
          <c:smooth val="0"/>
          <c:extLst>
            <c:ext xmlns:c16="http://schemas.microsoft.com/office/drawing/2014/chart" uri="{C3380CC4-5D6E-409C-BE32-E72D297353CC}">
              <c16:uniqueId val="{00000009-292B-4937-B53A-0028901A3C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{68B9D92B-9168-4F46-A423-C45298F12C58}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92B-4937-B53A-0028901A3C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{D7F8CD5A-4D62-4A36-BE4B-CEBFD11A6130}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2B-4937-B53A-0028901A3C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{D9B4BB4D-7520-4758-B889-4C6733BF2892}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2B-4937-B53A-0028901A3C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{C5CA9199-86D2-4BFE-8A0F-33BB30377A71}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2B-4937-B53A-0028901A3C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{206251CD-4ECD-4518-B4AA-539FCF991253}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2B-4937-B53A-0028901A3CD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{9F64014F-1E9B-47E3-BBC2-1AE6AC431945}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92B-4937-B53A-0028901A3CD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{8F467DE3-A948-4B3D-A528-D15EBCC621F5}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92B-4937-B53A-0028901A3CD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{33C7502F-D60A-4185-8E74-ED5F011D0A12}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92B-4937-B53A-0028901A3CD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{62EEFF4E-8632-4874-936F-7227FD12EA8B}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92B-4937-B53A-0028901A3C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292B-4937-B53A-0028901A3CD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{95ADF6ED-621F-413B-B57C-25CAFBEEA18C}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FF6-4535-839F-25C0B1F108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{5CFEC512-C48D-498E-898B-807C4C0CD0D1}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F6-4535-839F-25C0B1F108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{516BA4EF-CB3B-47BB-BB67-304E4F96C971}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F6-4535-839F-25C0B1F108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{89D13423-7483-4677-AA6A-3C36C91F195A}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F6-4535-839F-25C0B1F108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{2222546C-2D37-4896-A482-E3D0E7D88775}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F6-4535-839F-25C0B1F108B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{ECB8FF83-60CC-4F28-B0CB-B9545070B8B0}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FF6-4535-839F-25C0B1F108B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{C14ACAD2-986B-4874-9067-E8A1A2D1E954}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FF6-4535-839F-25C0B1F108B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{4001BB2E-CCF6-4292-A744-16E1FF8E4EB4}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FF6-4535-839F-25C0B1F108B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{686CA9CC-3C32-4236-A0CB-1E70C205C50D}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FF6-4535-839F-25C0B1F108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2.5</c:v>
                </c:pt>
                <c:pt idx="16">
                  <c:v>3.5</c:v>
                </c:pt>
                <c:pt idx="24">
                  <c:v>4.4000000000000004</c:v>
                </c:pt>
                <c:pt idx="32">
                  <c:v>4.5999999999999996</c:v>
                </c:pt>
              </c:numCache>
            </c:numRef>
          </c:xVal>
          <c:yVal>
            <c:numRef>
              <c:f>公会計指標分析・財政指標組合せ分析表!$BP$73:$DC$73</c:f>
              <c:numCache>
                <c:formatCode>#,##0.0;"▲ "#,##0.0</c:formatCode>
                <c:ptCount val="40"/>
                <c:pt idx="0">
                  <c:v>40.200000000000003</c:v>
                </c:pt>
                <c:pt idx="8">
                  <c:v>53</c:v>
                </c:pt>
                <c:pt idx="16">
                  <c:v>57.2</c:v>
                </c:pt>
                <c:pt idx="24">
                  <c:v>32.700000000000003</c:v>
                </c:pt>
                <c:pt idx="32">
                  <c:v>42.5</c:v>
                </c:pt>
              </c:numCache>
            </c:numRef>
          </c:yVal>
          <c:smooth val="0"/>
          <c:extLst>
            <c:ext xmlns:c16="http://schemas.microsoft.com/office/drawing/2014/chart" uri="{C3380CC4-5D6E-409C-BE32-E72D297353CC}">
              <c16:uniqueId val="{00000009-6FF6-4535-839F-25C0B1F108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18921616239938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{A0509614-BC88-4314-AAD3-30E7DA8C9DF2}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FF6-4535-839F-25C0B1F108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{DB5A248A-EBFA-44DA-9ECC-F973194D27D8}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F6-4535-839F-25C0B1F108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{8FA523DF-217D-4C9D-A349-B3537171E337}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F6-4535-839F-25C0B1F108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{6F7D33CC-7AC9-48B1-8B88-ACA176E958C8}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F6-4535-839F-25C0B1F108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{5667FBE4-BB6E-44FA-8521-2E3921FA8FF0}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F6-4535-839F-25C0B1F108BD}"/>
                </c:ext>
              </c:extLst>
            </c:dLbl>
            <c:dLbl>
              <c:idx val="8"/>
              <c:layout>
                <c:manualLayout>
                  <c:x val="0"/>
                  <c:y val="2.5475937850835306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{BABDF195-CF51-4168-AC1E-9F023D0863F5}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FF6-4535-839F-25C0B1F108BD}"/>
                </c:ext>
              </c:extLst>
            </c:dLbl>
            <c:dLbl>
              <c:idx val="16"/>
              <c:layout>
                <c:manualLayout>
                  <c:x val="0"/>
                  <c:y val="-1.873698119126766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{DF73A05D-D0AB-4B70-8ADC-19D1B88F7AA7}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FF6-4535-839F-25C0B1F108B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{81009CAF-B327-4895-A680-588A3E177EAD}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FF6-4535-839F-25C0B1F108B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{2AF9B9E0-944B-4AC2-BE3A-BC1208FA477B}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FF6-4535-839F-25C0B1F108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6FF6-4535-839F-25C0B1F108BD}"/>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実質公債費比率の分子のうち、元利償還金等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において、比率が最も高い項目は元利償還金である。</a:t>
          </a:r>
        </a:p>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9,400</a:t>
          </a:r>
          <a:r>
            <a:rPr kumimoji="1" lang="ja-JP" altLang="en-US" sz="1400">
              <a:latin typeface="ＭＳ ゴシック" pitchFamily="49" charset="-128"/>
              <a:ea typeface="ＭＳ ゴシック" pitchFamily="49" charset="-128"/>
            </a:rPr>
            <a:t>万円増加している。これは、令和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年度に学校教育施設等整備事業債として借入した小中学校通信ネットワーク整備事業の元金償還が開始したことによる増（</a:t>
          </a:r>
          <a:r>
            <a:rPr kumimoji="1" lang="en-US" altLang="ja-JP" sz="1400">
              <a:latin typeface="ＭＳ ゴシック" pitchFamily="49" charset="-128"/>
              <a:ea typeface="ＭＳ ゴシック" pitchFamily="49" charset="-128"/>
            </a:rPr>
            <a:t>+2,967</a:t>
          </a:r>
          <a:r>
            <a:rPr kumimoji="1" lang="ja-JP" altLang="en-US" sz="1400">
              <a:latin typeface="ＭＳ ゴシック" pitchFamily="49" charset="-128"/>
              <a:ea typeface="ＭＳ ゴシック" pitchFamily="49" charset="-128"/>
            </a:rPr>
            <a:t>万円）や、平成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年度に借入した臨時財政対策債の元金償還が開始したことによる増（</a:t>
          </a:r>
          <a:r>
            <a:rPr kumimoji="1" lang="en-US" altLang="ja-JP" sz="1400">
              <a:latin typeface="ＭＳ ゴシック" pitchFamily="49" charset="-128"/>
              <a:ea typeface="ＭＳ ゴシック" pitchFamily="49" charset="-128"/>
            </a:rPr>
            <a:t>+4,671</a:t>
          </a:r>
          <a:r>
            <a:rPr kumimoji="1" lang="ja-JP" altLang="en-US" sz="1400">
              <a:latin typeface="ＭＳ ゴシック" pitchFamily="49" charset="-128"/>
              <a:ea typeface="ＭＳ ゴシック" pitchFamily="49" charset="-128"/>
            </a:rPr>
            <a:t>万円）が主な要因となっている。</a:t>
          </a:r>
        </a:p>
        <a:p>
          <a:r>
            <a:rPr kumimoji="1" lang="ja-JP" altLang="en-US" sz="1400">
              <a:latin typeface="ＭＳ ゴシック" pitchFamily="49" charset="-128"/>
              <a:ea typeface="ＭＳ ゴシック" pitchFamily="49" charset="-128"/>
            </a:rPr>
            <a:t>　今後の借入、特に普通建設事業の実施にあたっては、交付税算入される地方債の選定等を行うなど慎重な見極めが必要である。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満期一括償還地方債について、活用していないため、その返済財源としての減債基金は利用していない。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）において、令和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年度と比較し、大きな差が生じた主な項目は債務負担行為に基づく支出額である。これは、新たに小・中学校特別教室空調整備事業（約</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億円）の債務負担行為の設定による増が主な要因となっている。</a:t>
          </a:r>
        </a:p>
        <a:p>
          <a:r>
            <a:rPr kumimoji="1" lang="ja-JP" altLang="en-US" sz="1400">
              <a:latin typeface="ＭＳ ゴシック" pitchFamily="49" charset="-128"/>
              <a:ea typeface="ＭＳ ゴシック" pitchFamily="49" charset="-128"/>
            </a:rPr>
            <a:t>　今後、さらに将来負担比率が悪化しないよう行政経営指針及び白井市公共施設等総合管理計画等を基に、効率的な行政運営に努める必要がある。</a:t>
          </a:r>
        </a:p>
        <a:p>
          <a:r>
            <a:rPr kumimoji="1" lang="ja-JP" altLang="en-US" sz="1400">
              <a:latin typeface="ＭＳ ゴシック" pitchFamily="49" charset="-128"/>
              <a:ea typeface="ＭＳ ゴシック" pitchFamily="49" charset="-128"/>
            </a:rPr>
            <a:t>　一方、一般会計等に係る地方債の現在高については、平成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年度までは</a:t>
          </a:r>
          <a:r>
            <a:rPr kumimoji="1" lang="en-US" altLang="ja-JP" sz="1400">
              <a:latin typeface="ＭＳ ゴシック" pitchFamily="49" charset="-128"/>
              <a:ea typeface="ＭＳ ゴシック" pitchFamily="49" charset="-128"/>
            </a:rPr>
            <a:t>210</a:t>
          </a:r>
          <a:r>
            <a:rPr kumimoji="1" lang="ja-JP" altLang="en-US" sz="1400">
              <a:latin typeface="ＭＳ ゴシック" pitchFamily="49" charset="-128"/>
              <a:ea typeface="ＭＳ ゴシック" pitchFamily="49" charset="-128"/>
            </a:rPr>
            <a:t>億円台で推移していたが、令和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億円台まで減少した。これは臨時財政対策債発行可能額の減に伴う借入額の減などが主な要因となっている。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財政調整基金、減債基金をはじめとする基金の繰入額が、積立額を上回ったため、基金全体の残高が約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年度末に定めた行政経営指針において、第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次総合計画前期基本計画の最終年度である令和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年度末における基金残高の目標数値を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億円以上としている。この目標を達成するためには、更なる行政経営改革に取り組む必要がある。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個別施設計画に基づく施設の長寿命化等に係る経費の増加に対応するための財源となる公共施設整備保全基金については、計画的な積立ができるよう検討する必要がある。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また、その他に基金についても効率的な運用について検討を行う必要がある。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庁舎、学校、保育所その他の建物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の整備及び保全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千葉ニュータウン事業に係る白井市道等整備基金：千葉ニュータウン事業における未施工の道路及び千葉ニュータウン事業に関連する道路及び下水道施設の用地の整備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まちづくり寄附金基金：市への寄附金の適正な管理及び運営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公共施設整備保全基金：今後の公共施設整備及び保全に備えるため、基金に積立てを行ったことに伴う増。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千葉ニュータウン事業に係る白井市道等整備基金：積立額以上に基金対象事業へ充当を行ったことによる減。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まちづくり寄附金基金：積立額以上に基金対象事業へ充当を行ったことによる減。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年度の譲与額のうち、対象事業充当額の残余を基金に積立てを行ったことによる増。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公共施設整備保全基金については、今後、白井市公共施設個別施設計画に基づき実施される工事等に充当していくこととなることから、基金の計画的な積立てを行う必要がある。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財政調整基金の繰入額が、積立額を上回ったため、基金残高が約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年度末に定めた行政経営指針において、第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次総合計画前期基本計画の最終年度である令和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年度末における基金残高の目標数値を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している。白井市では現状、財政調整基金に依存した財政運営となっているため、この目標を達成するためには、更なる行政経営改革に取り組み、基金の効率的な運用について検討を行うことが必要にな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小・中学校の耐震化改修事業、庁舎建設事業及び学校給食共同調理場建替事業などの実施に伴い、地方債残高が増加しているが、比較的低利で借り入れることができているため、繰上償還の必要性が低いことから、今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年度のように普通交付税の再算定が行われ、追加交付されたもののうち地方債償還に充てるような指示がない限り、積極的な積立ては行わない予定である。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年度に積立てた基金については、今後見込まれる市債を償還するため、計画的に取崩しを行っていく。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63CC333-36FE-40DA-AED4-3BEADE6537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B44A35B-E8EF-4457-87E7-D9F316B218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9648002-BD0F-413F-AC4C-9B73A771097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AEB1C38-7B49-441F-962E-715A151E82A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E4D492D-6334-4F4B-8A24-AD2BDD7F7B7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20F4C83-DE8E-4D57-BDAA-D7270D3C192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74EF86D-04EE-4D11-B470-135E1F26098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34F7554-AC36-4BE8-8B9F-9A5467C643B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02D337F-7B1A-4023-B17C-71A8E845D9E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D714689-EE51-4C57-9B3A-A3030711238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3F9A93A-C209-46A6-9B2B-490219E211D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8B8A109-3A95-43DA-B9BB-C9FD75810E6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2532814-A1AD-46E0-8B1B-2C9304F6026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2103018-38DA-466C-ACA1-6078EDD49F6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C21928-F74B-469D-AFEB-9B7B39EA550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692B739-A776-41A6-BB21-A64CA53FF45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EBCA8AA-23DA-4AB7-AE93-E42BF2BFD5E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DE82461-FD1B-4AF9-9298-A68154CCD18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B0FF614-612B-46E2-A466-F30F33259D5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EE5789B-3F36-4F70-86A6-D153E6F6238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AAFBD5B-6DEB-459F-B5F1-F2D81BD0A11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55247A0-D63F-4532-8C06-78B7E295BDD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022804E-A84E-44CA-AC29-5453B679BA3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601E11D-CA25-46F8-ADC9-D7EFB1824F3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B60ED2E-1D0F-4170-B792-FFB3424E0C4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D3CF684-7343-4E97-9B17-771E973074B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090C4C-C8D1-4371-B917-5FA1DFDA4C9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27766CB-DB92-4509-95EC-FBE7589402D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D889B3F-344A-45D9-8ACF-ACD7B61ABE7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333259C-E5D1-4AE7-A855-06C0B5588C5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4348877-1B3B-4809-A3ED-B5F01906062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249183D-4BDE-40FB-BA33-BA9DD591121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9C77C20A-D4EF-4636-A565-23EC03A7FA3D}"/>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0F1C7F-2247-4811-9186-89D3C859D9EB}"/>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071E7BC-18B0-483E-8FFC-900E68EB6A3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F53C2FE-72CA-4C70-AFC5-33267758248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FFA6EB7-7704-44B4-AF5E-725889C9108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70BA9F4-A4A6-4711-A9EC-9B10A1916F8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7566F50-AF6F-4F6C-9C6F-004F7E75040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FBCE1BA-2D01-4721-AC4E-BC1AB859DF5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107AA79-6466-4A07-9EF6-01DB2369189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0312B77-8692-4677-A1A1-D0BB1E23D92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7725D4-3C52-42D8-946F-8216A89EBDBA}"/>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D165CA2-2DAB-4495-917A-5E6E2687246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0521B6C-2D20-4EA8-A6BA-582150A98034}"/>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B6AE737-E4E5-4517-9658-D1FB7F4C869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888A51B-623C-4FD7-B4C4-09CA1E9C109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有形固定資産減価償却率は</a:t>
          </a:r>
          <a:r>
            <a:rPr kumimoji="1" lang="en-US" altLang="ja-JP" sz="900">
              <a:solidFill>
                <a:schemeClr val="dk1"/>
              </a:solidFill>
              <a:effectLst/>
              <a:latin typeface="+mn-lt"/>
              <a:ea typeface="+mn-ea"/>
              <a:cs typeface="+mn-cs"/>
            </a:rPr>
            <a:t>52.0%</a:t>
          </a:r>
          <a:r>
            <a:rPr kumimoji="1" lang="ja-JP" altLang="ja-JP" sz="900">
              <a:solidFill>
                <a:schemeClr val="dk1"/>
              </a:solidFill>
              <a:effectLst/>
              <a:latin typeface="+mn-lt"/>
              <a:ea typeface="+mn-ea"/>
              <a:cs typeface="+mn-cs"/>
            </a:rPr>
            <a:t>となり、</a:t>
          </a:r>
          <a:r>
            <a:rPr kumimoji="1" lang="ja-JP" altLang="en-US" sz="900">
              <a:solidFill>
                <a:schemeClr val="dk1"/>
              </a:solidFill>
              <a:effectLst/>
              <a:latin typeface="+mn-lt"/>
              <a:ea typeface="+mn-ea"/>
              <a:cs typeface="+mn-cs"/>
            </a:rPr>
            <a:t>昨年度から</a:t>
          </a:r>
          <a:r>
            <a:rPr kumimoji="1" lang="en-US" altLang="ja-JP" sz="900">
              <a:solidFill>
                <a:schemeClr val="dk1"/>
              </a:solidFill>
              <a:effectLst/>
              <a:latin typeface="+mn-lt"/>
              <a:ea typeface="+mn-ea"/>
              <a:cs typeface="+mn-cs"/>
            </a:rPr>
            <a:t>1.3%</a:t>
          </a:r>
          <a:r>
            <a:rPr kumimoji="1" lang="ja-JP" altLang="en-US" sz="900">
              <a:solidFill>
                <a:schemeClr val="dk1"/>
              </a:solidFill>
              <a:effectLst/>
              <a:latin typeface="+mn-lt"/>
              <a:ea typeface="+mn-ea"/>
              <a:cs typeface="+mn-cs"/>
            </a:rPr>
            <a:t>上昇した。しかし、</a:t>
          </a:r>
          <a:r>
            <a:rPr kumimoji="1" lang="ja-JP" altLang="ja-JP" sz="900">
              <a:solidFill>
                <a:schemeClr val="tx1"/>
              </a:solidFill>
              <a:effectLst/>
              <a:latin typeface="+mn-lt"/>
              <a:ea typeface="+mn-ea"/>
              <a:cs typeface="+mn-cs"/>
            </a:rPr>
            <a:t>平成</a:t>
          </a:r>
          <a:r>
            <a:rPr kumimoji="1" lang="en-US" altLang="ja-JP" sz="900">
              <a:solidFill>
                <a:schemeClr val="tx1"/>
              </a:solidFill>
              <a:effectLst/>
              <a:latin typeface="+mn-lt"/>
              <a:ea typeface="+mn-ea"/>
              <a:cs typeface="+mn-cs"/>
            </a:rPr>
            <a:t>29</a:t>
          </a:r>
          <a:r>
            <a:rPr kumimoji="1" lang="ja-JP" altLang="ja-JP" sz="900">
              <a:solidFill>
                <a:schemeClr val="tx1"/>
              </a:solidFill>
              <a:effectLst/>
              <a:latin typeface="+mn-lt"/>
              <a:ea typeface="+mn-ea"/>
              <a:cs typeface="+mn-cs"/>
            </a:rPr>
            <a:t>年度及び平成</a:t>
          </a:r>
          <a:r>
            <a:rPr kumimoji="1" lang="en-US" altLang="ja-JP" sz="900">
              <a:solidFill>
                <a:schemeClr val="tx1"/>
              </a:solidFill>
              <a:effectLst/>
              <a:latin typeface="+mn-lt"/>
              <a:ea typeface="+mn-ea"/>
              <a:cs typeface="+mn-cs"/>
            </a:rPr>
            <a:t>30</a:t>
          </a:r>
          <a:r>
            <a:rPr kumimoji="1" lang="ja-JP" altLang="ja-JP" sz="900">
              <a:solidFill>
                <a:schemeClr val="tx1"/>
              </a:solidFill>
              <a:effectLst/>
              <a:latin typeface="+mn-lt"/>
              <a:ea typeface="+mn-ea"/>
              <a:cs typeface="+mn-cs"/>
            </a:rPr>
            <a:t>年度に老朽化していた庁舎の建替や学校給食センターの建築等を行ったこと</a:t>
          </a:r>
          <a:r>
            <a:rPr kumimoji="1" lang="ja-JP" altLang="en-US" sz="900">
              <a:solidFill>
                <a:schemeClr val="tx1"/>
              </a:solidFill>
              <a:effectLst/>
              <a:latin typeface="+mn-lt"/>
              <a:ea typeface="+mn-ea"/>
              <a:cs typeface="+mn-cs"/>
            </a:rPr>
            <a:t>から</a:t>
          </a:r>
          <a:r>
            <a:rPr kumimoji="1" lang="ja-JP" altLang="ja-JP" sz="900">
              <a:solidFill>
                <a:schemeClr val="tx1"/>
              </a:solidFill>
              <a:effectLst/>
              <a:latin typeface="+mn-lt"/>
              <a:ea typeface="+mn-ea"/>
              <a:cs typeface="+mn-cs"/>
            </a:rPr>
            <a:t>、</a:t>
          </a:r>
          <a:r>
            <a:rPr lang="ja-JP" altLang="ja-JP" sz="900">
              <a:solidFill>
                <a:schemeClr val="tx1"/>
              </a:solidFill>
              <a:effectLst/>
              <a:latin typeface="+mn-lt"/>
              <a:ea typeface="+mn-ea"/>
              <a:cs typeface="+mn-cs"/>
            </a:rPr>
            <a:t>類似団体と比較して低い値を維持できている。</a:t>
          </a:r>
          <a:endParaRPr lang="ja-JP" altLang="ja-JP" sz="900">
            <a:solidFill>
              <a:schemeClr val="tx1"/>
            </a:solidFill>
            <a:effectLst/>
          </a:endParaRPr>
        </a:p>
        <a:p>
          <a:r>
            <a:rPr kumimoji="1" lang="ja-JP" altLang="ja-JP" sz="900">
              <a:solidFill>
                <a:schemeClr val="dk1"/>
              </a:solidFill>
              <a:effectLst/>
              <a:latin typeface="+mn-lt"/>
              <a:ea typeface="+mn-ea"/>
              <a:cs typeface="+mn-cs"/>
            </a:rPr>
            <a:t>　今後、これらの有形固定資産については、老朽化していくことから公共施設等総合管理計画に基づき、点検・診断や計画的な予防保全による長寿命化・修繕等の費用の水準化を図るなど、公共施設等の適正管理に努めることとす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4834950-0542-4582-9F3D-F2975F26F1F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59B0292-C7FA-45B5-AEA1-C3CAC4C4EBB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54FBF78-3EDE-461E-9C3A-590630DEAF5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62CB27E3-4B62-4B49-B8FE-A6979D323248}"/>
            </a:ext>
          </a:extLst>
        </xdr:cNvPr>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4F704633-3D7B-466A-8742-4AA1E95934E7}"/>
            </a:ext>
          </a:extLst>
        </xdr:cNvPr>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953175D7-FCCC-4F28-B0D3-784B40380D73}"/>
            </a:ext>
          </a:extLst>
        </xdr:cNvPr>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1DD345C6-5A90-41CB-B485-24F8C7750C7A}"/>
            </a:ext>
          </a:extLst>
        </xdr:cNvPr>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798333CC-78EF-47D4-AB1C-B4201C26A867}"/>
            </a:ext>
          </a:extLst>
        </xdr:cNvPr>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9855D2EC-CE5B-4E12-BE77-E2CBF804AD4A}"/>
            </a:ext>
          </a:extLst>
        </xdr:cNvPr>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816C0DF-8E9F-4CCF-A617-421633E6A9E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4843353F-2277-4441-B8F0-EAE5099AB0A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EF81ABAF-225B-4AA6-AE64-A1A372D9F8EC}"/>
            </a:ext>
          </a:extLst>
        </xdr:cNvPr>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6A0D54A0-5671-401E-9EDF-674E1CC65824}"/>
            </a:ext>
          </a:extLst>
        </xdr:cNvPr>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E0212F0E-33DA-48FA-839B-1E5547319062}"/>
            </a:ext>
          </a:extLst>
        </xdr:cNvPr>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B84FE3EA-A65C-4515-85E5-B148920A6377}"/>
            </a:ext>
          </a:extLst>
        </xdr:cNvPr>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20F3FAFF-095B-4E85-BD49-64C2D745C18D}"/>
            </a:ext>
          </a:extLst>
        </xdr:cNvPr>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97C749CA-03DE-4580-A1EA-68F994A28B30}"/>
            </a:ext>
          </a:extLst>
        </xdr:cNvPr>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F8CA3EC-58A3-4390-B779-ED667F05D0E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37D4A1E-E98B-49BD-A5B6-4DA7D3680E93}"/>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5F357C5-3734-494C-A7D0-C1E63FF509A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66527B21-9229-4C5C-8423-BDEF86F83C22}"/>
            </a:ext>
          </a:extLst>
        </xdr:cNvPr>
        <xdr:cNvCxnSpPr/>
      </xdr:nvCxnSpPr>
      <xdr:spPr>
        <a:xfrm flipV="1">
          <a:off x="4206240" y="526764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661AFFF0-5C17-47DA-9646-5B558A4FA646}"/>
            </a:ext>
          </a:extLst>
        </xdr:cNvPr>
        <xdr:cNvSpPr txBox="1"/>
      </xdr:nvSpPr>
      <xdr:spPr>
        <a:xfrm>
          <a:off x="4258945" y="653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53D803D1-BF61-47C2-ACFC-14E2CF8276E0}"/>
            </a:ext>
          </a:extLst>
        </xdr:cNvPr>
        <xdr:cNvCxnSpPr/>
      </xdr:nvCxnSpPr>
      <xdr:spPr>
        <a:xfrm>
          <a:off x="4119245" y="65352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6C425CE-2FD1-4CC9-AF98-0F6D34E5CA1E}"/>
            </a:ext>
          </a:extLst>
        </xdr:cNvPr>
        <xdr:cNvSpPr txBox="1"/>
      </xdr:nvSpPr>
      <xdr:spPr>
        <a:xfrm>
          <a:off x="4258945" y="504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D2EB0446-C405-4BAF-9186-C13B08CCA966}"/>
            </a:ext>
          </a:extLst>
        </xdr:cNvPr>
        <xdr:cNvCxnSpPr/>
      </xdr:nvCxnSpPr>
      <xdr:spPr>
        <a:xfrm>
          <a:off x="4119245" y="52676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4" name="有形固定資産減価償却率平均値テキスト">
          <a:extLst>
            <a:ext uri="{FF2B5EF4-FFF2-40B4-BE49-F238E27FC236}">
              <a16:creationId xmlns:a16="http://schemas.microsoft.com/office/drawing/2014/main" id="{DAF31E5F-4EE9-49AC-A87A-A57EC9B28F4D}"/>
            </a:ext>
          </a:extLst>
        </xdr:cNvPr>
        <xdr:cNvSpPr txBox="1"/>
      </xdr:nvSpPr>
      <xdr:spPr>
        <a:xfrm>
          <a:off x="4258945" y="59545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A567907A-AC46-45B4-B726-2A6DE5E157A7}"/>
            </a:ext>
          </a:extLst>
        </xdr:cNvPr>
        <xdr:cNvSpPr/>
      </xdr:nvSpPr>
      <xdr:spPr>
        <a:xfrm>
          <a:off x="4157345" y="597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677C08EC-6461-46A3-A229-FDD4C6E3B1C4}"/>
            </a:ext>
          </a:extLst>
        </xdr:cNvPr>
        <xdr:cNvSpPr/>
      </xdr:nvSpPr>
      <xdr:spPr>
        <a:xfrm>
          <a:off x="3537585" y="59653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80054613-7D45-40C3-AAA2-7BFC6B9B6F85}"/>
            </a:ext>
          </a:extLst>
        </xdr:cNvPr>
        <xdr:cNvSpPr/>
      </xdr:nvSpPr>
      <xdr:spPr>
        <a:xfrm>
          <a:off x="2867025" y="59464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60D03451-32AB-424E-8836-B276BE753062}"/>
            </a:ext>
          </a:extLst>
        </xdr:cNvPr>
        <xdr:cNvSpPr/>
      </xdr:nvSpPr>
      <xdr:spPr>
        <a:xfrm>
          <a:off x="2196465" y="59059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29D23B57-A78F-439B-A24F-B56A605B80BE}"/>
            </a:ext>
          </a:extLst>
        </xdr:cNvPr>
        <xdr:cNvSpPr/>
      </xdr:nvSpPr>
      <xdr:spPr>
        <a:xfrm>
          <a:off x="1525905" y="5868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D7DDFAB-AC57-4168-82B7-F8CF55698BC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15EF86E-6830-4972-85A5-32C9C7B4FE5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95140C1-8BB1-4826-8288-5E949902A45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267809E-0B8C-4E9C-8A6E-34A4AE3B8B7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26E0405-BB96-44DC-99C5-BF8E0B346B7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85" name="楕円 84">
          <a:extLst>
            <a:ext uri="{FF2B5EF4-FFF2-40B4-BE49-F238E27FC236}">
              <a16:creationId xmlns:a16="http://schemas.microsoft.com/office/drawing/2014/main" id="{7842A60A-A10E-49B9-92B9-52B9D39D0EE3}"/>
            </a:ext>
          </a:extLst>
        </xdr:cNvPr>
        <xdr:cNvSpPr/>
      </xdr:nvSpPr>
      <xdr:spPr>
        <a:xfrm>
          <a:off x="4157345"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86" name="有形固定資産減価償却率該当値テキスト">
          <a:extLst>
            <a:ext uri="{FF2B5EF4-FFF2-40B4-BE49-F238E27FC236}">
              <a16:creationId xmlns:a16="http://schemas.microsoft.com/office/drawing/2014/main" id="{1D295A14-9515-441F-8DC7-4CFABAE69416}"/>
            </a:ext>
          </a:extLst>
        </xdr:cNvPr>
        <xdr:cNvSpPr txBox="1"/>
      </xdr:nvSpPr>
      <xdr:spPr>
        <a:xfrm>
          <a:off x="4258945"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158591</xdr:rowOff>
    </xdr:from>
    <xdr:to>
      <xdr:col>19</xdr:col>
      <xdr:colOff>187325</xdr:colOff>
      <xdr:row>29</xdr:row>
      <xdr:rowOff>88741</xdr:rowOff>
    </xdr:to>
    <xdr:sp macro="" textlink="">
      <xdr:nvSpPr>
        <xdr:cNvPr id="87" name="楕円 86">
          <a:extLst>
            <a:ext uri="{FF2B5EF4-FFF2-40B4-BE49-F238E27FC236}">
              <a16:creationId xmlns:a16="http://schemas.microsoft.com/office/drawing/2014/main" id="{F5731296-CE57-4266-A968-9D8187CBF3D2}"/>
            </a:ext>
          </a:extLst>
        </xdr:cNvPr>
        <xdr:cNvSpPr/>
      </xdr:nvSpPr>
      <xdr:spPr>
        <a:xfrm>
          <a:off x="3537585" y="5622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37941</xdr:rowOff>
    </xdr:from>
    <xdr:to>
      <xdr:col>23</xdr:col>
      <xdr:colOff>85725</xdr:colOff>
      <xdr:row>29</xdr:row>
      <xdr:rowOff>73025</xdr:rowOff>
    </xdr:to>
    <xdr:cxnSp macro="">
      <xdr:nvCxnSpPr>
        <xdr:cNvPr id="88" name="直線コネクタ 87">
          <a:extLst>
            <a:ext uri="{FF2B5EF4-FFF2-40B4-BE49-F238E27FC236}">
              <a16:creationId xmlns:a16="http://schemas.microsoft.com/office/drawing/2014/main" id="{3C453469-4083-4539-9931-38B785EC3057}"/>
            </a:ext>
          </a:extLst>
        </xdr:cNvPr>
        <xdr:cNvCxnSpPr/>
      </xdr:nvCxnSpPr>
      <xdr:spPr>
        <a:xfrm>
          <a:off x="3588385" y="5669121"/>
          <a:ext cx="6197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115411</xdr:rowOff>
    </xdr:from>
    <xdr:to>
      <xdr:col>15</xdr:col>
      <xdr:colOff>187325</xdr:colOff>
      <xdr:row>29</xdr:row>
      <xdr:rowOff>45561</xdr:rowOff>
    </xdr:to>
    <xdr:sp macro="" textlink="">
      <xdr:nvSpPr>
        <xdr:cNvPr id="89" name="楕円 88">
          <a:extLst>
            <a:ext uri="{FF2B5EF4-FFF2-40B4-BE49-F238E27FC236}">
              <a16:creationId xmlns:a16="http://schemas.microsoft.com/office/drawing/2014/main" id="{E7D32CCD-DEB1-4C4A-9B88-980029E99EA2}"/>
            </a:ext>
          </a:extLst>
        </xdr:cNvPr>
        <xdr:cNvSpPr/>
      </xdr:nvSpPr>
      <xdr:spPr>
        <a:xfrm>
          <a:off x="2867025" y="5578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166211</xdr:rowOff>
    </xdr:from>
    <xdr:to>
      <xdr:col>19</xdr:col>
      <xdr:colOff>136525</xdr:colOff>
      <xdr:row>29</xdr:row>
      <xdr:rowOff>37941</xdr:rowOff>
    </xdr:to>
    <xdr:cxnSp macro="">
      <xdr:nvCxnSpPr>
        <xdr:cNvPr id="90" name="直線コネクタ 89">
          <a:extLst>
            <a:ext uri="{FF2B5EF4-FFF2-40B4-BE49-F238E27FC236}">
              <a16:creationId xmlns:a16="http://schemas.microsoft.com/office/drawing/2014/main" id="{1F04587A-8739-40E5-9487-8DF992272A73}"/>
            </a:ext>
          </a:extLst>
        </xdr:cNvPr>
        <xdr:cNvCxnSpPr/>
      </xdr:nvCxnSpPr>
      <xdr:spPr>
        <a:xfrm>
          <a:off x="2917825" y="5629751"/>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69533</xdr:rowOff>
    </xdr:from>
    <xdr:to>
      <xdr:col>11</xdr:col>
      <xdr:colOff>187325</xdr:colOff>
      <xdr:row>28</xdr:row>
      <xdr:rowOff>171133</xdr:rowOff>
    </xdr:to>
    <xdr:sp macro="" textlink="">
      <xdr:nvSpPr>
        <xdr:cNvPr id="91" name="楕円 90">
          <a:extLst>
            <a:ext uri="{FF2B5EF4-FFF2-40B4-BE49-F238E27FC236}">
              <a16:creationId xmlns:a16="http://schemas.microsoft.com/office/drawing/2014/main" id="{945A485F-BFBF-4116-8EB0-F6F2FC44370D}"/>
            </a:ext>
          </a:extLst>
        </xdr:cNvPr>
        <xdr:cNvSpPr/>
      </xdr:nvSpPr>
      <xdr:spPr>
        <a:xfrm>
          <a:off x="2196465" y="5533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120333</xdr:rowOff>
    </xdr:from>
    <xdr:to>
      <xdr:col>15</xdr:col>
      <xdr:colOff>136525</xdr:colOff>
      <xdr:row>28</xdr:row>
      <xdr:rowOff>166211</xdr:rowOff>
    </xdr:to>
    <xdr:cxnSp macro="">
      <xdr:nvCxnSpPr>
        <xdr:cNvPr id="92" name="直線コネクタ 91">
          <a:extLst>
            <a:ext uri="{FF2B5EF4-FFF2-40B4-BE49-F238E27FC236}">
              <a16:creationId xmlns:a16="http://schemas.microsoft.com/office/drawing/2014/main" id="{3E10D4A8-A61D-4DD9-B18E-25D2B71E8DAA}"/>
            </a:ext>
          </a:extLst>
        </xdr:cNvPr>
        <xdr:cNvCxnSpPr/>
      </xdr:nvCxnSpPr>
      <xdr:spPr>
        <a:xfrm>
          <a:off x="2247265" y="5583873"/>
          <a:ext cx="67056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50641</xdr:rowOff>
    </xdr:from>
    <xdr:to>
      <xdr:col>7</xdr:col>
      <xdr:colOff>187325</xdr:colOff>
      <xdr:row>28</xdr:row>
      <xdr:rowOff>152241</xdr:rowOff>
    </xdr:to>
    <xdr:sp macro="" textlink="">
      <xdr:nvSpPr>
        <xdr:cNvPr id="93" name="楕円 92">
          <a:extLst>
            <a:ext uri="{FF2B5EF4-FFF2-40B4-BE49-F238E27FC236}">
              <a16:creationId xmlns:a16="http://schemas.microsoft.com/office/drawing/2014/main" id="{E32C45D5-522E-4AE6-AC26-89ABC5FE5367}"/>
            </a:ext>
          </a:extLst>
        </xdr:cNvPr>
        <xdr:cNvSpPr/>
      </xdr:nvSpPr>
      <xdr:spPr>
        <a:xfrm>
          <a:off x="1525905" y="5514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101441</xdr:rowOff>
    </xdr:from>
    <xdr:to>
      <xdr:col>11</xdr:col>
      <xdr:colOff>136525</xdr:colOff>
      <xdr:row>28</xdr:row>
      <xdr:rowOff>120333</xdr:rowOff>
    </xdr:to>
    <xdr:cxnSp macro="">
      <xdr:nvCxnSpPr>
        <xdr:cNvPr id="94" name="直線コネクタ 93">
          <a:extLst>
            <a:ext uri="{FF2B5EF4-FFF2-40B4-BE49-F238E27FC236}">
              <a16:creationId xmlns:a16="http://schemas.microsoft.com/office/drawing/2014/main" id="{67690659-9E7F-4C50-BE98-88A5432CE025}"/>
            </a:ext>
          </a:extLst>
        </xdr:cNvPr>
        <xdr:cNvCxnSpPr/>
      </xdr:nvCxnSpPr>
      <xdr:spPr>
        <a:xfrm>
          <a:off x="1576705" y="5564981"/>
          <a:ext cx="67056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a:extLst>
            <a:ext uri="{FF2B5EF4-FFF2-40B4-BE49-F238E27FC236}">
              <a16:creationId xmlns:a16="http://schemas.microsoft.com/office/drawing/2014/main" id="{58B59215-4AE6-43B7-BA61-752E9E463550}"/>
            </a:ext>
          </a:extLst>
        </xdr:cNvPr>
        <xdr:cNvSpPr txBox="1"/>
      </xdr:nvSpPr>
      <xdr:spPr>
        <a:xfrm>
          <a:off x="3395989" y="60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96" name="n_2aveValue有形固定資産減価償却率">
          <a:extLst>
            <a:ext uri="{FF2B5EF4-FFF2-40B4-BE49-F238E27FC236}">
              <a16:creationId xmlns:a16="http://schemas.microsoft.com/office/drawing/2014/main" id="{23C11423-2A9C-44EE-B6A4-00B2AFDF524F}"/>
            </a:ext>
          </a:extLst>
        </xdr:cNvPr>
        <xdr:cNvSpPr txBox="1"/>
      </xdr:nvSpPr>
      <xdr:spPr>
        <a:xfrm>
          <a:off x="2738129" y="603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97" name="n_3aveValue有形固定資産減価償却率">
          <a:extLst>
            <a:ext uri="{FF2B5EF4-FFF2-40B4-BE49-F238E27FC236}">
              <a16:creationId xmlns:a16="http://schemas.microsoft.com/office/drawing/2014/main" id="{2F3DE974-AE1D-4E8C-BB38-50E53CAF2553}"/>
            </a:ext>
          </a:extLst>
        </xdr:cNvPr>
        <xdr:cNvSpPr txBox="1"/>
      </xdr:nvSpPr>
      <xdr:spPr>
        <a:xfrm>
          <a:off x="2067569" y="599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98" name="n_4aveValue有形固定資産減価償却率">
          <a:extLst>
            <a:ext uri="{FF2B5EF4-FFF2-40B4-BE49-F238E27FC236}">
              <a16:creationId xmlns:a16="http://schemas.microsoft.com/office/drawing/2014/main" id="{10C5EE3D-CBC5-4A55-BAF2-E07B93ECF8FE}"/>
            </a:ext>
          </a:extLst>
        </xdr:cNvPr>
        <xdr:cNvSpPr txBox="1"/>
      </xdr:nvSpPr>
      <xdr:spPr>
        <a:xfrm>
          <a:off x="1397009" y="596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105268</xdr:rowOff>
    </xdr:from>
    <xdr:ext cx="405111" cy="259045"/>
    <xdr:sp macro="" textlink="">
      <xdr:nvSpPr>
        <xdr:cNvPr id="99" name="n_1mainValue有形固定資産減価償却率">
          <a:extLst>
            <a:ext uri="{FF2B5EF4-FFF2-40B4-BE49-F238E27FC236}">
              <a16:creationId xmlns:a16="http://schemas.microsoft.com/office/drawing/2014/main" id="{DCA94585-E208-4054-A8C8-720FE76200EB}"/>
            </a:ext>
          </a:extLst>
        </xdr:cNvPr>
        <xdr:cNvSpPr txBox="1"/>
      </xdr:nvSpPr>
      <xdr:spPr>
        <a:xfrm>
          <a:off x="3395989" y="54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62088</xdr:rowOff>
    </xdr:from>
    <xdr:ext cx="405111" cy="259045"/>
    <xdr:sp macro="" textlink="">
      <xdr:nvSpPr>
        <xdr:cNvPr id="100" name="n_2mainValue有形固定資産減価償却率">
          <a:extLst>
            <a:ext uri="{FF2B5EF4-FFF2-40B4-BE49-F238E27FC236}">
              <a16:creationId xmlns:a16="http://schemas.microsoft.com/office/drawing/2014/main" id="{E24D2295-4335-4BB2-80D8-AA23851592A8}"/>
            </a:ext>
          </a:extLst>
        </xdr:cNvPr>
        <xdr:cNvSpPr txBox="1"/>
      </xdr:nvSpPr>
      <xdr:spPr>
        <a:xfrm>
          <a:off x="2738129" y="535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16210</xdr:rowOff>
    </xdr:from>
    <xdr:ext cx="405111" cy="259045"/>
    <xdr:sp macro="" textlink="">
      <xdr:nvSpPr>
        <xdr:cNvPr id="101" name="n_3mainValue有形固定資産減価償却率">
          <a:extLst>
            <a:ext uri="{FF2B5EF4-FFF2-40B4-BE49-F238E27FC236}">
              <a16:creationId xmlns:a16="http://schemas.microsoft.com/office/drawing/2014/main" id="{57D7F2B6-9D52-4A26-84DA-636DA042AAFB}"/>
            </a:ext>
          </a:extLst>
        </xdr:cNvPr>
        <xdr:cNvSpPr txBox="1"/>
      </xdr:nvSpPr>
      <xdr:spPr>
        <a:xfrm>
          <a:off x="2067569" y="531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168768</xdr:rowOff>
    </xdr:from>
    <xdr:ext cx="405111" cy="259045"/>
    <xdr:sp macro="" textlink="">
      <xdr:nvSpPr>
        <xdr:cNvPr id="102" name="n_4mainValue有形固定資産減価償却率">
          <a:extLst>
            <a:ext uri="{FF2B5EF4-FFF2-40B4-BE49-F238E27FC236}">
              <a16:creationId xmlns:a16="http://schemas.microsoft.com/office/drawing/2014/main" id="{C8BD0353-687F-46CD-B5ED-05B59CE30B67}"/>
            </a:ext>
          </a:extLst>
        </xdr:cNvPr>
        <xdr:cNvSpPr txBox="1"/>
      </xdr:nvSpPr>
      <xdr:spPr>
        <a:xfrm>
          <a:off x="1397009" y="52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CF8C5AD-9882-49C7-9199-4DEA68B9A9E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38E1A9D-9B69-4F9F-BE94-DD1BE03D3CB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6D57CC1-25DF-453F-939A-31128FCEC00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A2AAA29-CE29-4FDA-80B3-535FC8C317C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6F7DC7E4-70C8-43DD-AEA8-CF6E74D1E9C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9CDE1BB-33E2-48D2-822A-675F7FC872E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BBC7773-8CAA-46FF-B9D4-99D8F176A13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402A6301-7E2F-4D2F-8007-AE8FB63D4E9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C0B487E-9CD2-4E3E-886B-96755AEC1C5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580484E2-E520-4EF6-80B4-BFCEDAAEDE8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8460A36-C8BB-4DCF-A800-8B80809835C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304C006-8DA1-4844-9347-0E4306906BD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56C0E91-4277-460A-8448-7045A48184D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債務償還比率は</a:t>
          </a:r>
          <a:r>
            <a:rPr kumimoji="1" lang="en-US" altLang="ja-JP" sz="1000">
              <a:solidFill>
                <a:schemeClr val="tx1"/>
              </a:solidFill>
              <a:effectLst/>
              <a:latin typeface="+mn-lt"/>
              <a:ea typeface="+mn-ea"/>
              <a:cs typeface="+mn-cs"/>
            </a:rPr>
            <a:t>505.6%</a:t>
          </a:r>
          <a:r>
            <a:rPr kumimoji="1" lang="ja-JP" altLang="ja-JP" sz="1000">
              <a:solidFill>
                <a:schemeClr val="tx1"/>
              </a:solidFill>
              <a:effectLst/>
              <a:latin typeface="+mn-lt"/>
              <a:ea typeface="+mn-ea"/>
              <a:cs typeface="+mn-cs"/>
            </a:rPr>
            <a:t>となり、全国平均、千葉県平均を下回ることとなった。令和</a:t>
          </a:r>
          <a:r>
            <a:rPr kumimoji="1" lang="en-US" altLang="ja-JP" sz="1000">
              <a:solidFill>
                <a:schemeClr val="tx1"/>
              </a:solidFill>
              <a:effectLst/>
              <a:latin typeface="+mn-lt"/>
              <a:ea typeface="+mn-ea"/>
              <a:cs typeface="+mn-cs"/>
            </a:rPr>
            <a:t>4</a:t>
          </a:r>
          <a:r>
            <a:rPr kumimoji="1" lang="ja-JP" altLang="ja-JP" sz="1000">
              <a:solidFill>
                <a:schemeClr val="tx1"/>
              </a:solidFill>
              <a:effectLst/>
              <a:latin typeface="+mn-lt"/>
              <a:ea typeface="+mn-ea"/>
              <a:cs typeface="+mn-cs"/>
            </a:rPr>
            <a:t>年度には</a:t>
          </a:r>
          <a:r>
            <a:rPr kumimoji="1" lang="ja-JP" altLang="en-US" sz="1000">
              <a:solidFill>
                <a:schemeClr val="tx1"/>
              </a:solidFill>
              <a:effectLst/>
              <a:latin typeface="+mn-lt"/>
              <a:ea typeface="+mn-ea"/>
              <a:cs typeface="+mn-cs"/>
            </a:rPr>
            <a:t>小中学校特別教室への空調整備事業の債務負担行為の設定により債務負担行為に基づく支出予定額が増加したこと等から、</a:t>
          </a:r>
          <a:r>
            <a:rPr kumimoji="1" lang="en-US" altLang="ja-JP" sz="1000">
              <a:solidFill>
                <a:schemeClr val="tx1"/>
              </a:solidFill>
              <a:effectLst/>
              <a:latin typeface="+mn-lt"/>
              <a:ea typeface="+mn-ea"/>
              <a:cs typeface="+mn-cs"/>
            </a:rPr>
            <a:t>85.4</a:t>
          </a:r>
          <a:r>
            <a:rPr kumimoji="1" lang="ja-JP" altLang="ja-JP" sz="1000">
              <a:solidFill>
                <a:schemeClr val="tx1"/>
              </a:solidFill>
              <a:effectLst/>
              <a:latin typeface="+mn-lt"/>
              <a:ea typeface="+mn-ea"/>
              <a:cs typeface="+mn-cs"/>
            </a:rPr>
            <a:t>ポイント</a:t>
          </a:r>
          <a:r>
            <a:rPr kumimoji="1" lang="ja-JP" altLang="en-US" sz="1000">
              <a:solidFill>
                <a:schemeClr val="tx1"/>
              </a:solidFill>
              <a:effectLst/>
              <a:latin typeface="+mn-lt"/>
              <a:ea typeface="+mn-ea"/>
              <a:cs typeface="+mn-cs"/>
            </a:rPr>
            <a:t>増加</a:t>
          </a:r>
          <a:r>
            <a:rPr kumimoji="1" lang="ja-JP" altLang="ja-JP" sz="1000">
              <a:solidFill>
                <a:schemeClr val="tx1"/>
              </a:solidFill>
              <a:effectLst/>
              <a:latin typeface="+mn-lt"/>
              <a:ea typeface="+mn-ea"/>
              <a:cs typeface="+mn-cs"/>
            </a:rPr>
            <a:t>した。</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今後は、平成</a:t>
          </a:r>
          <a:r>
            <a:rPr kumimoji="1" lang="en-US" altLang="ja-JP" sz="1000">
              <a:solidFill>
                <a:schemeClr val="tx1"/>
              </a:solidFill>
              <a:effectLst/>
              <a:latin typeface="+mn-lt"/>
              <a:ea typeface="+mn-ea"/>
              <a:cs typeface="+mn-cs"/>
            </a:rPr>
            <a:t>28</a:t>
          </a:r>
          <a:r>
            <a:rPr kumimoji="1" lang="ja-JP" altLang="ja-JP" sz="1000">
              <a:solidFill>
                <a:schemeClr val="tx1"/>
              </a:solidFill>
              <a:effectLst/>
              <a:latin typeface="+mn-lt"/>
              <a:ea typeface="+mn-ea"/>
              <a:cs typeface="+mn-cs"/>
            </a:rPr>
            <a:t>年度に策定した行政経営指針に基づいて、借入残高の圧縮に努めるとともに、地方債の発行にあたっては交付税措置のない地方債を抑制することで債務償還比率の改善に取り組むこととする。</a:t>
          </a:r>
          <a:endParaRPr lang="ja-JP" altLang="ja-JP" sz="100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C825F3B-A06B-46F8-B239-6444A3F2BBF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860CA69-F156-4ECB-A26E-B90484DDE1B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EE0D82C-DE74-4EE3-894D-83437452A3AD}"/>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D4D8C351-508E-4A79-9D60-B320A26EC457}"/>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D425A2B-32E9-4B37-BDDE-1120DA8EA5BC}"/>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C8E06755-A71C-42D7-919D-3BEA96D21D1B}"/>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DDC5D4E5-3057-4B8F-B298-5FC11D05B529}"/>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26F9D7DB-DFAF-406E-A2D9-456D30D6FB6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94D7C8F9-8838-4711-A735-2C0522F09794}"/>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E29D3C4F-AB95-4C6A-A793-DF6E16E16CA9}"/>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4C36EC63-B97B-45DB-98E0-53B00D58332E}"/>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43034AF4-CE98-4D68-AA61-022E79B5F098}"/>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BE789503-5129-4821-9CDC-63CA6658B2A4}"/>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ABED7ACD-D696-410F-B36E-F2B310E93A8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F38EBBF3-7162-4905-BE21-5B649135C908}"/>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4E84AAF6-8668-432D-865D-580929DE958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33E32256-E62A-4D35-B55D-B2D7EC621008}"/>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48B7FB26-C470-4D07-98BA-7F54875B2621}"/>
            </a:ext>
          </a:extLst>
        </xdr:cNvPr>
        <xdr:cNvCxnSpPr/>
      </xdr:nvCxnSpPr>
      <xdr:spPr>
        <a:xfrm flipV="1">
          <a:off x="13027660" y="5160463"/>
          <a:ext cx="1269" cy="14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B8408984-9B77-4E9E-8F3C-ABB7EF5239E5}"/>
            </a:ext>
          </a:extLst>
        </xdr:cNvPr>
        <xdr:cNvSpPr txBox="1"/>
      </xdr:nvSpPr>
      <xdr:spPr>
        <a:xfrm>
          <a:off x="13080365" y="66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108DA8E0-9852-4A08-88A3-85BE0FCD67BF}"/>
            </a:ext>
          </a:extLst>
        </xdr:cNvPr>
        <xdr:cNvCxnSpPr/>
      </xdr:nvCxnSpPr>
      <xdr:spPr>
        <a:xfrm>
          <a:off x="12963525" y="6631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74FADC2-215E-4A2B-99E7-768564DE8E12}"/>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FCF99963-35E6-4C54-B344-B29A7FB4A192}"/>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59DC162E-DB49-482F-BB70-7F11119EB49E}"/>
            </a:ext>
          </a:extLst>
        </xdr:cNvPr>
        <xdr:cNvSpPr txBox="1"/>
      </xdr:nvSpPr>
      <xdr:spPr>
        <a:xfrm>
          <a:off x="13080365" y="5719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CEDEB14E-A1EA-4974-916D-68D62D8E9CC3}"/>
            </a:ext>
          </a:extLst>
        </xdr:cNvPr>
        <xdr:cNvSpPr/>
      </xdr:nvSpPr>
      <xdr:spPr>
        <a:xfrm>
          <a:off x="13001625" y="58642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578781E1-5060-4681-8D88-F8E84DCE5F6A}"/>
            </a:ext>
          </a:extLst>
        </xdr:cNvPr>
        <xdr:cNvSpPr/>
      </xdr:nvSpPr>
      <xdr:spPr>
        <a:xfrm>
          <a:off x="12359005" y="579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221E0B72-5004-4148-BE33-217631B95DAC}"/>
            </a:ext>
          </a:extLst>
        </xdr:cNvPr>
        <xdr:cNvSpPr/>
      </xdr:nvSpPr>
      <xdr:spPr>
        <a:xfrm>
          <a:off x="11688445" y="605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0D0C98E2-2B0E-49E4-8F81-41B0856A148A}"/>
            </a:ext>
          </a:extLst>
        </xdr:cNvPr>
        <xdr:cNvSpPr/>
      </xdr:nvSpPr>
      <xdr:spPr>
        <a:xfrm>
          <a:off x="11017885" y="6073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D3FA2260-5788-4A98-98E6-B32F0998C094}"/>
            </a:ext>
          </a:extLst>
        </xdr:cNvPr>
        <xdr:cNvSpPr/>
      </xdr:nvSpPr>
      <xdr:spPr>
        <a:xfrm>
          <a:off x="10347325" y="608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491F81-09CD-46E9-A5A3-B7F3DB1673C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55D86DC-EBE0-47DE-8503-5A90C5C449E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1531633-5876-4A59-A330-932531C03B2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D88DC8C-28D9-40A3-8670-9BBD436651E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22F4046-9D39-474C-B635-1CF812BB2E6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75311</xdr:rowOff>
    </xdr:from>
    <xdr:to>
      <xdr:col>76</xdr:col>
      <xdr:colOff>73025</xdr:colOff>
      <xdr:row>31</xdr:row>
      <xdr:rowOff>5461</xdr:rowOff>
    </xdr:to>
    <xdr:sp macro="" textlink="">
      <xdr:nvSpPr>
        <xdr:cNvPr id="149" name="楕円 148">
          <a:extLst>
            <a:ext uri="{FF2B5EF4-FFF2-40B4-BE49-F238E27FC236}">
              <a16:creationId xmlns:a16="http://schemas.microsoft.com/office/drawing/2014/main" id="{29551E57-1C5B-45F7-80C3-3ECEA6A0360E}"/>
            </a:ext>
          </a:extLst>
        </xdr:cNvPr>
        <xdr:cNvSpPr/>
      </xdr:nvSpPr>
      <xdr:spPr>
        <a:xfrm>
          <a:off x="13001625" y="5874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53738</xdr:rowOff>
    </xdr:from>
    <xdr:ext cx="469744" cy="259045"/>
    <xdr:sp macro="" textlink="">
      <xdr:nvSpPr>
        <xdr:cNvPr id="150" name="債務償還比率該当値テキスト">
          <a:extLst>
            <a:ext uri="{FF2B5EF4-FFF2-40B4-BE49-F238E27FC236}">
              <a16:creationId xmlns:a16="http://schemas.microsoft.com/office/drawing/2014/main" id="{E2C54ED8-F967-465A-80DF-D47F6A27B1FB}"/>
            </a:ext>
          </a:extLst>
        </xdr:cNvPr>
        <xdr:cNvSpPr txBox="1"/>
      </xdr:nvSpPr>
      <xdr:spPr>
        <a:xfrm>
          <a:off x="13080365" y="585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115062</xdr:rowOff>
    </xdr:from>
    <xdr:to>
      <xdr:col>72</xdr:col>
      <xdr:colOff>123825</xdr:colOff>
      <xdr:row>30</xdr:row>
      <xdr:rowOff>45212</xdr:rowOff>
    </xdr:to>
    <xdr:sp macro="" textlink="">
      <xdr:nvSpPr>
        <xdr:cNvPr id="151" name="楕円 150">
          <a:extLst>
            <a:ext uri="{FF2B5EF4-FFF2-40B4-BE49-F238E27FC236}">
              <a16:creationId xmlns:a16="http://schemas.microsoft.com/office/drawing/2014/main" id="{4A1F5FD7-39B2-4FD2-B588-DC37A7984073}"/>
            </a:ext>
          </a:extLst>
        </xdr:cNvPr>
        <xdr:cNvSpPr/>
      </xdr:nvSpPr>
      <xdr:spPr>
        <a:xfrm>
          <a:off x="12359005" y="5746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165862</xdr:rowOff>
    </xdr:from>
    <xdr:to>
      <xdr:col>76</xdr:col>
      <xdr:colOff>22225</xdr:colOff>
      <xdr:row>30</xdr:row>
      <xdr:rowOff>126111</xdr:rowOff>
    </xdr:to>
    <xdr:cxnSp macro="">
      <xdr:nvCxnSpPr>
        <xdr:cNvPr id="152" name="直線コネクタ 151">
          <a:extLst>
            <a:ext uri="{FF2B5EF4-FFF2-40B4-BE49-F238E27FC236}">
              <a16:creationId xmlns:a16="http://schemas.microsoft.com/office/drawing/2014/main" id="{F42AD6B5-4237-49F6-A214-A4CA3198ED2A}"/>
            </a:ext>
          </a:extLst>
        </xdr:cNvPr>
        <xdr:cNvCxnSpPr/>
      </xdr:nvCxnSpPr>
      <xdr:spPr>
        <a:xfrm>
          <a:off x="12409805" y="5797042"/>
          <a:ext cx="61976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99251</xdr:rowOff>
    </xdr:from>
    <xdr:to>
      <xdr:col>68</xdr:col>
      <xdr:colOff>123825</xdr:colOff>
      <xdr:row>32</xdr:row>
      <xdr:rowOff>29401</xdr:rowOff>
    </xdr:to>
    <xdr:sp macro="" textlink="">
      <xdr:nvSpPr>
        <xdr:cNvPr id="153" name="楕円 152">
          <a:extLst>
            <a:ext uri="{FF2B5EF4-FFF2-40B4-BE49-F238E27FC236}">
              <a16:creationId xmlns:a16="http://schemas.microsoft.com/office/drawing/2014/main" id="{DA1BC541-0BD7-4AB0-8449-3D30E569E5FA}"/>
            </a:ext>
          </a:extLst>
        </xdr:cNvPr>
        <xdr:cNvSpPr/>
      </xdr:nvSpPr>
      <xdr:spPr>
        <a:xfrm>
          <a:off x="11688445" y="606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165862</xdr:rowOff>
    </xdr:from>
    <xdr:to>
      <xdr:col>72</xdr:col>
      <xdr:colOff>73025</xdr:colOff>
      <xdr:row>31</xdr:row>
      <xdr:rowOff>150051</xdr:rowOff>
    </xdr:to>
    <xdr:cxnSp macro="">
      <xdr:nvCxnSpPr>
        <xdr:cNvPr id="154" name="直線コネクタ 153">
          <a:extLst>
            <a:ext uri="{FF2B5EF4-FFF2-40B4-BE49-F238E27FC236}">
              <a16:creationId xmlns:a16="http://schemas.microsoft.com/office/drawing/2014/main" id="{0C3FB883-06AB-4402-83CF-6AB0269B6EBE}"/>
            </a:ext>
          </a:extLst>
        </xdr:cNvPr>
        <xdr:cNvCxnSpPr/>
      </xdr:nvCxnSpPr>
      <xdr:spPr>
        <a:xfrm flipV="1">
          <a:off x="11739245" y="5797042"/>
          <a:ext cx="670560" cy="3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52406</xdr:rowOff>
    </xdr:from>
    <xdr:to>
      <xdr:col>64</xdr:col>
      <xdr:colOff>123825</xdr:colOff>
      <xdr:row>32</xdr:row>
      <xdr:rowOff>154006</xdr:rowOff>
    </xdr:to>
    <xdr:sp macro="" textlink="">
      <xdr:nvSpPr>
        <xdr:cNvPr id="155" name="楕円 154">
          <a:extLst>
            <a:ext uri="{FF2B5EF4-FFF2-40B4-BE49-F238E27FC236}">
              <a16:creationId xmlns:a16="http://schemas.microsoft.com/office/drawing/2014/main" id="{55E15D9C-C188-4147-BA6D-64607379AA84}"/>
            </a:ext>
          </a:extLst>
        </xdr:cNvPr>
        <xdr:cNvSpPr/>
      </xdr:nvSpPr>
      <xdr:spPr>
        <a:xfrm>
          <a:off x="11017885" y="61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150051</xdr:rowOff>
    </xdr:from>
    <xdr:to>
      <xdr:col>68</xdr:col>
      <xdr:colOff>73025</xdr:colOff>
      <xdr:row>32</xdr:row>
      <xdr:rowOff>103206</xdr:rowOff>
    </xdr:to>
    <xdr:cxnSp macro="">
      <xdr:nvCxnSpPr>
        <xdr:cNvPr id="156" name="直線コネクタ 155">
          <a:extLst>
            <a:ext uri="{FF2B5EF4-FFF2-40B4-BE49-F238E27FC236}">
              <a16:creationId xmlns:a16="http://schemas.microsoft.com/office/drawing/2014/main" id="{9C6A6360-3E75-4764-9DDD-1427172B3694}"/>
            </a:ext>
          </a:extLst>
        </xdr:cNvPr>
        <xdr:cNvCxnSpPr/>
      </xdr:nvCxnSpPr>
      <xdr:spPr>
        <a:xfrm flipV="1">
          <a:off x="11068685" y="6116511"/>
          <a:ext cx="670560" cy="1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59345</xdr:rowOff>
    </xdr:from>
    <xdr:to>
      <xdr:col>60</xdr:col>
      <xdr:colOff>123825</xdr:colOff>
      <xdr:row>32</xdr:row>
      <xdr:rowOff>160945</xdr:rowOff>
    </xdr:to>
    <xdr:sp macro="" textlink="">
      <xdr:nvSpPr>
        <xdr:cNvPr id="157" name="楕円 156">
          <a:extLst>
            <a:ext uri="{FF2B5EF4-FFF2-40B4-BE49-F238E27FC236}">
              <a16:creationId xmlns:a16="http://schemas.microsoft.com/office/drawing/2014/main" id="{ACD2D119-D513-4F34-87CF-99D3F9CEDC37}"/>
            </a:ext>
          </a:extLst>
        </xdr:cNvPr>
        <xdr:cNvSpPr/>
      </xdr:nvSpPr>
      <xdr:spPr>
        <a:xfrm>
          <a:off x="10347325" y="61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103206</xdr:rowOff>
    </xdr:from>
    <xdr:to>
      <xdr:col>64</xdr:col>
      <xdr:colOff>73025</xdr:colOff>
      <xdr:row>32</xdr:row>
      <xdr:rowOff>110145</xdr:rowOff>
    </xdr:to>
    <xdr:cxnSp macro="">
      <xdr:nvCxnSpPr>
        <xdr:cNvPr id="158" name="直線コネクタ 157">
          <a:extLst>
            <a:ext uri="{FF2B5EF4-FFF2-40B4-BE49-F238E27FC236}">
              <a16:creationId xmlns:a16="http://schemas.microsoft.com/office/drawing/2014/main" id="{44F6419A-81FE-42D5-B173-6EE063DE55CE}"/>
            </a:ext>
          </a:extLst>
        </xdr:cNvPr>
        <xdr:cNvCxnSpPr/>
      </xdr:nvCxnSpPr>
      <xdr:spPr>
        <a:xfrm flipV="1">
          <a:off x="10398125" y="6237306"/>
          <a:ext cx="670560" cy="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9" name="n_1aveValue債務償還比率">
          <a:extLst>
            <a:ext uri="{FF2B5EF4-FFF2-40B4-BE49-F238E27FC236}">
              <a16:creationId xmlns:a16="http://schemas.microsoft.com/office/drawing/2014/main" id="{B702DA31-0DF5-4F21-9531-231BA428C19E}"/>
            </a:ext>
          </a:extLst>
        </xdr:cNvPr>
        <xdr:cNvSpPr txBox="1"/>
      </xdr:nvSpPr>
      <xdr:spPr>
        <a:xfrm>
          <a:off x="12185092" y="58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32357</xdr:rowOff>
    </xdr:from>
    <xdr:ext cx="469744" cy="259045"/>
    <xdr:sp macro="" textlink="">
      <xdr:nvSpPr>
        <xdr:cNvPr id="160" name="n_2aveValue債務償還比率">
          <a:extLst>
            <a:ext uri="{FF2B5EF4-FFF2-40B4-BE49-F238E27FC236}">
              <a16:creationId xmlns:a16="http://schemas.microsoft.com/office/drawing/2014/main" id="{70B036E7-251D-44C9-9562-D6BF0A61D5CA}"/>
            </a:ext>
          </a:extLst>
        </xdr:cNvPr>
        <xdr:cNvSpPr txBox="1"/>
      </xdr:nvSpPr>
      <xdr:spPr>
        <a:xfrm>
          <a:off x="11527232" y="583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BCB02314-0704-43BC-B86E-78447D820935}"/>
            </a:ext>
          </a:extLst>
        </xdr:cNvPr>
        <xdr:cNvSpPr txBox="1"/>
      </xdr:nvSpPr>
      <xdr:spPr>
        <a:xfrm>
          <a:off x="10856672" y="585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2" name="n_4aveValue債務償還比率">
          <a:extLst>
            <a:ext uri="{FF2B5EF4-FFF2-40B4-BE49-F238E27FC236}">
              <a16:creationId xmlns:a16="http://schemas.microsoft.com/office/drawing/2014/main" id="{96B2B940-4276-487D-A4A4-136336A635C8}"/>
            </a:ext>
          </a:extLst>
        </xdr:cNvPr>
        <xdr:cNvSpPr txBox="1"/>
      </xdr:nvSpPr>
      <xdr:spPr>
        <a:xfrm>
          <a:off x="10186112" y="586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61739</xdr:rowOff>
    </xdr:from>
    <xdr:ext cx="469744" cy="259045"/>
    <xdr:sp macro="" textlink="">
      <xdr:nvSpPr>
        <xdr:cNvPr id="163" name="n_1mainValue債務償還比率">
          <a:extLst>
            <a:ext uri="{FF2B5EF4-FFF2-40B4-BE49-F238E27FC236}">
              <a16:creationId xmlns:a16="http://schemas.microsoft.com/office/drawing/2014/main" id="{8DC990E7-2F3C-4A19-A238-C56FAAB4FC5D}"/>
            </a:ext>
          </a:extLst>
        </xdr:cNvPr>
        <xdr:cNvSpPr txBox="1"/>
      </xdr:nvSpPr>
      <xdr:spPr>
        <a:xfrm>
          <a:off x="12185092" y="55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20528</xdr:rowOff>
    </xdr:from>
    <xdr:ext cx="469744" cy="259045"/>
    <xdr:sp macro="" textlink="">
      <xdr:nvSpPr>
        <xdr:cNvPr id="164" name="n_2mainValue債務償還比率">
          <a:extLst>
            <a:ext uri="{FF2B5EF4-FFF2-40B4-BE49-F238E27FC236}">
              <a16:creationId xmlns:a16="http://schemas.microsoft.com/office/drawing/2014/main" id="{55F54D52-7794-4008-B43C-D85EEB762EB7}"/>
            </a:ext>
          </a:extLst>
        </xdr:cNvPr>
        <xdr:cNvSpPr txBox="1"/>
      </xdr:nvSpPr>
      <xdr:spPr>
        <a:xfrm>
          <a:off x="11527232" y="61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145133</xdr:rowOff>
    </xdr:from>
    <xdr:ext cx="469744" cy="259045"/>
    <xdr:sp macro="" textlink="">
      <xdr:nvSpPr>
        <xdr:cNvPr id="165" name="n_3mainValue債務償還比率">
          <a:extLst>
            <a:ext uri="{FF2B5EF4-FFF2-40B4-BE49-F238E27FC236}">
              <a16:creationId xmlns:a16="http://schemas.microsoft.com/office/drawing/2014/main" id="{071400E5-633B-4114-8E94-60AF9BBEC326}"/>
            </a:ext>
          </a:extLst>
        </xdr:cNvPr>
        <xdr:cNvSpPr txBox="1"/>
      </xdr:nvSpPr>
      <xdr:spPr>
        <a:xfrm>
          <a:off x="10856672" y="627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152072</xdr:rowOff>
    </xdr:from>
    <xdr:ext cx="469744" cy="259045"/>
    <xdr:sp macro="" textlink="">
      <xdr:nvSpPr>
        <xdr:cNvPr id="166" name="n_4mainValue債務償還比率">
          <a:extLst>
            <a:ext uri="{FF2B5EF4-FFF2-40B4-BE49-F238E27FC236}">
              <a16:creationId xmlns:a16="http://schemas.microsoft.com/office/drawing/2014/main" id="{83CB9CA5-3069-489D-BCA4-5BA7966BBC34}"/>
            </a:ext>
          </a:extLst>
        </xdr:cNvPr>
        <xdr:cNvSpPr txBox="1"/>
      </xdr:nvSpPr>
      <xdr:spPr>
        <a:xfrm>
          <a:off x="10186112" y="62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16F49CE-62EF-43C8-8711-39E39DB116F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16F1A9E-B4B1-4DD8-956B-DA5CF59F5A5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14AE378-C7EF-4A91-9312-A01B20978AF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367228C-A51B-48C0-A594-868B08AFC3A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26C3CB09-3492-411F-BAF6-803D164A795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1CEA3A4-7D13-4968-833A-0E8ABD735BA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D0AE9F-223B-4E5C-B0C8-6FBDD32EA5A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464C07-89B9-4583-8253-349EDC6E8B0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75AB11-1977-4045-B05B-EC588B2F8CB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D9E5CB-2FF2-453E-B42E-6BF5983D4D2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7ECB0B-3ACC-42CC-A7FB-51AA88A86EE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DA7471-913B-44DD-BC89-02EA0D7536E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7DA11E-A5F2-4363-A598-55DC4F991A5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8C5A7E-3874-4B5E-9E00-DFD87CDDCC3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88F30D-B649-46E0-BAEC-68FE7D9FF88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A0D0B9-6A71-46C5-9275-E289D374880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6D09BE-199F-4722-ABAA-3D44D98DC32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4B8D2F-B0A4-4E1F-B0C9-6C4BDB7E366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256004-CFCF-4C00-9C2F-BC743E7AD7F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79E48C-BD6C-4276-959B-CC16FE2C1DD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DF7421-CB90-4742-B197-E43F2FCBCD0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EF8CAA-FD59-4F98-8EF5-D3CFFA980CD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90FDFF-DCFE-4229-B0D5-F97D61A777F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3956E4-E9F5-4981-B1ED-DC3C5DEE4FB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4E4464-9C84-4D70-B80B-59D5EDFCD7D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337AF9-3DF4-4267-A4B4-1CBDB1D44FC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533B9B-0000-4EE2-90FF-02C7E23B65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859B62-DB08-43EA-B288-FF5BB23F218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1EB739-2154-427C-8FC2-4E76ED2B853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960C59-2974-4E3E-AD28-3CD97CD0226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B87BC8-416A-4002-9A1F-9A858F39343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9342A9-2E6C-4A77-88CA-06AE3B5C483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DAC66A-691F-4623-A6B5-050C4723BF4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9FA199-D2EF-4586-8443-731D659070F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4DB968-04A1-4464-9A49-41A39F77DA3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80E204-8282-477F-A918-C83C70C3D4C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8DEC28-D57E-4E50-B70C-F363E7F7272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82ACF7-CCAB-4E3B-89AA-350B30B4EF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334237-C65A-4047-BF36-B2B1A1481A5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6A0478-9E81-41DA-9B8F-B7F181DCA84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FEBA7C-4789-4365-B131-47A7CEE02D6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5AA599-18C5-4E7E-8288-A690982D937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8354DD-9B42-4E24-9BBE-1DC772DA101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AB0854-8CB0-40E4-9739-401719A6F3A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D71DFA-A695-42C6-B864-7C9ECD07D18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2CDAF7-011A-44D8-9313-027DF43D443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77E287-83D0-45E2-8450-90E623B50EF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6BD4EA-06CA-4B2B-A096-12A547DEE5A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67BDBCC-E80D-415E-8516-9EEA4721917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E55A172-D561-48F4-85F6-4D84C9D3AE0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3661424-537C-41C7-8706-81ABFD4366C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E5F5288-D828-4C72-926D-E18ABB0C3F1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ADD46FD-EAD6-482B-A171-7545E637CD8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A3CF90-31C1-4121-A688-7DAF3C49BA1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EB5DC9F-4014-4839-8A31-04399861C2B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89B916E-6E1D-42F9-B7FC-8E1569C7DB1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EB39346-70E9-4C2E-A499-1C842B0CE08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CDA966C-7B17-4313-81DD-349B2533B30E}"/>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FB3F35-D294-42F0-B9A2-4862824C61C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AAE1AD0-3ADA-466A-ACD5-8B867AB3E6F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1EBC252-B398-4CCD-97F6-CE718C3D428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6D1601EB-ED37-4C7B-ADED-04A178E97B06}"/>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C353DA88-3325-4035-A4D3-8959ED713BB6}"/>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3F085FD-A0BC-4C05-824C-124C1DDAAE28}"/>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85F3794A-2A52-4FEC-8E3C-8C8A84850850}"/>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3863B12F-244F-4FAE-A4DC-B46340B3C31D}"/>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AEB8AF27-3CF3-425E-AD85-45ED5FC154BD}"/>
            </a:ext>
          </a:extLst>
        </xdr:cNvPr>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35FEFCC2-B5F1-4A29-8B18-41B8B3E98E84}"/>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2649196E-5BF2-41A4-8AE4-3E375D4D0265}"/>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988518C6-E825-44E2-B1E4-552B70CCF483}"/>
            </a:ext>
          </a:extLst>
        </xdr:cNvPr>
        <xdr:cNvSpPr/>
      </xdr:nvSpPr>
      <xdr:spPr>
        <a:xfrm>
          <a:off x="25146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5B9664AE-34C1-411F-9879-9ADCF0398B50}"/>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6BAF80BF-D66E-46EF-A1E5-4C377CCB94D3}"/>
            </a:ext>
          </a:extLst>
        </xdr:cNvPr>
        <xdr:cNvSpPr/>
      </xdr:nvSpPr>
      <xdr:spPr>
        <a:xfrm>
          <a:off x="96520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38286D-CB48-4D6B-A7A5-F274233B4E1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83E08B-8E89-47E8-BEF3-C7D3464A574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B12C38-49FD-489F-9B69-7DC3B707EFB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46A0CB-B5FB-4350-A001-794A1F8D9F8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A0E66E-BA00-4F6C-B7F2-C313D9A3C95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27305</xdr:rowOff>
    </xdr:from>
    <xdr:to>
      <xdr:col>24</xdr:col>
      <xdr:colOff>114300</xdr:colOff>
      <xdr:row>36</xdr:row>
      <xdr:rowOff>128905</xdr:rowOff>
    </xdr:to>
    <xdr:sp macro="" textlink="">
      <xdr:nvSpPr>
        <xdr:cNvPr id="73" name="楕円 72">
          <a:extLst>
            <a:ext uri="{FF2B5EF4-FFF2-40B4-BE49-F238E27FC236}">
              <a16:creationId xmlns:a16="http://schemas.microsoft.com/office/drawing/2014/main" id="{E3A02517-6A06-4274-8644-B7D662392710}"/>
            </a:ext>
          </a:extLst>
        </xdr:cNvPr>
        <xdr:cNvSpPr/>
      </xdr:nvSpPr>
      <xdr:spPr>
        <a:xfrm>
          <a:off x="403606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2C25DF7B-38EC-43AE-828B-00E006C41784}"/>
            </a:ext>
          </a:extLst>
        </xdr:cNvPr>
        <xdr:cNvSpPr txBox="1"/>
      </xdr:nvSpPr>
      <xdr:spPr>
        <a:xfrm>
          <a:off x="412496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170180</xdr:rowOff>
    </xdr:from>
    <xdr:to>
      <xdr:col>20</xdr:col>
      <xdr:colOff>38100</xdr:colOff>
      <xdr:row>36</xdr:row>
      <xdr:rowOff>100330</xdr:rowOff>
    </xdr:to>
    <xdr:sp macro="" textlink="">
      <xdr:nvSpPr>
        <xdr:cNvPr id="75" name="楕円 74">
          <a:extLst>
            <a:ext uri="{FF2B5EF4-FFF2-40B4-BE49-F238E27FC236}">
              <a16:creationId xmlns:a16="http://schemas.microsoft.com/office/drawing/2014/main" id="{339F9200-9AE2-42F8-9A0A-EC421347AF27}"/>
            </a:ext>
          </a:extLst>
        </xdr:cNvPr>
        <xdr:cNvSpPr/>
      </xdr:nvSpPr>
      <xdr:spPr>
        <a:xfrm>
          <a:off x="3312160" y="6037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49530</xdr:rowOff>
    </xdr:from>
    <xdr:to>
      <xdr:col>24</xdr:col>
      <xdr:colOff>63500</xdr:colOff>
      <xdr:row>36</xdr:row>
      <xdr:rowOff>78105</xdr:rowOff>
    </xdr:to>
    <xdr:cxnSp macro="">
      <xdr:nvCxnSpPr>
        <xdr:cNvPr id="76" name="直線コネクタ 75">
          <a:extLst>
            <a:ext uri="{FF2B5EF4-FFF2-40B4-BE49-F238E27FC236}">
              <a16:creationId xmlns:a16="http://schemas.microsoft.com/office/drawing/2014/main" id="{5C95B92A-E032-4DCA-8D75-624B2473CD42}"/>
            </a:ext>
          </a:extLst>
        </xdr:cNvPr>
        <xdr:cNvCxnSpPr/>
      </xdr:nvCxnSpPr>
      <xdr:spPr>
        <a:xfrm>
          <a:off x="3355340" y="608457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164465</xdr:rowOff>
    </xdr:from>
    <xdr:to>
      <xdr:col>15</xdr:col>
      <xdr:colOff>101600</xdr:colOff>
      <xdr:row>36</xdr:row>
      <xdr:rowOff>94615</xdr:rowOff>
    </xdr:to>
    <xdr:sp macro="" textlink="">
      <xdr:nvSpPr>
        <xdr:cNvPr id="77" name="楕円 76">
          <a:extLst>
            <a:ext uri="{FF2B5EF4-FFF2-40B4-BE49-F238E27FC236}">
              <a16:creationId xmlns:a16="http://schemas.microsoft.com/office/drawing/2014/main" id="{93821F44-B885-4742-BF03-D069871ECC73}"/>
            </a:ext>
          </a:extLst>
        </xdr:cNvPr>
        <xdr:cNvSpPr/>
      </xdr:nvSpPr>
      <xdr:spPr>
        <a:xfrm>
          <a:off x="2514600" y="603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43815</xdr:rowOff>
    </xdr:from>
    <xdr:to>
      <xdr:col>19</xdr:col>
      <xdr:colOff>177800</xdr:colOff>
      <xdr:row>36</xdr:row>
      <xdr:rowOff>49530</xdr:rowOff>
    </xdr:to>
    <xdr:cxnSp macro="">
      <xdr:nvCxnSpPr>
        <xdr:cNvPr id="78" name="直線コネクタ 77">
          <a:extLst>
            <a:ext uri="{FF2B5EF4-FFF2-40B4-BE49-F238E27FC236}">
              <a16:creationId xmlns:a16="http://schemas.microsoft.com/office/drawing/2014/main" id="{6CD09F14-606C-48B9-8756-EAA83EDE9353}"/>
            </a:ext>
          </a:extLst>
        </xdr:cNvPr>
        <xdr:cNvCxnSpPr/>
      </xdr:nvCxnSpPr>
      <xdr:spPr>
        <a:xfrm>
          <a:off x="2565400" y="607885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79" name="楕円 78">
          <a:extLst>
            <a:ext uri="{FF2B5EF4-FFF2-40B4-BE49-F238E27FC236}">
              <a16:creationId xmlns:a16="http://schemas.microsoft.com/office/drawing/2014/main" id="{E59FB407-6EEC-4E68-AE52-1E7170D32226}"/>
            </a:ext>
          </a:extLst>
        </xdr:cNvPr>
        <xdr:cNvSpPr/>
      </xdr:nvSpPr>
      <xdr:spPr>
        <a:xfrm>
          <a:off x="1739900" y="598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43815</xdr:rowOff>
    </xdr:to>
    <xdr:cxnSp macro="">
      <xdr:nvCxnSpPr>
        <xdr:cNvPr id="80" name="直線コネクタ 79">
          <a:extLst>
            <a:ext uri="{FF2B5EF4-FFF2-40B4-BE49-F238E27FC236}">
              <a16:creationId xmlns:a16="http://schemas.microsoft.com/office/drawing/2014/main" id="{B4D09DCF-B4DF-4455-AE3E-09EA7EC8A98D}"/>
            </a:ext>
          </a:extLst>
        </xdr:cNvPr>
        <xdr:cNvCxnSpPr/>
      </xdr:nvCxnSpPr>
      <xdr:spPr>
        <a:xfrm>
          <a:off x="1790700" y="603504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99695</xdr:rowOff>
    </xdr:from>
    <xdr:to>
      <xdr:col>6</xdr:col>
      <xdr:colOff>38100</xdr:colOff>
      <xdr:row>36</xdr:row>
      <xdr:rowOff>29845</xdr:rowOff>
    </xdr:to>
    <xdr:sp macro="" textlink="">
      <xdr:nvSpPr>
        <xdr:cNvPr id="81" name="楕円 80">
          <a:extLst>
            <a:ext uri="{FF2B5EF4-FFF2-40B4-BE49-F238E27FC236}">
              <a16:creationId xmlns:a16="http://schemas.microsoft.com/office/drawing/2014/main" id="{D0EB2037-B57D-4C57-86F5-A233077AF271}"/>
            </a:ext>
          </a:extLst>
        </xdr:cNvPr>
        <xdr:cNvSpPr/>
      </xdr:nvSpPr>
      <xdr:spPr>
        <a:xfrm>
          <a:off x="965200" y="5967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150495</xdr:rowOff>
    </xdr:from>
    <xdr:to>
      <xdr:col>10</xdr:col>
      <xdr:colOff>114300</xdr:colOff>
      <xdr:row>35</xdr:row>
      <xdr:rowOff>167640</xdr:rowOff>
    </xdr:to>
    <xdr:cxnSp macro="">
      <xdr:nvCxnSpPr>
        <xdr:cNvPr id="82" name="直線コネクタ 81">
          <a:extLst>
            <a:ext uri="{FF2B5EF4-FFF2-40B4-BE49-F238E27FC236}">
              <a16:creationId xmlns:a16="http://schemas.microsoft.com/office/drawing/2014/main" id="{74F85511-F55B-45A0-BC1F-3952D0D8FE07}"/>
            </a:ext>
          </a:extLst>
        </xdr:cNvPr>
        <xdr:cNvCxnSpPr/>
      </xdr:nvCxnSpPr>
      <xdr:spPr>
        <a:xfrm>
          <a:off x="1008380" y="601789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FD02AAA9-0241-460B-89AB-8E7CC80FE6F9}"/>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12E4952C-D5B0-42EE-A175-6E5D609721AF}"/>
            </a:ext>
          </a:extLst>
        </xdr:cNvPr>
        <xdr:cNvSpPr txBox="1"/>
      </xdr:nvSpPr>
      <xdr:spPr>
        <a:xfrm>
          <a:off x="23857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C510E33-2EEB-4984-B504-0EDC6E2B14FB}"/>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02645FB8-1059-4B5F-8B10-A3E7FD406B7C}"/>
            </a:ext>
          </a:extLst>
        </xdr:cNvPr>
        <xdr:cNvSpPr txBox="1"/>
      </xdr:nvSpPr>
      <xdr:spPr>
        <a:xfrm>
          <a:off x="83630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11D93B84-F191-4A9B-8217-63F9C7CD17EE}"/>
            </a:ext>
          </a:extLst>
        </xdr:cNvPr>
        <xdr:cNvSpPr txBox="1"/>
      </xdr:nvSpPr>
      <xdr:spPr>
        <a:xfrm>
          <a:off x="317056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111142</xdr:rowOff>
    </xdr:from>
    <xdr:ext cx="405111" cy="259045"/>
    <xdr:sp macro="" textlink="">
      <xdr:nvSpPr>
        <xdr:cNvPr id="88" name="n_2mainValue【道路】&#10;有形固定資産減価償却率">
          <a:extLst>
            <a:ext uri="{FF2B5EF4-FFF2-40B4-BE49-F238E27FC236}">
              <a16:creationId xmlns:a16="http://schemas.microsoft.com/office/drawing/2014/main" id="{0A0DBEAE-1BC4-4645-A0F4-19B92A0BD6A3}"/>
            </a:ext>
          </a:extLst>
        </xdr:cNvPr>
        <xdr:cNvSpPr txBox="1"/>
      </xdr:nvSpPr>
      <xdr:spPr>
        <a:xfrm>
          <a:off x="238570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89" name="n_3mainValue【道路】&#10;有形固定資産減価償却率">
          <a:extLst>
            <a:ext uri="{FF2B5EF4-FFF2-40B4-BE49-F238E27FC236}">
              <a16:creationId xmlns:a16="http://schemas.microsoft.com/office/drawing/2014/main" id="{7685AAE6-55F9-475B-A764-04493B7615EC}"/>
            </a:ext>
          </a:extLst>
        </xdr:cNvPr>
        <xdr:cNvSpPr txBox="1"/>
      </xdr:nvSpPr>
      <xdr:spPr>
        <a:xfrm>
          <a:off x="161100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46372</xdr:rowOff>
    </xdr:from>
    <xdr:ext cx="405111" cy="259045"/>
    <xdr:sp macro="" textlink="">
      <xdr:nvSpPr>
        <xdr:cNvPr id="90" name="n_4mainValue【道路】&#10;有形固定資産減価償却率">
          <a:extLst>
            <a:ext uri="{FF2B5EF4-FFF2-40B4-BE49-F238E27FC236}">
              <a16:creationId xmlns:a16="http://schemas.microsoft.com/office/drawing/2014/main" id="{05C5ECEC-658A-4F19-8EA7-D07B24C94DCC}"/>
            </a:ext>
          </a:extLst>
        </xdr:cNvPr>
        <xdr:cNvSpPr txBox="1"/>
      </xdr:nvSpPr>
      <xdr:spPr>
        <a:xfrm>
          <a:off x="83630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7EF26D1-DC14-444C-B11F-339E73CC519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3B73FF-6738-4127-8C40-E8B2712FC2D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54088CC-7D19-4118-999F-698369D4FFF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FD6968C-A39D-4388-AD5F-F92C2FEBD22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248EFBE-E9B0-433E-90D2-78C1D24E7F4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C9D1FD9-D5E2-4715-9AC2-173D8BB5E21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8B24F44-EE6C-489B-962B-3DCABB6CBE8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1C06041-0245-44AD-9278-BC1B6C6985A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B653964-2A9E-4F3B-8CFF-3D89109FE7D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2B4AD8-8AD7-40CE-B51B-2AFF7697B59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3B2A634-8BD1-40B5-A0EA-A222F96752B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8D11C20-439E-489E-A8FF-19B3561E4DC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B8AA976-734D-4CCD-A7A8-07F238C730C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0FB6FDB-4823-42AB-8D28-BBE5AFD1763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96DDE8B-B0CB-4566-A127-0DC5FB023FD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A38DBE4-15DE-43A2-A6C1-782B52147C0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2BED1A4-5A5A-4F59-982B-858D883CC95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77F43B6-3DAE-4014-8A86-92D792B36D9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2E59CCF-6E1A-470C-BC4A-F8DE5B3289B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D1536C9-0F5D-493F-A52E-6B663737C96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B43847-C3D0-4903-9B28-BE48358911A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FFEBE0D-525E-4776-A96E-DBF03B27F376}"/>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18E656B-1D4A-4925-95E2-070E8CEC4A2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F38841A3-BF84-4B4D-8CB5-BA70D4F437E7}"/>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3A18E284-B25F-4B6C-B258-AFC2940E4089}"/>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EBA20534-E58A-4565-883D-95B6E43F0014}"/>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65E65471-EA57-4FAE-828A-6D581C12795C}"/>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5FE4BF17-DE9D-4B99-8531-DA70260CADFF}"/>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A77BEFE2-C05D-45E6-851D-F47736FBCFD4}"/>
            </a:ext>
          </a:extLst>
        </xdr:cNvPr>
        <xdr:cNvSpPr txBox="1"/>
      </xdr:nvSpPr>
      <xdr:spPr>
        <a:xfrm>
          <a:off x="9258300" y="661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8E37A41-4B94-43B9-AAEB-872569720369}"/>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A041B41-816C-4AE1-9F28-1D997BFA43AF}"/>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B7B86D2E-5ABC-43A1-AECE-3232E54B6AB1}"/>
            </a:ext>
          </a:extLst>
        </xdr:cNvPr>
        <xdr:cNvSpPr/>
      </xdr:nvSpPr>
      <xdr:spPr>
        <a:xfrm>
          <a:off x="7670800" y="6772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8FC90649-A06F-4CDC-ABFA-A6793D2A5269}"/>
            </a:ext>
          </a:extLst>
        </xdr:cNvPr>
        <xdr:cNvSpPr/>
      </xdr:nvSpPr>
      <xdr:spPr>
        <a:xfrm>
          <a:off x="68732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A999AFCD-F052-4C01-B4D4-51EE13FF2432}"/>
            </a:ext>
          </a:extLst>
        </xdr:cNvPr>
        <xdr:cNvSpPr/>
      </xdr:nvSpPr>
      <xdr:spPr>
        <a:xfrm>
          <a:off x="6098540" y="677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CD9041-6BC7-40D1-B5B9-36C02336CBA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B38914-BAB9-4EF2-9943-99283E220DE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19D601-DC3D-4560-B658-707C28815CF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1324FC-D065-4948-B358-1517BB3E33B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A8A5E4-C7F0-4CB3-AE9D-40AF5959291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136042</xdr:rowOff>
    </xdr:from>
    <xdr:to>
      <xdr:col>55</xdr:col>
      <xdr:colOff>50800</xdr:colOff>
      <xdr:row>41</xdr:row>
      <xdr:rowOff>66192</xdr:rowOff>
    </xdr:to>
    <xdr:sp macro="" textlink="">
      <xdr:nvSpPr>
        <xdr:cNvPr id="130" name="楕円 129">
          <a:extLst>
            <a:ext uri="{FF2B5EF4-FFF2-40B4-BE49-F238E27FC236}">
              <a16:creationId xmlns:a16="http://schemas.microsoft.com/office/drawing/2014/main" id="{186318A4-FED1-4CC6-BACF-DAFE4DD0EBB5}"/>
            </a:ext>
          </a:extLst>
        </xdr:cNvPr>
        <xdr:cNvSpPr/>
      </xdr:nvSpPr>
      <xdr:spPr>
        <a:xfrm>
          <a:off x="9192260" y="6841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114469</xdr:rowOff>
    </xdr:from>
    <xdr:ext cx="469744" cy="259045"/>
    <xdr:sp macro="" textlink="">
      <xdr:nvSpPr>
        <xdr:cNvPr id="131" name="【道路】&#10;一人当たり延長該当値テキスト">
          <a:extLst>
            <a:ext uri="{FF2B5EF4-FFF2-40B4-BE49-F238E27FC236}">
              <a16:creationId xmlns:a16="http://schemas.microsoft.com/office/drawing/2014/main" id="{964A17B3-AA26-4A77-AFE7-B4196CA298BB}"/>
            </a:ext>
          </a:extLst>
        </xdr:cNvPr>
        <xdr:cNvSpPr txBox="1"/>
      </xdr:nvSpPr>
      <xdr:spPr>
        <a:xfrm>
          <a:off x="9258300" y="682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144500</xdr:rowOff>
    </xdr:from>
    <xdr:to>
      <xdr:col>50</xdr:col>
      <xdr:colOff>165100</xdr:colOff>
      <xdr:row>41</xdr:row>
      <xdr:rowOff>74650</xdr:rowOff>
    </xdr:to>
    <xdr:sp macro="" textlink="">
      <xdr:nvSpPr>
        <xdr:cNvPr id="132" name="楕円 131">
          <a:extLst>
            <a:ext uri="{FF2B5EF4-FFF2-40B4-BE49-F238E27FC236}">
              <a16:creationId xmlns:a16="http://schemas.microsoft.com/office/drawing/2014/main" id="{B0EDF968-BFE6-484C-85EB-1DB1D064507F}"/>
            </a:ext>
          </a:extLst>
        </xdr:cNvPr>
        <xdr:cNvSpPr/>
      </xdr:nvSpPr>
      <xdr:spPr>
        <a:xfrm>
          <a:off x="8445500" y="6850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15392</xdr:rowOff>
    </xdr:from>
    <xdr:to>
      <xdr:col>55</xdr:col>
      <xdr:colOff>0</xdr:colOff>
      <xdr:row>41</xdr:row>
      <xdr:rowOff>23850</xdr:rowOff>
    </xdr:to>
    <xdr:cxnSp macro="">
      <xdr:nvCxnSpPr>
        <xdr:cNvPr id="133" name="直線コネクタ 132">
          <a:extLst>
            <a:ext uri="{FF2B5EF4-FFF2-40B4-BE49-F238E27FC236}">
              <a16:creationId xmlns:a16="http://schemas.microsoft.com/office/drawing/2014/main" id="{BE605998-5607-45BE-843C-872E9B49BCCD}"/>
            </a:ext>
          </a:extLst>
        </xdr:cNvPr>
        <xdr:cNvCxnSpPr/>
      </xdr:nvCxnSpPr>
      <xdr:spPr>
        <a:xfrm flipV="1">
          <a:off x="8496300" y="6888632"/>
          <a:ext cx="7239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156235</xdr:rowOff>
    </xdr:from>
    <xdr:to>
      <xdr:col>46</xdr:col>
      <xdr:colOff>38100</xdr:colOff>
      <xdr:row>41</xdr:row>
      <xdr:rowOff>86385</xdr:rowOff>
    </xdr:to>
    <xdr:sp macro="" textlink="">
      <xdr:nvSpPr>
        <xdr:cNvPr id="134" name="楕円 133">
          <a:extLst>
            <a:ext uri="{FF2B5EF4-FFF2-40B4-BE49-F238E27FC236}">
              <a16:creationId xmlns:a16="http://schemas.microsoft.com/office/drawing/2014/main" id="{97BD80C7-2DC3-451C-B7A3-3D803D30466B}"/>
            </a:ext>
          </a:extLst>
        </xdr:cNvPr>
        <xdr:cNvSpPr/>
      </xdr:nvSpPr>
      <xdr:spPr>
        <a:xfrm>
          <a:off x="7670800" y="6861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23850</xdr:rowOff>
    </xdr:from>
    <xdr:to>
      <xdr:col>50</xdr:col>
      <xdr:colOff>114300</xdr:colOff>
      <xdr:row>41</xdr:row>
      <xdr:rowOff>35585</xdr:rowOff>
    </xdr:to>
    <xdr:cxnSp macro="">
      <xdr:nvCxnSpPr>
        <xdr:cNvPr id="135" name="直線コネクタ 134">
          <a:extLst>
            <a:ext uri="{FF2B5EF4-FFF2-40B4-BE49-F238E27FC236}">
              <a16:creationId xmlns:a16="http://schemas.microsoft.com/office/drawing/2014/main" id="{C0D5FA7A-D9D1-4ADC-A9ED-DC112827B6EC}"/>
            </a:ext>
          </a:extLst>
        </xdr:cNvPr>
        <xdr:cNvCxnSpPr/>
      </xdr:nvCxnSpPr>
      <xdr:spPr>
        <a:xfrm flipV="1">
          <a:off x="7713980" y="6897090"/>
          <a:ext cx="78232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156807</xdr:rowOff>
    </xdr:from>
    <xdr:to>
      <xdr:col>41</xdr:col>
      <xdr:colOff>101600</xdr:colOff>
      <xdr:row>41</xdr:row>
      <xdr:rowOff>86957</xdr:rowOff>
    </xdr:to>
    <xdr:sp macro="" textlink="">
      <xdr:nvSpPr>
        <xdr:cNvPr id="136" name="楕円 135">
          <a:extLst>
            <a:ext uri="{FF2B5EF4-FFF2-40B4-BE49-F238E27FC236}">
              <a16:creationId xmlns:a16="http://schemas.microsoft.com/office/drawing/2014/main" id="{33705532-8E9D-4295-8E3F-77E2AFC1B024}"/>
            </a:ext>
          </a:extLst>
        </xdr:cNvPr>
        <xdr:cNvSpPr/>
      </xdr:nvSpPr>
      <xdr:spPr>
        <a:xfrm>
          <a:off x="6873240" y="6862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35585</xdr:rowOff>
    </xdr:from>
    <xdr:to>
      <xdr:col>45</xdr:col>
      <xdr:colOff>177800</xdr:colOff>
      <xdr:row>41</xdr:row>
      <xdr:rowOff>36157</xdr:rowOff>
    </xdr:to>
    <xdr:cxnSp macro="">
      <xdr:nvCxnSpPr>
        <xdr:cNvPr id="137" name="直線コネクタ 136">
          <a:extLst>
            <a:ext uri="{FF2B5EF4-FFF2-40B4-BE49-F238E27FC236}">
              <a16:creationId xmlns:a16="http://schemas.microsoft.com/office/drawing/2014/main" id="{85DB2AFD-CD7B-4AB1-A3F4-B322F4CA4595}"/>
            </a:ext>
          </a:extLst>
        </xdr:cNvPr>
        <xdr:cNvCxnSpPr/>
      </xdr:nvCxnSpPr>
      <xdr:spPr>
        <a:xfrm flipV="1">
          <a:off x="6924040" y="6908825"/>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158102</xdr:rowOff>
    </xdr:from>
    <xdr:to>
      <xdr:col>36</xdr:col>
      <xdr:colOff>165100</xdr:colOff>
      <xdr:row>41</xdr:row>
      <xdr:rowOff>88252</xdr:rowOff>
    </xdr:to>
    <xdr:sp macro="" textlink="">
      <xdr:nvSpPr>
        <xdr:cNvPr id="138" name="楕円 137">
          <a:extLst>
            <a:ext uri="{FF2B5EF4-FFF2-40B4-BE49-F238E27FC236}">
              <a16:creationId xmlns:a16="http://schemas.microsoft.com/office/drawing/2014/main" id="{487D3AB7-D281-4262-BE8F-446C919F9CA1}"/>
            </a:ext>
          </a:extLst>
        </xdr:cNvPr>
        <xdr:cNvSpPr/>
      </xdr:nvSpPr>
      <xdr:spPr>
        <a:xfrm>
          <a:off x="6098540" y="686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36157</xdr:rowOff>
    </xdr:from>
    <xdr:to>
      <xdr:col>41</xdr:col>
      <xdr:colOff>50800</xdr:colOff>
      <xdr:row>41</xdr:row>
      <xdr:rowOff>37452</xdr:rowOff>
    </xdr:to>
    <xdr:cxnSp macro="">
      <xdr:nvCxnSpPr>
        <xdr:cNvPr id="139" name="直線コネクタ 138">
          <a:extLst>
            <a:ext uri="{FF2B5EF4-FFF2-40B4-BE49-F238E27FC236}">
              <a16:creationId xmlns:a16="http://schemas.microsoft.com/office/drawing/2014/main" id="{97878C92-D71F-47AE-9D06-767CD53849A9}"/>
            </a:ext>
          </a:extLst>
        </xdr:cNvPr>
        <xdr:cNvCxnSpPr/>
      </xdr:nvCxnSpPr>
      <xdr:spPr>
        <a:xfrm flipV="1">
          <a:off x="6149340" y="6909397"/>
          <a:ext cx="7747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EDCBE414-D194-40FA-A2AA-CFCA5B96EAD8}"/>
            </a:ext>
          </a:extLst>
        </xdr:cNvPr>
        <xdr:cNvSpPr txBox="1"/>
      </xdr:nvSpPr>
      <xdr:spPr>
        <a:xfrm>
          <a:off x="8271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1602324D-622B-4A73-877E-CAA7D558D36A}"/>
            </a:ext>
          </a:extLst>
        </xdr:cNvPr>
        <xdr:cNvSpPr txBox="1"/>
      </xdr:nvSpPr>
      <xdr:spPr>
        <a:xfrm>
          <a:off x="7509587" y="65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0521BF6A-2C80-4874-871C-0B389BB871BB}"/>
            </a:ext>
          </a:extLst>
        </xdr:cNvPr>
        <xdr:cNvSpPr txBox="1"/>
      </xdr:nvSpPr>
      <xdr:spPr>
        <a:xfrm>
          <a:off x="67120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F9D93BE8-CB47-4EB8-9181-703AC6D6BB34}"/>
            </a:ext>
          </a:extLst>
        </xdr:cNvPr>
        <xdr:cNvSpPr txBox="1"/>
      </xdr:nvSpPr>
      <xdr:spPr>
        <a:xfrm>
          <a:off x="5937327" y="65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65777</xdr:rowOff>
    </xdr:from>
    <xdr:ext cx="469744" cy="259045"/>
    <xdr:sp macro="" textlink="">
      <xdr:nvSpPr>
        <xdr:cNvPr id="144" name="n_1mainValue【道路】&#10;一人当たり延長">
          <a:extLst>
            <a:ext uri="{FF2B5EF4-FFF2-40B4-BE49-F238E27FC236}">
              <a16:creationId xmlns:a16="http://schemas.microsoft.com/office/drawing/2014/main" id="{C6926D66-1527-436B-9F7C-B995158E3C37}"/>
            </a:ext>
          </a:extLst>
        </xdr:cNvPr>
        <xdr:cNvSpPr txBox="1"/>
      </xdr:nvSpPr>
      <xdr:spPr>
        <a:xfrm>
          <a:off x="8271587" y="69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77512</xdr:rowOff>
    </xdr:from>
    <xdr:ext cx="469744" cy="259045"/>
    <xdr:sp macro="" textlink="">
      <xdr:nvSpPr>
        <xdr:cNvPr id="145" name="n_2mainValue【道路】&#10;一人当たり延長">
          <a:extLst>
            <a:ext uri="{FF2B5EF4-FFF2-40B4-BE49-F238E27FC236}">
              <a16:creationId xmlns:a16="http://schemas.microsoft.com/office/drawing/2014/main" id="{56D1B7C6-B339-45C5-A113-68A9C94A8E86}"/>
            </a:ext>
          </a:extLst>
        </xdr:cNvPr>
        <xdr:cNvSpPr txBox="1"/>
      </xdr:nvSpPr>
      <xdr:spPr>
        <a:xfrm>
          <a:off x="7509587" y="69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78084</xdr:rowOff>
    </xdr:from>
    <xdr:ext cx="469744" cy="259045"/>
    <xdr:sp macro="" textlink="">
      <xdr:nvSpPr>
        <xdr:cNvPr id="146" name="n_3mainValue【道路】&#10;一人当たり延長">
          <a:extLst>
            <a:ext uri="{FF2B5EF4-FFF2-40B4-BE49-F238E27FC236}">
              <a16:creationId xmlns:a16="http://schemas.microsoft.com/office/drawing/2014/main" id="{E57DCB7C-CDD8-4F7A-AC73-EE7CEE097A40}"/>
            </a:ext>
          </a:extLst>
        </xdr:cNvPr>
        <xdr:cNvSpPr txBox="1"/>
      </xdr:nvSpPr>
      <xdr:spPr>
        <a:xfrm>
          <a:off x="6712027" y="69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79379</xdr:rowOff>
    </xdr:from>
    <xdr:ext cx="469744" cy="259045"/>
    <xdr:sp macro="" textlink="">
      <xdr:nvSpPr>
        <xdr:cNvPr id="147" name="n_4mainValue【道路】&#10;一人当たり延長">
          <a:extLst>
            <a:ext uri="{FF2B5EF4-FFF2-40B4-BE49-F238E27FC236}">
              <a16:creationId xmlns:a16="http://schemas.microsoft.com/office/drawing/2014/main" id="{49CDABBE-5B93-4BE8-B89F-30A7167764A1}"/>
            </a:ext>
          </a:extLst>
        </xdr:cNvPr>
        <xdr:cNvSpPr txBox="1"/>
      </xdr:nvSpPr>
      <xdr:spPr>
        <a:xfrm>
          <a:off x="5937327" y="69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0457CA5-5763-4E4A-B3E3-1D968B06F6F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EE80981-6B23-4658-98CE-A4D5652B4D7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010A758-2844-4886-9050-1DAA4CE9046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A5E5CE9-0AF2-4DA9-A774-438451E0A1C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3F4BC56-B16B-496D-9B4A-9C71EECEC3E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E6BB9F4-8317-4606-A19D-D118A73A74B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B928014-CAA9-42FD-A805-77B4287D6CA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26DE9E4-E6E0-4BFA-8EF7-DA7D246D14F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78A03FC-93E9-4E8F-AE26-9BAA5E453F9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CE8252E-7FB3-4C65-B999-E6890E67FD9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8BABF87-3F24-4D33-BE1F-A70F1CE4759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75AE53B-A89A-4989-9AB9-1EF52D269A2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00E8A47-917A-4A56-9B61-7B468F7E9B9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BFB3C2B-5F3A-48D7-840C-20858B2D491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68BFF9C-9D53-4917-9409-DCFCFB5B15A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6B07607-46E8-4AAB-97FF-259DFF889D32}"/>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FE751C7-FFE0-42DE-8ACB-77B8940D7D3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82ACCFC-0395-4855-B033-9ADC5FA561D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CAD83E2-D293-4C25-A062-7BA9AF92B0F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7E49BA4-7672-48B2-AE2A-FC650480445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A97F017-138D-41A3-A36A-13A41C7C533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2E525CE-BD20-4ED0-9CE0-5A383036C0E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27E9DFB-66F1-4BCA-AE95-64831F98E30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6FD6821-55A9-437B-873B-726462087FD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FBE3001-D23E-48EA-94BC-1BB6B2ADE09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16E6002D-364B-407E-8883-B16212F434A2}"/>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4721E68-2C10-43D0-B3DE-9A5E4ABE9E23}"/>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28D77484-341F-41D0-BB61-7E175BDE7411}"/>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51D9A09-8B61-454D-82D5-9F4CAC88E380}"/>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81CBC66D-9012-42EA-9045-331EE9371C3E}"/>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D9073B0-34A9-419A-AD6D-E7CADDCA3A9F}"/>
            </a:ext>
          </a:extLst>
        </xdr:cNvPr>
        <xdr:cNvSpPr txBox="1"/>
      </xdr:nvSpPr>
      <xdr:spPr>
        <a:xfrm>
          <a:off x="4124960" y="1005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EE7FCB42-A5AD-4AFA-80B8-A8BBA19C4C6A}"/>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6B1CF8DE-C9BE-4089-AFBE-FC45BB812593}"/>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8C41D234-FB5D-4188-9587-921139B89B50}"/>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E74D1929-C556-4379-A8AA-F044BA3485A5}"/>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6FEC4168-53EA-4719-B1B0-61FBD899A033}"/>
            </a:ext>
          </a:extLst>
        </xdr:cNvPr>
        <xdr:cNvSpPr/>
      </xdr:nvSpPr>
      <xdr:spPr>
        <a:xfrm>
          <a:off x="96520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9C65378-E340-41A9-A023-D5F05A2675C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D27969-9739-4701-9643-5F21548701E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E136D1-C5C1-40D4-ACBF-EF079800310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2CCF0C4-2E97-4C53-A727-A66F7483C1C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7C37254-2891-4C9E-B988-5D1A87B5502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21046</xdr:rowOff>
    </xdr:from>
    <xdr:to>
      <xdr:col>24</xdr:col>
      <xdr:colOff>114300</xdr:colOff>
      <xdr:row>61</xdr:row>
      <xdr:rowOff>122646</xdr:rowOff>
    </xdr:to>
    <xdr:sp macro="" textlink="">
      <xdr:nvSpPr>
        <xdr:cNvPr id="189" name="楕円 188">
          <a:extLst>
            <a:ext uri="{FF2B5EF4-FFF2-40B4-BE49-F238E27FC236}">
              <a16:creationId xmlns:a16="http://schemas.microsoft.com/office/drawing/2014/main" id="{49A440B8-CBB5-41B8-B764-7299F2497BA5}"/>
            </a:ext>
          </a:extLst>
        </xdr:cNvPr>
        <xdr:cNvSpPr/>
      </xdr:nvSpPr>
      <xdr:spPr>
        <a:xfrm>
          <a:off x="403606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170923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8D7F9D9-1CC8-4CE1-9494-D8E63E774DCF}"/>
            </a:ext>
          </a:extLst>
        </xdr:cNvPr>
        <xdr:cNvSpPr txBox="1"/>
      </xdr:nvSpPr>
      <xdr:spPr>
        <a:xfrm>
          <a:off x="4124960"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1" name="楕円 190">
          <a:extLst>
            <a:ext uri="{FF2B5EF4-FFF2-40B4-BE49-F238E27FC236}">
              <a16:creationId xmlns:a16="http://schemas.microsoft.com/office/drawing/2014/main" id="{B4D16A15-72A4-4B81-8CDB-6CDA4C3F858B}"/>
            </a:ext>
          </a:extLst>
        </xdr:cNvPr>
        <xdr:cNvSpPr/>
      </xdr:nvSpPr>
      <xdr:spPr>
        <a:xfrm>
          <a:off x="3312160" y="10223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71846</xdr:rowOff>
    </xdr:to>
    <xdr:cxnSp macro="">
      <xdr:nvCxnSpPr>
        <xdr:cNvPr id="192" name="直線コネクタ 191">
          <a:extLst>
            <a:ext uri="{FF2B5EF4-FFF2-40B4-BE49-F238E27FC236}">
              <a16:creationId xmlns:a16="http://schemas.microsoft.com/office/drawing/2014/main" id="{593E061B-47C2-4776-BA05-91B12AA26C8C}"/>
            </a:ext>
          </a:extLst>
        </xdr:cNvPr>
        <xdr:cNvCxnSpPr/>
      </xdr:nvCxnSpPr>
      <xdr:spPr>
        <a:xfrm>
          <a:off x="3355340" y="10270127"/>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3" name="楕円 192">
          <a:extLst>
            <a:ext uri="{FF2B5EF4-FFF2-40B4-BE49-F238E27FC236}">
              <a16:creationId xmlns:a16="http://schemas.microsoft.com/office/drawing/2014/main" id="{7623D7F1-41BE-47B2-BE92-9F1B6DBB8C06}"/>
            </a:ext>
          </a:extLst>
        </xdr:cNvPr>
        <xdr:cNvSpPr/>
      </xdr:nvSpPr>
      <xdr:spPr>
        <a:xfrm>
          <a:off x="251460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44087</xdr:rowOff>
    </xdr:to>
    <xdr:cxnSp macro="">
      <xdr:nvCxnSpPr>
        <xdr:cNvPr id="194" name="直線コネクタ 193">
          <a:extLst>
            <a:ext uri="{FF2B5EF4-FFF2-40B4-BE49-F238E27FC236}">
              <a16:creationId xmlns:a16="http://schemas.microsoft.com/office/drawing/2014/main" id="{F6638AC3-37A0-4E5A-A567-F35EA5334BA6}"/>
            </a:ext>
          </a:extLst>
        </xdr:cNvPr>
        <xdr:cNvCxnSpPr/>
      </xdr:nvCxnSpPr>
      <xdr:spPr>
        <a:xfrm>
          <a:off x="2565400" y="1023583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5" name="楕円 194">
          <a:extLst>
            <a:ext uri="{FF2B5EF4-FFF2-40B4-BE49-F238E27FC236}">
              <a16:creationId xmlns:a16="http://schemas.microsoft.com/office/drawing/2014/main" id="{CCAE2842-8849-4C40-981D-53761C10DA6F}"/>
            </a:ext>
          </a:extLst>
        </xdr:cNvPr>
        <xdr:cNvSpPr/>
      </xdr:nvSpPr>
      <xdr:spPr>
        <a:xfrm>
          <a:off x="1739900" y="1016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161653</xdr:rowOff>
    </xdr:from>
    <xdr:to>
      <xdr:col>15</xdr:col>
      <xdr:colOff>50800</xdr:colOff>
      <xdr:row>61</xdr:row>
      <xdr:rowOff>9797</xdr:rowOff>
    </xdr:to>
    <xdr:cxnSp macro="">
      <xdr:nvCxnSpPr>
        <xdr:cNvPr id="196" name="直線コネクタ 195">
          <a:extLst>
            <a:ext uri="{FF2B5EF4-FFF2-40B4-BE49-F238E27FC236}">
              <a16:creationId xmlns:a16="http://schemas.microsoft.com/office/drawing/2014/main" id="{217B51E7-76E9-46B4-87DE-9633ED8F41F3}"/>
            </a:ext>
          </a:extLst>
        </xdr:cNvPr>
        <xdr:cNvCxnSpPr/>
      </xdr:nvCxnSpPr>
      <xdr:spPr>
        <a:xfrm>
          <a:off x="1790700" y="10220053"/>
          <a:ext cx="7747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97" name="楕円 196">
          <a:extLst>
            <a:ext uri="{FF2B5EF4-FFF2-40B4-BE49-F238E27FC236}">
              <a16:creationId xmlns:a16="http://schemas.microsoft.com/office/drawing/2014/main" id="{FD129497-3276-455D-BDAC-919CB107A2D3}"/>
            </a:ext>
          </a:extLst>
        </xdr:cNvPr>
        <xdr:cNvSpPr/>
      </xdr:nvSpPr>
      <xdr:spPr>
        <a:xfrm>
          <a:off x="965200" y="10165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60</xdr:row>
      <xdr:rowOff>161653</xdr:rowOff>
    </xdr:to>
    <xdr:cxnSp macro="">
      <xdr:nvCxnSpPr>
        <xdr:cNvPr id="198" name="直線コネクタ 197">
          <a:extLst>
            <a:ext uri="{FF2B5EF4-FFF2-40B4-BE49-F238E27FC236}">
              <a16:creationId xmlns:a16="http://schemas.microsoft.com/office/drawing/2014/main" id="{40D854DC-729E-4965-87D6-C3E0CBC199AF}"/>
            </a:ext>
          </a:extLst>
        </xdr:cNvPr>
        <xdr:cNvCxnSpPr/>
      </xdr:nvCxnSpPr>
      <xdr:spPr>
        <a:xfrm>
          <a:off x="1008380" y="1021678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22FA920-1BD8-4ACC-9C19-F9BC619ECDCF}"/>
            </a:ext>
          </a:extLst>
        </xdr:cNvPr>
        <xdr:cNvSpPr txBox="1"/>
      </xdr:nvSpPr>
      <xdr:spPr>
        <a:xfrm>
          <a:off x="317056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B9FF55B-EDA6-49DF-AB92-A94AF0B8B0E4}"/>
            </a:ext>
          </a:extLst>
        </xdr:cNvPr>
        <xdr:cNvSpPr txBox="1"/>
      </xdr:nvSpPr>
      <xdr:spPr>
        <a:xfrm>
          <a:off x="23857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FE4B780-0098-42DE-9BCC-B3469167A274}"/>
            </a:ext>
          </a:extLst>
        </xdr:cNvPr>
        <xdr:cNvSpPr txBox="1"/>
      </xdr:nvSpPr>
      <xdr:spPr>
        <a:xfrm>
          <a:off x="16110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FE73BCE-1E0D-48EC-B986-6EED0666D108}"/>
            </a:ext>
          </a:extLst>
        </xdr:cNvPr>
        <xdr:cNvSpPr txBox="1"/>
      </xdr:nvSpPr>
      <xdr:spPr>
        <a:xfrm>
          <a:off x="836304" y="989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4A08E35-FF4D-4FE1-B96B-A1E2F88A576C}"/>
            </a:ext>
          </a:extLst>
        </xdr:cNvPr>
        <xdr:cNvSpPr txBox="1"/>
      </xdr:nvSpPr>
      <xdr:spPr>
        <a:xfrm>
          <a:off x="317056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54C3F22-407E-4E36-BD50-9D256244F10A}"/>
            </a:ext>
          </a:extLst>
        </xdr:cNvPr>
        <xdr:cNvSpPr txBox="1"/>
      </xdr:nvSpPr>
      <xdr:spPr>
        <a:xfrm>
          <a:off x="23857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B929E12-7754-49A2-B69F-F725E1C43940}"/>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1C545CC-E5F2-459F-9D29-0172931BD960}"/>
            </a:ext>
          </a:extLst>
        </xdr:cNvPr>
        <xdr:cNvSpPr txBox="1"/>
      </xdr:nvSpPr>
      <xdr:spPr>
        <a:xfrm>
          <a:off x="836304" y="1025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4459414-C705-4707-9E35-35966A6213B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9FF8404-DF66-455C-9FAC-31699709C1F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14577C6-507E-4253-81C4-B894544EA34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85E31EF-A522-4435-9E05-A025805D72D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88318EE-B143-4CB4-984B-7E618A7C101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84AC940-3A81-4C36-88B8-0A5E16CD8D8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E1935C2-36F5-47F0-AAB8-EA48DC7ABAF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42C684A-13F3-4F8F-9F3E-0780A1D3D7D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E63313-511A-477F-936B-4CCB08CFA6C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7117052-101D-499D-9283-221873E29F2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5C42AD5-003B-4D91-A532-99D5992F1E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1E7C0BE-4F12-4102-B0FB-A1D2DD582E3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D8BD40E-59A6-4419-A3A4-986FD118CCF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6F5AE66-09C0-415F-9B0A-F1C601017C5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AF19F70-8F68-4730-9384-1E7D426AD53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F485C4B-8010-4682-AE17-D2B488791E22}"/>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D7E79E5-890E-46DA-8269-865E4B94C95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19A5BC6-E976-4E68-842E-80647051276A}"/>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C591608-B949-4CEF-AC59-19CA39F2125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BE903DA-E8E8-40CE-A8FE-329A2A8F90F1}"/>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37F97A2-5319-460A-B101-AB4B7B35EA4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09EF443-1A62-43FA-A023-60889414DB6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C263A73-A96B-4485-BFAA-76C2DBB607F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9EEFF013-6F07-4288-B30E-225E996C6B2A}"/>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AD6CC05-7BCF-45B4-AA01-DCC3F56551B8}"/>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169A2932-19AB-48C2-A450-A7C202329F75}"/>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3BB08AD-B85B-4017-A848-85D927C06094}"/>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C5893555-07C5-4A81-AEB5-6099168EB87B}"/>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F5FEECE-BB9A-4022-8475-545BD63B4BA1}"/>
            </a:ext>
          </a:extLst>
        </xdr:cNvPr>
        <xdr:cNvSpPr txBox="1"/>
      </xdr:nvSpPr>
      <xdr:spPr>
        <a:xfrm>
          <a:off x="9258300" y="106021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98CF2BBC-F157-440B-A1BF-EEA5D0B77449}"/>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DCD04E87-1594-47B7-967A-29E88A85379E}"/>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C6655BF5-467E-442D-8674-677BD9449527}"/>
            </a:ext>
          </a:extLst>
        </xdr:cNvPr>
        <xdr:cNvSpPr/>
      </xdr:nvSpPr>
      <xdr:spPr>
        <a:xfrm>
          <a:off x="7670800" y="10619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4A6C53F1-02A5-4566-AD37-92118D34C69F}"/>
            </a:ext>
          </a:extLst>
        </xdr:cNvPr>
        <xdr:cNvSpPr/>
      </xdr:nvSpPr>
      <xdr:spPr>
        <a:xfrm>
          <a:off x="68732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217D05AA-01C0-4916-9C27-C2E8BB26DE68}"/>
            </a:ext>
          </a:extLst>
        </xdr:cNvPr>
        <xdr:cNvSpPr/>
      </xdr:nvSpPr>
      <xdr:spPr>
        <a:xfrm>
          <a:off x="60985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86E631F-3D4D-4F4D-BCF7-DA51A6ABB53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9EA1C5-631F-4547-A34F-B0365C8233D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78441F-3C84-48B6-AD7C-B697A742357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06BD04F-375B-4C80-B9FE-3E7C67C0022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F6CE43-61D1-4C4F-8854-BF8B8656393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46362</xdr:rowOff>
    </xdr:from>
    <xdr:to>
      <xdr:col>55</xdr:col>
      <xdr:colOff>50800</xdr:colOff>
      <xdr:row>63</xdr:row>
      <xdr:rowOff>147962</xdr:rowOff>
    </xdr:to>
    <xdr:sp macro="" textlink="">
      <xdr:nvSpPr>
        <xdr:cNvPr id="246" name="楕円 245">
          <a:extLst>
            <a:ext uri="{FF2B5EF4-FFF2-40B4-BE49-F238E27FC236}">
              <a16:creationId xmlns:a16="http://schemas.microsoft.com/office/drawing/2014/main" id="{3BF732EC-DCD8-4EC5-9CA1-609CD4607462}"/>
            </a:ext>
          </a:extLst>
        </xdr:cNvPr>
        <xdr:cNvSpPr/>
      </xdr:nvSpPr>
      <xdr:spPr>
        <a:xfrm>
          <a:off x="9192260" y="10607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69239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FD5F5BE-F7F0-4B32-8138-06F33EBCC002}"/>
            </a:ext>
          </a:extLst>
        </xdr:cNvPr>
        <xdr:cNvSpPr txBox="1"/>
      </xdr:nvSpPr>
      <xdr:spPr>
        <a:xfrm>
          <a:off x="9258300" y="1046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46893</xdr:rowOff>
    </xdr:from>
    <xdr:to>
      <xdr:col>50</xdr:col>
      <xdr:colOff>165100</xdr:colOff>
      <xdr:row>63</xdr:row>
      <xdr:rowOff>148493</xdr:rowOff>
    </xdr:to>
    <xdr:sp macro="" textlink="">
      <xdr:nvSpPr>
        <xdr:cNvPr id="248" name="楕円 247">
          <a:extLst>
            <a:ext uri="{FF2B5EF4-FFF2-40B4-BE49-F238E27FC236}">
              <a16:creationId xmlns:a16="http://schemas.microsoft.com/office/drawing/2014/main" id="{BF6429DB-4C5D-48E9-B33A-70B3FEAA0B62}"/>
            </a:ext>
          </a:extLst>
        </xdr:cNvPr>
        <xdr:cNvSpPr/>
      </xdr:nvSpPr>
      <xdr:spPr>
        <a:xfrm>
          <a:off x="8445500" y="1060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97162</xdr:rowOff>
    </xdr:from>
    <xdr:to>
      <xdr:col>55</xdr:col>
      <xdr:colOff>0</xdr:colOff>
      <xdr:row>63</xdr:row>
      <xdr:rowOff>97693</xdr:rowOff>
    </xdr:to>
    <xdr:cxnSp macro="">
      <xdr:nvCxnSpPr>
        <xdr:cNvPr id="249" name="直線コネクタ 248">
          <a:extLst>
            <a:ext uri="{FF2B5EF4-FFF2-40B4-BE49-F238E27FC236}">
              <a16:creationId xmlns:a16="http://schemas.microsoft.com/office/drawing/2014/main" id="{DBA42A1E-0A6B-4203-B475-B16D8D162628}"/>
            </a:ext>
          </a:extLst>
        </xdr:cNvPr>
        <xdr:cNvCxnSpPr/>
      </xdr:nvCxnSpPr>
      <xdr:spPr>
        <a:xfrm flipV="1">
          <a:off x="8496300" y="10658482"/>
          <a:ext cx="7239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47929</xdr:rowOff>
    </xdr:from>
    <xdr:to>
      <xdr:col>46</xdr:col>
      <xdr:colOff>38100</xdr:colOff>
      <xdr:row>63</xdr:row>
      <xdr:rowOff>149529</xdr:rowOff>
    </xdr:to>
    <xdr:sp macro="" textlink="">
      <xdr:nvSpPr>
        <xdr:cNvPr id="250" name="楕円 249">
          <a:extLst>
            <a:ext uri="{FF2B5EF4-FFF2-40B4-BE49-F238E27FC236}">
              <a16:creationId xmlns:a16="http://schemas.microsoft.com/office/drawing/2014/main" id="{64758A8E-4FC6-46F4-BB80-0AC20364C9CD}"/>
            </a:ext>
          </a:extLst>
        </xdr:cNvPr>
        <xdr:cNvSpPr/>
      </xdr:nvSpPr>
      <xdr:spPr>
        <a:xfrm>
          <a:off x="7670800" y="10609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97693</xdr:rowOff>
    </xdr:from>
    <xdr:to>
      <xdr:col>50</xdr:col>
      <xdr:colOff>114300</xdr:colOff>
      <xdr:row>63</xdr:row>
      <xdr:rowOff>98729</xdr:rowOff>
    </xdr:to>
    <xdr:cxnSp macro="">
      <xdr:nvCxnSpPr>
        <xdr:cNvPr id="251" name="直線コネクタ 250">
          <a:extLst>
            <a:ext uri="{FF2B5EF4-FFF2-40B4-BE49-F238E27FC236}">
              <a16:creationId xmlns:a16="http://schemas.microsoft.com/office/drawing/2014/main" id="{80D50859-AB84-4762-A747-17CC5D960742}"/>
            </a:ext>
          </a:extLst>
        </xdr:cNvPr>
        <xdr:cNvCxnSpPr/>
      </xdr:nvCxnSpPr>
      <xdr:spPr>
        <a:xfrm flipV="1">
          <a:off x="7713980" y="10659013"/>
          <a:ext cx="78232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50154</xdr:rowOff>
    </xdr:from>
    <xdr:to>
      <xdr:col>41</xdr:col>
      <xdr:colOff>101600</xdr:colOff>
      <xdr:row>63</xdr:row>
      <xdr:rowOff>151754</xdr:rowOff>
    </xdr:to>
    <xdr:sp macro="" textlink="">
      <xdr:nvSpPr>
        <xdr:cNvPr id="252" name="楕円 251">
          <a:extLst>
            <a:ext uri="{FF2B5EF4-FFF2-40B4-BE49-F238E27FC236}">
              <a16:creationId xmlns:a16="http://schemas.microsoft.com/office/drawing/2014/main" id="{32EF7CB0-7230-4FCE-B7CB-FADACBD9ACA3}"/>
            </a:ext>
          </a:extLst>
        </xdr:cNvPr>
        <xdr:cNvSpPr/>
      </xdr:nvSpPr>
      <xdr:spPr>
        <a:xfrm>
          <a:off x="6873240" y="106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98729</xdr:rowOff>
    </xdr:from>
    <xdr:to>
      <xdr:col>45</xdr:col>
      <xdr:colOff>177800</xdr:colOff>
      <xdr:row>63</xdr:row>
      <xdr:rowOff>100954</xdr:rowOff>
    </xdr:to>
    <xdr:cxnSp macro="">
      <xdr:nvCxnSpPr>
        <xdr:cNvPr id="253" name="直線コネクタ 252">
          <a:extLst>
            <a:ext uri="{FF2B5EF4-FFF2-40B4-BE49-F238E27FC236}">
              <a16:creationId xmlns:a16="http://schemas.microsoft.com/office/drawing/2014/main" id="{B6D2771A-30CB-4E7D-96E7-B7C0A43EE93B}"/>
            </a:ext>
          </a:extLst>
        </xdr:cNvPr>
        <xdr:cNvCxnSpPr/>
      </xdr:nvCxnSpPr>
      <xdr:spPr>
        <a:xfrm flipV="1">
          <a:off x="6924040" y="10660049"/>
          <a:ext cx="78994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54717</xdr:rowOff>
    </xdr:from>
    <xdr:to>
      <xdr:col>36</xdr:col>
      <xdr:colOff>165100</xdr:colOff>
      <xdr:row>63</xdr:row>
      <xdr:rowOff>156317</xdr:rowOff>
    </xdr:to>
    <xdr:sp macro="" textlink="">
      <xdr:nvSpPr>
        <xdr:cNvPr id="254" name="楕円 253">
          <a:extLst>
            <a:ext uri="{FF2B5EF4-FFF2-40B4-BE49-F238E27FC236}">
              <a16:creationId xmlns:a16="http://schemas.microsoft.com/office/drawing/2014/main" id="{02F6CF7E-E073-4488-9378-33B35E7A12EA}"/>
            </a:ext>
          </a:extLst>
        </xdr:cNvPr>
        <xdr:cNvSpPr/>
      </xdr:nvSpPr>
      <xdr:spPr>
        <a:xfrm>
          <a:off x="6098540" y="106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100954</xdr:rowOff>
    </xdr:from>
    <xdr:to>
      <xdr:col>41</xdr:col>
      <xdr:colOff>50800</xdr:colOff>
      <xdr:row>63</xdr:row>
      <xdr:rowOff>105517</xdr:rowOff>
    </xdr:to>
    <xdr:cxnSp macro="">
      <xdr:nvCxnSpPr>
        <xdr:cNvPr id="255" name="直線コネクタ 254">
          <a:extLst>
            <a:ext uri="{FF2B5EF4-FFF2-40B4-BE49-F238E27FC236}">
              <a16:creationId xmlns:a16="http://schemas.microsoft.com/office/drawing/2014/main" id="{6A655B96-FEA5-4C13-B6FE-48884F8D8C3B}"/>
            </a:ext>
          </a:extLst>
        </xdr:cNvPr>
        <xdr:cNvCxnSpPr/>
      </xdr:nvCxnSpPr>
      <xdr:spPr>
        <a:xfrm flipV="1">
          <a:off x="6149340" y="10662274"/>
          <a:ext cx="7747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F16FFA2-86D3-4D49-B6C0-B2AAE246E04F}"/>
            </a:ext>
          </a:extLst>
        </xdr:cNvPr>
        <xdr:cNvSpPr txBox="1"/>
      </xdr:nvSpPr>
      <xdr:spPr>
        <a:xfrm>
          <a:off x="8214575" y="107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AEC0B14-BDB3-42A3-8160-1F505A41FFFD}"/>
            </a:ext>
          </a:extLst>
        </xdr:cNvPr>
        <xdr:cNvSpPr txBox="1"/>
      </xdr:nvSpPr>
      <xdr:spPr>
        <a:xfrm>
          <a:off x="7444955" y="107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93387C-BE54-448A-B878-155A76B8795C}"/>
            </a:ext>
          </a:extLst>
        </xdr:cNvPr>
        <xdr:cNvSpPr txBox="1"/>
      </xdr:nvSpPr>
      <xdr:spPr>
        <a:xfrm>
          <a:off x="6670255" y="10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CF0B48C-867D-40DB-A5EC-1120FBAC3D07}"/>
            </a:ext>
          </a:extLst>
        </xdr:cNvPr>
        <xdr:cNvSpPr txBox="1"/>
      </xdr:nvSpPr>
      <xdr:spPr>
        <a:xfrm>
          <a:off x="5872695" y="1071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165020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29D1486-6975-4421-8265-9768111D59F8}"/>
            </a:ext>
          </a:extLst>
        </xdr:cNvPr>
        <xdr:cNvSpPr txBox="1"/>
      </xdr:nvSpPr>
      <xdr:spPr>
        <a:xfrm>
          <a:off x="8214575" y="1039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166056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483C556-5DFD-43F9-BC76-E81DA54C89D7}"/>
            </a:ext>
          </a:extLst>
        </xdr:cNvPr>
        <xdr:cNvSpPr txBox="1"/>
      </xdr:nvSpPr>
      <xdr:spPr>
        <a:xfrm>
          <a:off x="7444955" y="1039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168281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46741B5-0E2B-484A-BA07-972AA0FDEE23}"/>
            </a:ext>
          </a:extLst>
        </xdr:cNvPr>
        <xdr:cNvSpPr txBox="1"/>
      </xdr:nvSpPr>
      <xdr:spPr>
        <a:xfrm>
          <a:off x="6670255" y="103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98530D8-56E5-41CB-92A2-3DEA3A017A54}"/>
            </a:ext>
          </a:extLst>
        </xdr:cNvPr>
        <xdr:cNvSpPr txBox="1"/>
      </xdr:nvSpPr>
      <xdr:spPr>
        <a:xfrm>
          <a:off x="5872695" y="1039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447D8FF-57EA-4C0F-AED4-6EC8EAE0505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7E158B3-13A0-4FED-920A-8C0B59F9D8A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458A3E7-F429-44BF-8606-51802AA9CB0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780D3A3-FAE3-499D-9682-82A27BEECA8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EC2E0D9-E31D-41DD-ACCB-A9AC94FD296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0178BD0-2019-4271-A802-C14E81641A4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02C4D3D-EFA2-464A-B052-DAD114F2A82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DEE5A8-F34F-4DA9-AA35-10B07FE0E6BC}"/>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2D2F50D-875E-436B-9B9C-0A191C5A672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32F16D05-8F97-4A5F-8860-351B9830865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18E6E11-0AD6-4F57-B9E6-4494F22578B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4983BA50-14BE-4B46-AAA0-CAF1526195F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63803EFB-8EE0-40A8-A57C-BF38E4C32C8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3B1FD96A-5D23-4970-8416-C75D98AA9E7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C40E420C-7896-4C78-999C-292A63633ED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310D23F0-50A8-4662-8172-3D5532A6A842}"/>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FD2ABD9B-E33A-44A6-AD89-B4CCCB627EF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B1A67699-16E9-45DA-9501-EB3EE472990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5C82DF85-C734-4AE7-AB9B-C1C8BFC2CBF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D439EE9-8250-4AC8-A118-D34A4358855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4CE8172-6541-40C1-82B1-F5CCB5B268D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F4F540B-E0A9-4760-857D-A356763B15E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628202F-5A54-4971-A223-6422C5FBB66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3A3054FF-9179-4786-B950-BA0BE58E975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7949F9B-8903-482D-B1B6-9AE174C0AA9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8277BF2-964E-49BF-B8A5-106154FFF3E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508AD4E6-6CC4-45B4-BBF9-D535B61DBBA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B4D5521C-8846-46E0-99FF-1DCEDAF1E76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DF29B14-2977-4678-AE58-B2C6E696DE3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D428968F-4E38-496C-9B33-8FDF5718B56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13F37D47-346A-4178-8768-18A0D6EEE7D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EA3A6122-F216-4072-AF67-D4E4D681D3B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F1AE82B-13ED-4A15-A459-CC07A181AAF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2DB71A29-2AF0-4737-BE88-C6404196C60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991D1F9-FB1B-49EF-94C4-EC61EC76B09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54353EA5-8200-4BE9-9829-C5C0FCD2D01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8033DFB9-29B8-405E-A753-F8F0035B960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664C4169-D71A-4037-B45D-B5318AFA1DB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DEA6DC35-EE17-4D23-91B5-86D083B805A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9C235AE2-1E0E-4985-B34F-22A1399E710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56147B7E-2F8B-444E-86CF-A19CFFA971F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E82121D-4BC1-4CA3-B759-7252D3E14EF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50AE7BE-CBD3-4100-A01D-0A788FF43FF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B6353373-1AAE-4376-B06B-A17E57157F7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4450ED38-475C-4B18-A523-C07976EC905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40463ACE-26FD-46D2-813C-3AD4F3851A6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4D0B72A7-62B1-4E12-879C-CADC047E790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5D90D1EE-9434-4D50-931C-C89402F2DA6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C34A20C2-3FAF-455F-B631-9FF9384CBEB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E379BA00-E136-4EC0-BB54-60406C6B500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898E33F3-7C0B-4046-BD71-7BEB90D8CC4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2FA69756-92D2-44C0-B880-502F9E8E2F1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C4C7868A-62D9-4370-B633-12B0A567A78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58A4454-4220-4BF3-BB81-1CE9D0C4F24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36C10FFA-1D8D-41DF-BC46-0F77C34E34B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CF7AAD0C-79D8-4184-A759-58AAD097C6B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43186CE9-57DA-4C7B-B763-A71C2F853080}"/>
            </a:ext>
          </a:extLst>
        </xdr:cNvPr>
        <xdr:cNvCxnSpPr/>
      </xdr:nvCxnSpPr>
      <xdr:spPr>
        <a:xfrm flipV="1">
          <a:off x="14375764" y="56083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62B67BDF-5BA6-44A4-BD41-2A5FBF21C3B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25901602-081E-42B3-8582-A98565E80BB9}"/>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CD69528E-BCFF-4919-AD6A-6F8EAA6C3615}"/>
            </a:ext>
          </a:extLst>
        </xdr:cNvPr>
        <xdr:cNvSpPr txBox="1"/>
      </xdr:nvSpPr>
      <xdr:spPr>
        <a:xfrm>
          <a:off x="144145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4108EAD8-0688-42DB-BA0B-907B609AE66F}"/>
            </a:ext>
          </a:extLst>
        </xdr:cNvPr>
        <xdr:cNvCxnSpPr/>
      </xdr:nvCxnSpPr>
      <xdr:spPr>
        <a:xfrm>
          <a:off x="142875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12E03F02-AA7A-44B5-AEE7-E432C8552E54}"/>
            </a:ext>
          </a:extLst>
        </xdr:cNvPr>
        <xdr:cNvSpPr txBox="1"/>
      </xdr:nvSpPr>
      <xdr:spPr>
        <a:xfrm>
          <a:off x="1441450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D0231391-CBC1-4F3E-A61A-3C6653787491}"/>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B04129BC-4244-4558-8850-149FB9F07C7F}"/>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28" name="フローチャート: 判断 327">
          <a:extLst>
            <a:ext uri="{FF2B5EF4-FFF2-40B4-BE49-F238E27FC236}">
              <a16:creationId xmlns:a16="http://schemas.microsoft.com/office/drawing/2014/main" id="{01F12FCF-AABB-4947-8279-E5A3D493AD41}"/>
            </a:ext>
          </a:extLst>
        </xdr:cNvPr>
        <xdr:cNvSpPr/>
      </xdr:nvSpPr>
      <xdr:spPr>
        <a:xfrm>
          <a:off x="128041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9" name="フローチャート: 判断 328">
          <a:extLst>
            <a:ext uri="{FF2B5EF4-FFF2-40B4-BE49-F238E27FC236}">
              <a16:creationId xmlns:a16="http://schemas.microsoft.com/office/drawing/2014/main" id="{E7079B35-3695-49AB-BC4D-42B253A1A1D5}"/>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330" name="フローチャート: 判断 329">
          <a:extLst>
            <a:ext uri="{FF2B5EF4-FFF2-40B4-BE49-F238E27FC236}">
              <a16:creationId xmlns:a16="http://schemas.microsoft.com/office/drawing/2014/main" id="{013868E6-322B-450E-A92B-C0F56E83AFFE}"/>
            </a:ext>
          </a:extLst>
        </xdr:cNvPr>
        <xdr:cNvSpPr/>
      </xdr:nvSpPr>
      <xdr:spPr>
        <a:xfrm>
          <a:off x="1123188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66DC30F-BC25-4BAC-BD03-8B64E80F6B7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DA570FA-71B5-4D49-8C2E-9A748F0AD71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3A30E31-7137-493E-9F45-0B2EBDE3002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B2F8B04-0459-45B2-9488-486C9EAA9B3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69E6B9A-634E-4E8B-886D-4209DCF127A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126365</xdr:rowOff>
    </xdr:from>
    <xdr:to>
      <xdr:col>85</xdr:col>
      <xdr:colOff>177800</xdr:colOff>
      <xdr:row>35</xdr:row>
      <xdr:rowOff>56515</xdr:rowOff>
    </xdr:to>
    <xdr:sp macro="" textlink="">
      <xdr:nvSpPr>
        <xdr:cNvPr id="336" name="楕円 335">
          <a:extLst>
            <a:ext uri="{FF2B5EF4-FFF2-40B4-BE49-F238E27FC236}">
              <a16:creationId xmlns:a16="http://schemas.microsoft.com/office/drawing/2014/main" id="{64C02A97-DABA-4F3A-BA84-A7E8B4257C03}"/>
            </a:ext>
          </a:extLst>
        </xdr:cNvPr>
        <xdr:cNvSpPr/>
      </xdr:nvSpPr>
      <xdr:spPr>
        <a:xfrm>
          <a:off x="14325600" y="58261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149242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BEC8B515-601F-49E5-B628-BC8A5B7A9C70}"/>
            </a:ext>
          </a:extLst>
        </xdr:cNvPr>
        <xdr:cNvSpPr txBox="1"/>
      </xdr:nvSpPr>
      <xdr:spPr>
        <a:xfrm>
          <a:off x="14414500"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86360</xdr:rowOff>
    </xdr:from>
    <xdr:to>
      <xdr:col>81</xdr:col>
      <xdr:colOff>101600</xdr:colOff>
      <xdr:row>35</xdr:row>
      <xdr:rowOff>16510</xdr:rowOff>
    </xdr:to>
    <xdr:sp macro="" textlink="">
      <xdr:nvSpPr>
        <xdr:cNvPr id="338" name="楕円 337">
          <a:extLst>
            <a:ext uri="{FF2B5EF4-FFF2-40B4-BE49-F238E27FC236}">
              <a16:creationId xmlns:a16="http://schemas.microsoft.com/office/drawing/2014/main" id="{C79E62D7-08B4-4064-BDAC-6FCA1468491A}"/>
            </a:ext>
          </a:extLst>
        </xdr:cNvPr>
        <xdr:cNvSpPr/>
      </xdr:nvSpPr>
      <xdr:spPr>
        <a:xfrm>
          <a:off x="13578840" y="5786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137160</xdr:rowOff>
    </xdr:from>
    <xdr:to>
      <xdr:col>85</xdr:col>
      <xdr:colOff>127000</xdr:colOff>
      <xdr:row>35</xdr:row>
      <xdr:rowOff>5715</xdr:rowOff>
    </xdr:to>
    <xdr:cxnSp macro="">
      <xdr:nvCxnSpPr>
        <xdr:cNvPr id="339" name="直線コネクタ 338">
          <a:extLst>
            <a:ext uri="{FF2B5EF4-FFF2-40B4-BE49-F238E27FC236}">
              <a16:creationId xmlns:a16="http://schemas.microsoft.com/office/drawing/2014/main" id="{887E2F95-0FD1-4E85-86CC-0C57524936FB}"/>
            </a:ext>
          </a:extLst>
        </xdr:cNvPr>
        <xdr:cNvCxnSpPr/>
      </xdr:nvCxnSpPr>
      <xdr:spPr>
        <a:xfrm>
          <a:off x="13629640" y="583692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44450</xdr:rowOff>
    </xdr:from>
    <xdr:to>
      <xdr:col>76</xdr:col>
      <xdr:colOff>165100</xdr:colOff>
      <xdr:row>34</xdr:row>
      <xdr:rowOff>146050</xdr:rowOff>
    </xdr:to>
    <xdr:sp macro="" textlink="">
      <xdr:nvSpPr>
        <xdr:cNvPr id="340" name="楕円 339">
          <a:extLst>
            <a:ext uri="{FF2B5EF4-FFF2-40B4-BE49-F238E27FC236}">
              <a16:creationId xmlns:a16="http://schemas.microsoft.com/office/drawing/2014/main" id="{7538A86A-1886-487C-9E55-55836B994CF4}"/>
            </a:ext>
          </a:extLst>
        </xdr:cNvPr>
        <xdr:cNvSpPr/>
      </xdr:nvSpPr>
      <xdr:spPr>
        <a:xfrm>
          <a:off x="1280414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34</xdr:row>
      <xdr:rowOff>137160</xdr:rowOff>
    </xdr:to>
    <xdr:cxnSp macro="">
      <xdr:nvCxnSpPr>
        <xdr:cNvPr id="341" name="直線コネクタ 340">
          <a:extLst>
            <a:ext uri="{FF2B5EF4-FFF2-40B4-BE49-F238E27FC236}">
              <a16:creationId xmlns:a16="http://schemas.microsoft.com/office/drawing/2014/main" id="{D25B6501-264A-4B21-B012-2EF2B1A4C484}"/>
            </a:ext>
          </a:extLst>
        </xdr:cNvPr>
        <xdr:cNvCxnSpPr/>
      </xdr:nvCxnSpPr>
      <xdr:spPr>
        <a:xfrm>
          <a:off x="12854940" y="579501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xdr:rowOff>
    </xdr:from>
    <xdr:to>
      <xdr:col>72</xdr:col>
      <xdr:colOff>38100</xdr:colOff>
      <xdr:row>34</xdr:row>
      <xdr:rowOff>104140</xdr:rowOff>
    </xdr:to>
    <xdr:sp macro="" textlink="">
      <xdr:nvSpPr>
        <xdr:cNvPr id="342" name="楕円 341">
          <a:extLst>
            <a:ext uri="{FF2B5EF4-FFF2-40B4-BE49-F238E27FC236}">
              <a16:creationId xmlns:a16="http://schemas.microsoft.com/office/drawing/2014/main" id="{0F90DA8A-1654-4B26-B0B0-16ADF50536CB}"/>
            </a:ext>
          </a:extLst>
        </xdr:cNvPr>
        <xdr:cNvSpPr/>
      </xdr:nvSpPr>
      <xdr:spPr>
        <a:xfrm>
          <a:off x="12029440" y="570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53340</xdr:rowOff>
    </xdr:from>
    <xdr:to>
      <xdr:col>76</xdr:col>
      <xdr:colOff>114300</xdr:colOff>
      <xdr:row>34</xdr:row>
      <xdr:rowOff>95250</xdr:rowOff>
    </xdr:to>
    <xdr:cxnSp macro="">
      <xdr:nvCxnSpPr>
        <xdr:cNvPr id="343" name="直線コネクタ 342">
          <a:extLst>
            <a:ext uri="{FF2B5EF4-FFF2-40B4-BE49-F238E27FC236}">
              <a16:creationId xmlns:a16="http://schemas.microsoft.com/office/drawing/2014/main" id="{8F65980E-B03B-426C-9B13-9ED3565D28FE}"/>
            </a:ext>
          </a:extLst>
        </xdr:cNvPr>
        <xdr:cNvCxnSpPr/>
      </xdr:nvCxnSpPr>
      <xdr:spPr>
        <a:xfrm>
          <a:off x="12072620" y="575310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344" name="楕円 343">
          <a:extLst>
            <a:ext uri="{FF2B5EF4-FFF2-40B4-BE49-F238E27FC236}">
              <a16:creationId xmlns:a16="http://schemas.microsoft.com/office/drawing/2014/main" id="{B16DD1C7-B1A8-4537-B0B1-4AFAAF671AC9}"/>
            </a:ext>
          </a:extLst>
        </xdr:cNvPr>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34</xdr:row>
      <xdr:rowOff>53340</xdr:rowOff>
    </xdr:to>
    <xdr:cxnSp macro="">
      <xdr:nvCxnSpPr>
        <xdr:cNvPr id="345" name="直線コネクタ 344">
          <a:extLst>
            <a:ext uri="{FF2B5EF4-FFF2-40B4-BE49-F238E27FC236}">
              <a16:creationId xmlns:a16="http://schemas.microsoft.com/office/drawing/2014/main" id="{034D4182-35D8-4A4F-B0DB-7D540D210954}"/>
            </a:ext>
          </a:extLst>
        </xdr:cNvPr>
        <xdr:cNvCxnSpPr/>
      </xdr:nvCxnSpPr>
      <xdr:spPr>
        <a:xfrm>
          <a:off x="11282680" y="5665470"/>
          <a:ext cx="78994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76596F00-B476-4033-AA80-6CFDBCC09F36}"/>
            </a:ext>
          </a:extLst>
        </xdr:cNvPr>
        <xdr:cNvSpPr txBox="1"/>
      </xdr:nvSpPr>
      <xdr:spPr>
        <a:xfrm>
          <a:off x="13437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D0D1E4B-0A71-4F84-8179-342985D40610}"/>
            </a:ext>
          </a:extLst>
        </xdr:cNvPr>
        <xdr:cNvSpPr txBox="1"/>
      </xdr:nvSpPr>
      <xdr:spPr>
        <a:xfrm>
          <a:off x="126752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F7EB6855-17BF-41AF-93BD-88F0B64D448C}"/>
            </a:ext>
          </a:extLst>
        </xdr:cNvPr>
        <xdr:cNvSpPr txBox="1"/>
      </xdr:nvSpPr>
      <xdr:spPr>
        <a:xfrm>
          <a:off x="119005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3FB300A7-153A-4E96-9683-3D194C5A0EE2}"/>
            </a:ext>
          </a:extLst>
        </xdr:cNvPr>
        <xdr:cNvSpPr txBox="1"/>
      </xdr:nvSpPr>
      <xdr:spPr>
        <a:xfrm>
          <a:off x="1110298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33037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F86CD250-AABA-47CC-A0C6-719634BFF6C3}"/>
            </a:ext>
          </a:extLst>
        </xdr:cNvPr>
        <xdr:cNvSpPr txBox="1"/>
      </xdr:nvSpPr>
      <xdr:spPr>
        <a:xfrm>
          <a:off x="1343724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162577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FAEC4D3D-0484-4964-9CC1-4E6E5F9FE2F9}"/>
            </a:ext>
          </a:extLst>
        </xdr:cNvPr>
        <xdr:cNvSpPr txBox="1"/>
      </xdr:nvSpPr>
      <xdr:spPr>
        <a:xfrm>
          <a:off x="126752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120667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43C0F61B-1DA4-4299-A7D8-876AD319ABF1}"/>
            </a:ext>
          </a:extLst>
        </xdr:cNvPr>
        <xdr:cNvSpPr txBox="1"/>
      </xdr:nvSpPr>
      <xdr:spPr>
        <a:xfrm>
          <a:off x="119005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819BC23A-B390-4EE8-8CC2-24580617624C}"/>
            </a:ext>
          </a:extLst>
        </xdr:cNvPr>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D64CD2A9-B57C-4EA9-912A-CFCD3A3F705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394623FE-F01E-470B-A459-FA135F4312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CB4E64A1-B46D-41E7-92B8-02A504E6B4A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242E626B-45F0-4796-BCD8-275140826CC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396BA16C-4AE2-4514-A2BC-09EBD29E8C7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1B07E0E4-B594-4983-A177-D55CBAF44A8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86F49F86-60A6-421A-8B2A-68796AC826A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42C929EB-C930-4B3F-8E13-D28DC90530A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9907CC84-2447-4885-AB31-7FAAF9BCFD9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A50CEDF6-5F0C-4D67-B3BE-0EEC5FFDCCE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43333B4B-A751-4B4E-B14C-4E4AC984BA2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78E187A2-AFDF-4FA2-A66E-5A296024FE4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A554D000-8B6B-4685-A217-CA8761CC88F4}"/>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391D7CB5-4CB3-453B-92AE-ACD92FDC249F}"/>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D306D24B-C418-45F6-9C90-FB1B1A57DD4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9B44436F-9762-41F4-ACE7-98526E076F21}"/>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7AA1D5DA-7D3A-4124-8966-BBAF5D3B276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6642DA41-BC9B-49C1-B60E-ECBD695CE1A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887D68E9-92BB-4A3D-87B9-A04A325A3A1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1DE03178-643A-4DFD-BA35-55D8490A665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A471C41-B5C9-46BD-AEC4-1C16CCAD23C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715D7752-0B02-4D70-9F73-FFBF55833D6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3971E503-9058-4968-9D42-A11D366E6B6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495FCA3D-82FF-4100-9ECC-1B77958862D9}"/>
            </a:ext>
          </a:extLst>
        </xdr:cNvPr>
        <xdr:cNvCxnSpPr/>
      </xdr:nvCxnSpPr>
      <xdr:spPr>
        <a:xfrm flipV="1">
          <a:off x="19509104" y="57454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ADEE6AE5-27DA-4CD8-B2A7-BC0A96AD8CD2}"/>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1CA39C84-843F-40C6-B05D-8FEA1A58597C}"/>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6A9A3D41-96BE-4E79-805B-7F49D10D648B}"/>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6534EBDF-811B-4053-9BC6-4F2E82F5AC59}"/>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245DC9AF-F058-42BA-9F6E-1972EE664B2D}"/>
            </a:ext>
          </a:extLst>
        </xdr:cNvPr>
        <xdr:cNvSpPr txBox="1"/>
      </xdr:nvSpPr>
      <xdr:spPr>
        <a:xfrm>
          <a:off x="1954784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D420D118-46F2-4687-B147-2D6B94B837F8}"/>
            </a:ext>
          </a:extLst>
        </xdr:cNvPr>
        <xdr:cNvSpPr/>
      </xdr:nvSpPr>
      <xdr:spPr>
        <a:xfrm>
          <a:off x="194589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25020A67-3169-4BE6-BEE8-6F87B0E58098}"/>
            </a:ext>
          </a:extLst>
        </xdr:cNvPr>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B1DCCBAA-4DC3-4456-9A72-C8917E53182C}"/>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386" name="フローチャート: 判断 385">
          <a:extLst>
            <a:ext uri="{FF2B5EF4-FFF2-40B4-BE49-F238E27FC236}">
              <a16:creationId xmlns:a16="http://schemas.microsoft.com/office/drawing/2014/main" id="{90B41E34-5AFD-40B1-8AF0-0514357A03D4}"/>
            </a:ext>
          </a:extLst>
        </xdr:cNvPr>
        <xdr:cNvSpPr/>
      </xdr:nvSpPr>
      <xdr:spPr>
        <a:xfrm>
          <a:off x="1716278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D08703D1-0507-4CA7-B2BB-73E400280BB8}"/>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DB2564B-50C9-4770-8CEC-2C1D2A2EC8C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C6C5350-B715-41B9-ADCD-01B709719C3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C58E491-A562-47C6-837F-B610E95449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B078BA71-B7FF-4928-BBAE-00A8CA36DE2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98EBE9A-1A73-42CA-9986-FDF16FB789A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393" name="楕円 392">
          <a:extLst>
            <a:ext uri="{FF2B5EF4-FFF2-40B4-BE49-F238E27FC236}">
              <a16:creationId xmlns:a16="http://schemas.microsoft.com/office/drawing/2014/main" id="{82D5BEB6-69D5-46C0-8C0B-9026343DBD66}"/>
            </a:ext>
          </a:extLst>
        </xdr:cNvPr>
        <xdr:cNvSpPr/>
      </xdr:nvSpPr>
      <xdr:spPr>
        <a:xfrm>
          <a:off x="1945894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1691C040-F68E-4F65-A0C9-6D2EBA129534}"/>
            </a:ext>
          </a:extLst>
        </xdr:cNvPr>
        <xdr:cNvSpPr txBox="1"/>
      </xdr:nvSpPr>
      <xdr:spPr>
        <a:xfrm>
          <a:off x="19547840"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67310</xdr:rowOff>
    </xdr:from>
    <xdr:to>
      <xdr:col>112</xdr:col>
      <xdr:colOff>38100</xdr:colOff>
      <xdr:row>40</xdr:row>
      <xdr:rowOff>168910</xdr:rowOff>
    </xdr:to>
    <xdr:sp macro="" textlink="">
      <xdr:nvSpPr>
        <xdr:cNvPr id="395" name="楕円 394">
          <a:extLst>
            <a:ext uri="{FF2B5EF4-FFF2-40B4-BE49-F238E27FC236}">
              <a16:creationId xmlns:a16="http://schemas.microsoft.com/office/drawing/2014/main" id="{B32CC387-9471-4BF2-80BD-F78C17A305CF}"/>
            </a:ext>
          </a:extLst>
        </xdr:cNvPr>
        <xdr:cNvSpPr/>
      </xdr:nvSpPr>
      <xdr:spPr>
        <a:xfrm>
          <a:off x="18735040" y="6772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118110</xdr:rowOff>
    </xdr:from>
    <xdr:to>
      <xdr:col>116</xdr:col>
      <xdr:colOff>63500</xdr:colOff>
      <xdr:row>40</xdr:row>
      <xdr:rowOff>118110</xdr:rowOff>
    </xdr:to>
    <xdr:cxnSp macro="">
      <xdr:nvCxnSpPr>
        <xdr:cNvPr id="396" name="直線コネクタ 395">
          <a:extLst>
            <a:ext uri="{FF2B5EF4-FFF2-40B4-BE49-F238E27FC236}">
              <a16:creationId xmlns:a16="http://schemas.microsoft.com/office/drawing/2014/main" id="{E1F1CC67-26BB-4C29-ABBB-92863F7B471F}"/>
            </a:ext>
          </a:extLst>
        </xdr:cNvPr>
        <xdr:cNvCxnSpPr/>
      </xdr:nvCxnSpPr>
      <xdr:spPr>
        <a:xfrm>
          <a:off x="18778220" y="68237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67310</xdr:rowOff>
    </xdr:from>
    <xdr:to>
      <xdr:col>107</xdr:col>
      <xdr:colOff>101600</xdr:colOff>
      <xdr:row>40</xdr:row>
      <xdr:rowOff>168910</xdr:rowOff>
    </xdr:to>
    <xdr:sp macro="" textlink="">
      <xdr:nvSpPr>
        <xdr:cNvPr id="397" name="楕円 396">
          <a:extLst>
            <a:ext uri="{FF2B5EF4-FFF2-40B4-BE49-F238E27FC236}">
              <a16:creationId xmlns:a16="http://schemas.microsoft.com/office/drawing/2014/main" id="{C1506392-291E-4537-9560-A737193987F5}"/>
            </a:ext>
          </a:extLst>
        </xdr:cNvPr>
        <xdr:cNvSpPr/>
      </xdr:nvSpPr>
      <xdr:spPr>
        <a:xfrm>
          <a:off x="1793748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118110</xdr:rowOff>
    </xdr:from>
    <xdr:to>
      <xdr:col>111</xdr:col>
      <xdr:colOff>177800</xdr:colOff>
      <xdr:row>40</xdr:row>
      <xdr:rowOff>118110</xdr:rowOff>
    </xdr:to>
    <xdr:cxnSp macro="">
      <xdr:nvCxnSpPr>
        <xdr:cNvPr id="398" name="直線コネクタ 397">
          <a:extLst>
            <a:ext uri="{FF2B5EF4-FFF2-40B4-BE49-F238E27FC236}">
              <a16:creationId xmlns:a16="http://schemas.microsoft.com/office/drawing/2014/main" id="{82307693-46C5-42A3-99B1-892A1C77DF68}"/>
            </a:ext>
          </a:extLst>
        </xdr:cNvPr>
        <xdr:cNvCxnSpPr/>
      </xdr:nvCxnSpPr>
      <xdr:spPr>
        <a:xfrm>
          <a:off x="17988280" y="68237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67310</xdr:rowOff>
    </xdr:from>
    <xdr:to>
      <xdr:col>102</xdr:col>
      <xdr:colOff>165100</xdr:colOff>
      <xdr:row>40</xdr:row>
      <xdr:rowOff>168910</xdr:rowOff>
    </xdr:to>
    <xdr:sp macro="" textlink="">
      <xdr:nvSpPr>
        <xdr:cNvPr id="399" name="楕円 398">
          <a:extLst>
            <a:ext uri="{FF2B5EF4-FFF2-40B4-BE49-F238E27FC236}">
              <a16:creationId xmlns:a16="http://schemas.microsoft.com/office/drawing/2014/main" id="{5F68217C-7F19-459B-B7B5-CE9DA2D21EB3}"/>
            </a:ext>
          </a:extLst>
        </xdr:cNvPr>
        <xdr:cNvSpPr/>
      </xdr:nvSpPr>
      <xdr:spPr>
        <a:xfrm>
          <a:off x="1716278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118110</xdr:rowOff>
    </xdr:from>
    <xdr:to>
      <xdr:col>107</xdr:col>
      <xdr:colOff>50800</xdr:colOff>
      <xdr:row>40</xdr:row>
      <xdr:rowOff>118110</xdr:rowOff>
    </xdr:to>
    <xdr:cxnSp macro="">
      <xdr:nvCxnSpPr>
        <xdr:cNvPr id="400" name="直線コネクタ 399">
          <a:extLst>
            <a:ext uri="{FF2B5EF4-FFF2-40B4-BE49-F238E27FC236}">
              <a16:creationId xmlns:a16="http://schemas.microsoft.com/office/drawing/2014/main" id="{A4E45BE1-8EAC-4534-BE42-4998AEE395DC}"/>
            </a:ext>
          </a:extLst>
        </xdr:cNvPr>
        <xdr:cNvCxnSpPr/>
      </xdr:nvCxnSpPr>
      <xdr:spPr>
        <a:xfrm>
          <a:off x="17213580" y="68237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01" name="楕円 400">
          <a:extLst>
            <a:ext uri="{FF2B5EF4-FFF2-40B4-BE49-F238E27FC236}">
              <a16:creationId xmlns:a16="http://schemas.microsoft.com/office/drawing/2014/main" id="{8F2DAADC-D80B-422A-970D-D30C08F462F8}"/>
            </a:ext>
          </a:extLst>
        </xdr:cNvPr>
        <xdr:cNvSpPr/>
      </xdr:nvSpPr>
      <xdr:spPr>
        <a:xfrm>
          <a:off x="1638808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118110</xdr:rowOff>
    </xdr:from>
    <xdr:to>
      <xdr:col>102</xdr:col>
      <xdr:colOff>114300</xdr:colOff>
      <xdr:row>40</xdr:row>
      <xdr:rowOff>121920</xdr:rowOff>
    </xdr:to>
    <xdr:cxnSp macro="">
      <xdr:nvCxnSpPr>
        <xdr:cNvPr id="402" name="直線コネクタ 401">
          <a:extLst>
            <a:ext uri="{FF2B5EF4-FFF2-40B4-BE49-F238E27FC236}">
              <a16:creationId xmlns:a16="http://schemas.microsoft.com/office/drawing/2014/main" id="{C064FA49-4AE2-4592-B358-CBC5081EFF8A}"/>
            </a:ext>
          </a:extLst>
        </xdr:cNvPr>
        <xdr:cNvCxnSpPr/>
      </xdr:nvCxnSpPr>
      <xdr:spPr>
        <a:xfrm flipV="1">
          <a:off x="16431260" y="68237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3CB6D31C-4D83-48E7-8D6A-FCCAB9AE0459}"/>
            </a:ext>
          </a:extLst>
        </xdr:cNvPr>
        <xdr:cNvSpPr txBox="1"/>
      </xdr:nvSpPr>
      <xdr:spPr>
        <a:xfrm>
          <a:off x="185611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4B5CA45E-F2C2-488B-9462-01F3965144D4}"/>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CBAE1F8C-392B-4D77-A5D2-4A0BCD76DA6D}"/>
            </a:ext>
          </a:extLst>
        </xdr:cNvPr>
        <xdr:cNvSpPr txBox="1"/>
      </xdr:nvSpPr>
      <xdr:spPr>
        <a:xfrm>
          <a:off x="170015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81F70832-737F-4981-9D5F-D05D0286D7EF}"/>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160037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2395B2E5-D5A3-402A-8E87-1D8E4ABE5AB2}"/>
            </a:ext>
          </a:extLst>
        </xdr:cNvPr>
        <xdr:cNvSpPr txBox="1"/>
      </xdr:nvSpPr>
      <xdr:spPr>
        <a:xfrm>
          <a:off x="185611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160037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1683985B-CB7C-4268-9408-2B4FBE5848C5}"/>
            </a:ext>
          </a:extLst>
        </xdr:cNvPr>
        <xdr:cNvSpPr txBox="1"/>
      </xdr:nvSpPr>
      <xdr:spPr>
        <a:xfrm>
          <a:off x="1777626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160037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933DA246-49A2-49AE-9653-9AA1FC08103A}"/>
            </a:ext>
          </a:extLst>
        </xdr:cNvPr>
        <xdr:cNvSpPr txBox="1"/>
      </xdr:nvSpPr>
      <xdr:spPr>
        <a:xfrm>
          <a:off x="1700156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4D90238C-38D8-464D-B338-A1CF77FF05D8}"/>
            </a:ext>
          </a:extLst>
        </xdr:cNvPr>
        <xdr:cNvSpPr txBox="1"/>
      </xdr:nvSpPr>
      <xdr:spPr>
        <a:xfrm>
          <a:off x="162268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6F6CE770-C961-41F0-A1F2-97D122F49D6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90B2053-8B47-4655-AD64-08BB79C5261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634D1F80-30B2-434D-82F1-4A9E059BFC0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88F9DF92-D57C-426C-BB6E-E2B56DE3C23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2A60791-082D-4608-83E7-0B57614EA1F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410494B8-A582-463A-AEEB-DCA50BC38C4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7F4CABA1-AAFC-4375-8AD2-228F2DAC79E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EE86D2D5-8AF7-4105-B0DA-AB886F7B6EA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A04DFD2C-C0E4-45EA-9B6E-2290796AF3F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EBECA6EC-0E84-4D6C-8637-C25764144B9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E345E90E-5EC0-46A0-B12F-1DFB0751E81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730688AF-44A5-469E-86D4-AC2AF07E6DA7}"/>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0B761923-F587-44DB-A71E-CB219C4BFFA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5CCADC06-92CE-42EA-BE87-C87E73E782FF}"/>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6980DB4A-0F73-4DA9-873F-CD50BFA58A5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C8319C1-7209-413E-9FD1-14B144BF175A}"/>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B1FCD5BD-27C8-4104-A034-7852FE2ED57B}"/>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83992D45-4C00-49AF-AE8B-097F7D1577E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5810941D-5942-4C34-A7C7-8B558422FD66}"/>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32AC1249-FB9F-48FD-BC61-C6CE3B30A85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861B6102-6CE4-4A8F-8924-5716F51D540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DD92222D-E57B-443E-8F96-AB67D20FFE8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DBE2CE4C-B066-42D7-9684-3CE223D7848B}"/>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D011854B-2E92-433E-99E2-996DD0E60D33}"/>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ECFDA484-0C7D-44EF-85C3-05F86D308FEB}"/>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6815BFE3-0730-4A8D-A2A3-CBED31B43919}"/>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666D9A62-6F48-4B19-AF14-73F683DE39FF}"/>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9C217D15-BFE0-4BB9-90B8-90AF4A52596B}"/>
            </a:ext>
          </a:extLst>
        </xdr:cNvPr>
        <xdr:cNvSpPr txBox="1"/>
      </xdr:nvSpPr>
      <xdr:spPr>
        <a:xfrm>
          <a:off x="14414500" y="9907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97A0CC16-2A4C-43DD-8796-13A7163E6021}"/>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F506BE87-350A-4A0C-B86B-BCABA0B8CFB0}"/>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441" name="フローチャート: 判断 440">
          <a:extLst>
            <a:ext uri="{FF2B5EF4-FFF2-40B4-BE49-F238E27FC236}">
              <a16:creationId xmlns:a16="http://schemas.microsoft.com/office/drawing/2014/main" id="{C86C8FB0-AEF1-4787-B9E7-2C5C1B7E5713}"/>
            </a:ext>
          </a:extLst>
        </xdr:cNvPr>
        <xdr:cNvSpPr/>
      </xdr:nvSpPr>
      <xdr:spPr>
        <a:xfrm>
          <a:off x="1280414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42" name="フローチャート: 判断 441">
          <a:extLst>
            <a:ext uri="{FF2B5EF4-FFF2-40B4-BE49-F238E27FC236}">
              <a16:creationId xmlns:a16="http://schemas.microsoft.com/office/drawing/2014/main" id="{9571A0FF-3188-4698-90BF-4A583532B9F7}"/>
            </a:ext>
          </a:extLst>
        </xdr:cNvPr>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D816145D-6098-49F8-B68B-D3D67D9E69E0}"/>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4A6D5E54-0CFB-4997-AF39-4DCC867E6D0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1CFED71-6A91-4B00-AEA2-18CF7B319F0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4B74456-70DE-427B-AA7E-6360A98D8F5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312D723-85B9-4357-B670-A335C842D81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25B8D63-2975-49BF-A20B-FAFFF55270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54356</xdr:rowOff>
    </xdr:from>
    <xdr:to>
      <xdr:col>85</xdr:col>
      <xdr:colOff>177800</xdr:colOff>
      <xdr:row>58</xdr:row>
      <xdr:rowOff>155956</xdr:rowOff>
    </xdr:to>
    <xdr:sp macro="" textlink="">
      <xdr:nvSpPr>
        <xdr:cNvPr id="449" name="楕円 448">
          <a:extLst>
            <a:ext uri="{FF2B5EF4-FFF2-40B4-BE49-F238E27FC236}">
              <a16:creationId xmlns:a16="http://schemas.microsoft.com/office/drawing/2014/main" id="{A95696E5-9B89-4EB2-BA73-A05A320F7B84}"/>
            </a:ext>
          </a:extLst>
        </xdr:cNvPr>
        <xdr:cNvSpPr/>
      </xdr:nvSpPr>
      <xdr:spPr>
        <a:xfrm>
          <a:off x="14325600" y="97774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77233</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36055E27-6A45-4627-A8FC-49EBE26D0004}"/>
            </a:ext>
          </a:extLst>
        </xdr:cNvPr>
        <xdr:cNvSpPr txBox="1"/>
      </xdr:nvSpPr>
      <xdr:spPr>
        <a:xfrm>
          <a:off x="14414500" y="963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56642</xdr:rowOff>
    </xdr:from>
    <xdr:to>
      <xdr:col>81</xdr:col>
      <xdr:colOff>101600</xdr:colOff>
      <xdr:row>58</xdr:row>
      <xdr:rowOff>158242</xdr:rowOff>
    </xdr:to>
    <xdr:sp macro="" textlink="">
      <xdr:nvSpPr>
        <xdr:cNvPr id="451" name="楕円 450">
          <a:extLst>
            <a:ext uri="{FF2B5EF4-FFF2-40B4-BE49-F238E27FC236}">
              <a16:creationId xmlns:a16="http://schemas.microsoft.com/office/drawing/2014/main" id="{F6FE911C-9CEC-45BE-818C-8298E8248E4B}"/>
            </a:ext>
          </a:extLst>
        </xdr:cNvPr>
        <xdr:cNvSpPr/>
      </xdr:nvSpPr>
      <xdr:spPr>
        <a:xfrm>
          <a:off x="13578840" y="97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105156</xdr:rowOff>
    </xdr:from>
    <xdr:to>
      <xdr:col>85</xdr:col>
      <xdr:colOff>127000</xdr:colOff>
      <xdr:row>58</xdr:row>
      <xdr:rowOff>107442</xdr:rowOff>
    </xdr:to>
    <xdr:cxnSp macro="">
      <xdr:nvCxnSpPr>
        <xdr:cNvPr id="452" name="直線コネクタ 451">
          <a:extLst>
            <a:ext uri="{FF2B5EF4-FFF2-40B4-BE49-F238E27FC236}">
              <a16:creationId xmlns:a16="http://schemas.microsoft.com/office/drawing/2014/main" id="{53E4CAFA-AB61-4A32-825A-493AD8B4675C}"/>
            </a:ext>
          </a:extLst>
        </xdr:cNvPr>
        <xdr:cNvCxnSpPr/>
      </xdr:nvCxnSpPr>
      <xdr:spPr>
        <a:xfrm flipV="1">
          <a:off x="13629640" y="9828276"/>
          <a:ext cx="7467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453" name="楕円 452">
          <a:extLst>
            <a:ext uri="{FF2B5EF4-FFF2-40B4-BE49-F238E27FC236}">
              <a16:creationId xmlns:a16="http://schemas.microsoft.com/office/drawing/2014/main" id="{91824813-4049-4311-9F7A-E810E562DF1D}"/>
            </a:ext>
          </a:extLst>
        </xdr:cNvPr>
        <xdr:cNvSpPr/>
      </xdr:nvSpPr>
      <xdr:spPr>
        <a:xfrm>
          <a:off x="1280414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107442</xdr:rowOff>
    </xdr:to>
    <xdr:cxnSp macro="">
      <xdr:nvCxnSpPr>
        <xdr:cNvPr id="454" name="直線コネクタ 453">
          <a:extLst>
            <a:ext uri="{FF2B5EF4-FFF2-40B4-BE49-F238E27FC236}">
              <a16:creationId xmlns:a16="http://schemas.microsoft.com/office/drawing/2014/main" id="{BE907356-4D67-4DAF-9F45-48CE6FAF0C76}"/>
            </a:ext>
          </a:extLst>
        </xdr:cNvPr>
        <xdr:cNvCxnSpPr/>
      </xdr:nvCxnSpPr>
      <xdr:spPr>
        <a:xfrm>
          <a:off x="12854940" y="9791700"/>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xdr:rowOff>
    </xdr:from>
    <xdr:to>
      <xdr:col>72</xdr:col>
      <xdr:colOff>38100</xdr:colOff>
      <xdr:row>58</xdr:row>
      <xdr:rowOff>103378</xdr:rowOff>
    </xdr:to>
    <xdr:sp macro="" textlink="">
      <xdr:nvSpPr>
        <xdr:cNvPr id="455" name="楕円 454">
          <a:extLst>
            <a:ext uri="{FF2B5EF4-FFF2-40B4-BE49-F238E27FC236}">
              <a16:creationId xmlns:a16="http://schemas.microsoft.com/office/drawing/2014/main" id="{C580B907-612C-4951-9E60-3C13911F7B71}"/>
            </a:ext>
          </a:extLst>
        </xdr:cNvPr>
        <xdr:cNvSpPr/>
      </xdr:nvSpPr>
      <xdr:spPr>
        <a:xfrm>
          <a:off x="12029440" y="97248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52578</xdr:rowOff>
    </xdr:from>
    <xdr:to>
      <xdr:col>76</xdr:col>
      <xdr:colOff>114300</xdr:colOff>
      <xdr:row>58</xdr:row>
      <xdr:rowOff>68580</xdr:rowOff>
    </xdr:to>
    <xdr:cxnSp macro="">
      <xdr:nvCxnSpPr>
        <xdr:cNvPr id="456" name="直線コネクタ 455">
          <a:extLst>
            <a:ext uri="{FF2B5EF4-FFF2-40B4-BE49-F238E27FC236}">
              <a16:creationId xmlns:a16="http://schemas.microsoft.com/office/drawing/2014/main" id="{7C9202D0-ABA7-49AE-985D-DB9EF6D43FEA}"/>
            </a:ext>
          </a:extLst>
        </xdr:cNvPr>
        <xdr:cNvCxnSpPr/>
      </xdr:nvCxnSpPr>
      <xdr:spPr>
        <a:xfrm>
          <a:off x="12072620" y="9775698"/>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xdr:rowOff>
    </xdr:from>
    <xdr:to>
      <xdr:col>67</xdr:col>
      <xdr:colOff>101600</xdr:colOff>
      <xdr:row>58</xdr:row>
      <xdr:rowOff>117094</xdr:rowOff>
    </xdr:to>
    <xdr:sp macro="" textlink="">
      <xdr:nvSpPr>
        <xdr:cNvPr id="457" name="楕円 456">
          <a:extLst>
            <a:ext uri="{FF2B5EF4-FFF2-40B4-BE49-F238E27FC236}">
              <a16:creationId xmlns:a16="http://schemas.microsoft.com/office/drawing/2014/main" id="{82753177-603C-4260-9500-EACF82ACF164}"/>
            </a:ext>
          </a:extLst>
        </xdr:cNvPr>
        <xdr:cNvSpPr/>
      </xdr:nvSpPr>
      <xdr:spPr>
        <a:xfrm>
          <a:off x="11231880" y="9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52578</xdr:rowOff>
    </xdr:from>
    <xdr:to>
      <xdr:col>71</xdr:col>
      <xdr:colOff>177800</xdr:colOff>
      <xdr:row>58</xdr:row>
      <xdr:rowOff>66294</xdr:rowOff>
    </xdr:to>
    <xdr:cxnSp macro="">
      <xdr:nvCxnSpPr>
        <xdr:cNvPr id="458" name="直線コネクタ 457">
          <a:extLst>
            <a:ext uri="{FF2B5EF4-FFF2-40B4-BE49-F238E27FC236}">
              <a16:creationId xmlns:a16="http://schemas.microsoft.com/office/drawing/2014/main" id="{D34B073D-D8C5-444A-B5F5-F08476A056DC}"/>
            </a:ext>
          </a:extLst>
        </xdr:cNvPr>
        <xdr:cNvCxnSpPr/>
      </xdr:nvCxnSpPr>
      <xdr:spPr>
        <a:xfrm flipV="1">
          <a:off x="11282680" y="9775698"/>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459" name="n_1aveValue【学校施設】&#10;有形固定資産減価償却率">
          <a:extLst>
            <a:ext uri="{FF2B5EF4-FFF2-40B4-BE49-F238E27FC236}">
              <a16:creationId xmlns:a16="http://schemas.microsoft.com/office/drawing/2014/main" id="{2E0E03EB-DB85-4FCA-B94C-CDC0C08DD9F3}"/>
            </a:ext>
          </a:extLst>
        </xdr:cNvPr>
        <xdr:cNvSpPr txBox="1"/>
      </xdr:nvSpPr>
      <xdr:spPr>
        <a:xfrm>
          <a:off x="13437244" y="1000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460" name="n_2aveValue【学校施設】&#10;有形固定資産減価償却率">
          <a:extLst>
            <a:ext uri="{FF2B5EF4-FFF2-40B4-BE49-F238E27FC236}">
              <a16:creationId xmlns:a16="http://schemas.microsoft.com/office/drawing/2014/main" id="{58857318-AA1F-45B6-A88C-F74AFD21D51A}"/>
            </a:ext>
          </a:extLst>
        </xdr:cNvPr>
        <xdr:cNvSpPr txBox="1"/>
      </xdr:nvSpPr>
      <xdr:spPr>
        <a:xfrm>
          <a:off x="12675244" y="999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461" name="n_3aveValue【学校施設】&#10;有形固定資産減価償却率">
          <a:extLst>
            <a:ext uri="{FF2B5EF4-FFF2-40B4-BE49-F238E27FC236}">
              <a16:creationId xmlns:a16="http://schemas.microsoft.com/office/drawing/2014/main" id="{89051845-0BB1-4838-9E7C-0FF9404096CD}"/>
            </a:ext>
          </a:extLst>
        </xdr:cNvPr>
        <xdr:cNvSpPr txBox="1"/>
      </xdr:nvSpPr>
      <xdr:spPr>
        <a:xfrm>
          <a:off x="11900544" y="99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462" name="n_4aveValue【学校施設】&#10;有形固定資産減価償却率">
          <a:extLst>
            <a:ext uri="{FF2B5EF4-FFF2-40B4-BE49-F238E27FC236}">
              <a16:creationId xmlns:a16="http://schemas.microsoft.com/office/drawing/2014/main" id="{84095D25-F7EB-4560-91B1-6FC073EB729D}"/>
            </a:ext>
          </a:extLst>
        </xdr:cNvPr>
        <xdr:cNvSpPr txBox="1"/>
      </xdr:nvSpPr>
      <xdr:spPr>
        <a:xfrm>
          <a:off x="11102984" y="99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3319</xdr:rowOff>
    </xdr:from>
    <xdr:ext cx="405111" cy="259045"/>
    <xdr:sp macro="" textlink="">
      <xdr:nvSpPr>
        <xdr:cNvPr id="463" name="n_1mainValue【学校施設】&#10;有形固定資産減価償却率">
          <a:extLst>
            <a:ext uri="{FF2B5EF4-FFF2-40B4-BE49-F238E27FC236}">
              <a16:creationId xmlns:a16="http://schemas.microsoft.com/office/drawing/2014/main" id="{6590CB67-9CDD-474B-BD92-22C9CF544F3B}"/>
            </a:ext>
          </a:extLst>
        </xdr:cNvPr>
        <xdr:cNvSpPr txBox="1"/>
      </xdr:nvSpPr>
      <xdr:spPr>
        <a:xfrm>
          <a:off x="134372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464" name="n_2mainValue【学校施設】&#10;有形固定資産減価償却率">
          <a:extLst>
            <a:ext uri="{FF2B5EF4-FFF2-40B4-BE49-F238E27FC236}">
              <a16:creationId xmlns:a16="http://schemas.microsoft.com/office/drawing/2014/main" id="{791AFC75-220B-4809-A0F3-71C12FCA87BE}"/>
            </a:ext>
          </a:extLst>
        </xdr:cNvPr>
        <xdr:cNvSpPr txBox="1"/>
      </xdr:nvSpPr>
      <xdr:spPr>
        <a:xfrm>
          <a:off x="126752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119905</xdr:rowOff>
    </xdr:from>
    <xdr:ext cx="405111" cy="259045"/>
    <xdr:sp macro="" textlink="">
      <xdr:nvSpPr>
        <xdr:cNvPr id="465" name="n_3mainValue【学校施設】&#10;有形固定資産減価償却率">
          <a:extLst>
            <a:ext uri="{FF2B5EF4-FFF2-40B4-BE49-F238E27FC236}">
              <a16:creationId xmlns:a16="http://schemas.microsoft.com/office/drawing/2014/main" id="{CD35D7AB-1A81-4AA0-99F5-037D5DA3B3FA}"/>
            </a:ext>
          </a:extLst>
        </xdr:cNvPr>
        <xdr:cNvSpPr txBox="1"/>
      </xdr:nvSpPr>
      <xdr:spPr>
        <a:xfrm>
          <a:off x="11900544" y="950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133621</xdr:rowOff>
    </xdr:from>
    <xdr:ext cx="405111" cy="259045"/>
    <xdr:sp macro="" textlink="">
      <xdr:nvSpPr>
        <xdr:cNvPr id="466" name="n_4mainValue【学校施設】&#10;有形固定資産減価償却率">
          <a:extLst>
            <a:ext uri="{FF2B5EF4-FFF2-40B4-BE49-F238E27FC236}">
              <a16:creationId xmlns:a16="http://schemas.microsoft.com/office/drawing/2014/main" id="{A5DBA10A-2AB2-4EC2-AC30-3B2860B3A187}"/>
            </a:ext>
          </a:extLst>
        </xdr:cNvPr>
        <xdr:cNvSpPr txBox="1"/>
      </xdr:nvSpPr>
      <xdr:spPr>
        <a:xfrm>
          <a:off x="11102984" y="95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11D33F1C-5288-4749-8765-07272A912BF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DDE2E508-E9E6-46F9-9A1D-DD9E79A4E89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EB5E1A35-F99A-43B1-BD52-6C6D353C98E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D3DCAB68-00BF-4A16-8B4F-FC4EFFCDABB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7D5C9A30-0B91-4DB2-97F7-19D3910DDB6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966FBE4-3435-40C0-9057-67D9E017120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CC0F225F-AFCA-4D65-BEBA-3AD1EE2433E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9473004A-9CC7-4252-ADB6-83D2CF590BB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E1E6505D-1315-4F1D-BF3E-24B17DC26A3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7BBA1199-F90A-455B-902B-0377BB81493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A963EA03-4378-4275-9308-688729014D0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39C22672-A168-4DFB-989D-8DBEDBCCF2E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DDBD2E26-49F4-4BA2-AABD-C2DC5EDCD55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A2E9611D-F3A4-4A53-A31C-8BB8C603CC8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B38B3156-1109-4F8E-83BD-770677D96BB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5A0ADD3F-5B3E-4791-A975-9E0A163F90B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D25AA39A-E018-415B-97FF-13625DB8279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B05CAE92-8F09-43EC-9C9F-73DA1267C93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A55BA677-8805-4799-BD3D-73888DCAC8D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932E93C7-6C31-4860-B093-8CBDF4A8E1B4}"/>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75F88FD-2292-4931-95BA-20355FAD594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3E4F8255-A07A-444B-907E-271CBDE934DE}"/>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E62ECC73-FB1C-4A99-966E-0608701522F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504EFC95-E4AA-413B-A6E0-4DABBFA43AE4}"/>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CF7F997A-9876-4168-89AD-1E4F16511F38}"/>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3D5122A1-1C52-44D6-BF46-3ABA05AD503E}"/>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E735177B-7449-4D13-889D-CD8A7ED17D7B}"/>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56CF5019-06B0-4B7F-800C-620BAD76D8C5}"/>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495" name="【学校施設】&#10;一人当たり面積平均値テキスト">
          <a:extLst>
            <a:ext uri="{FF2B5EF4-FFF2-40B4-BE49-F238E27FC236}">
              <a16:creationId xmlns:a16="http://schemas.microsoft.com/office/drawing/2014/main" id="{00F61E55-B48E-4A40-B29E-95FE9C243E6D}"/>
            </a:ext>
          </a:extLst>
        </xdr:cNvPr>
        <xdr:cNvSpPr txBox="1"/>
      </xdr:nvSpPr>
      <xdr:spPr>
        <a:xfrm>
          <a:off x="19547840" y="1045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919D7051-9A13-4B1E-B58F-229EFD0D0FCB}"/>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73CC7A6E-B459-467D-9DF5-D6B62540FD52}"/>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498" name="フローチャート: 判断 497">
          <a:extLst>
            <a:ext uri="{FF2B5EF4-FFF2-40B4-BE49-F238E27FC236}">
              <a16:creationId xmlns:a16="http://schemas.microsoft.com/office/drawing/2014/main" id="{B54D01AA-89DE-45E2-B41E-0CBA98554624}"/>
            </a:ext>
          </a:extLst>
        </xdr:cNvPr>
        <xdr:cNvSpPr/>
      </xdr:nvSpPr>
      <xdr:spPr>
        <a:xfrm>
          <a:off x="17937480" y="1047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499" name="フローチャート: 判断 498">
          <a:extLst>
            <a:ext uri="{FF2B5EF4-FFF2-40B4-BE49-F238E27FC236}">
              <a16:creationId xmlns:a16="http://schemas.microsoft.com/office/drawing/2014/main" id="{A73C26FF-41A5-4AEC-8DB9-2493E2141C74}"/>
            </a:ext>
          </a:extLst>
        </xdr:cNvPr>
        <xdr:cNvSpPr/>
      </xdr:nvSpPr>
      <xdr:spPr>
        <a:xfrm>
          <a:off x="17162780" y="10477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00" name="フローチャート: 判断 499">
          <a:extLst>
            <a:ext uri="{FF2B5EF4-FFF2-40B4-BE49-F238E27FC236}">
              <a16:creationId xmlns:a16="http://schemas.microsoft.com/office/drawing/2014/main" id="{64AFEE7E-75D9-440A-86BA-B63BF9EF112C}"/>
            </a:ext>
          </a:extLst>
        </xdr:cNvPr>
        <xdr:cNvSpPr/>
      </xdr:nvSpPr>
      <xdr:spPr>
        <a:xfrm>
          <a:off x="16388080" y="1048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B4EDD329-68D9-4332-AF6E-3B7F598EE2E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4E46995D-49D6-415C-AFB9-00A32E3CB63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6DBEBFF-F97B-4E69-BA7A-E146843089C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39E62A3-1F97-40C9-821F-BCFDBEB93DF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354CAE0-6FB8-461F-B15F-DCE82DA5AAC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85027</xdr:rowOff>
    </xdr:from>
    <xdr:to>
      <xdr:col>116</xdr:col>
      <xdr:colOff>114300</xdr:colOff>
      <xdr:row>63</xdr:row>
      <xdr:rowOff>15177</xdr:rowOff>
    </xdr:to>
    <xdr:sp macro="" textlink="">
      <xdr:nvSpPr>
        <xdr:cNvPr id="506" name="楕円 505">
          <a:extLst>
            <a:ext uri="{FF2B5EF4-FFF2-40B4-BE49-F238E27FC236}">
              <a16:creationId xmlns:a16="http://schemas.microsoft.com/office/drawing/2014/main" id="{67D63341-70EE-46AB-8237-6215E4F98059}"/>
            </a:ext>
          </a:extLst>
        </xdr:cNvPr>
        <xdr:cNvSpPr/>
      </xdr:nvSpPr>
      <xdr:spPr>
        <a:xfrm>
          <a:off x="19458940" y="10478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107904</xdr:rowOff>
    </xdr:from>
    <xdr:ext cx="469744" cy="259045"/>
    <xdr:sp macro="" textlink="">
      <xdr:nvSpPr>
        <xdr:cNvPr id="507" name="【学校施設】&#10;一人当たり面積該当値テキスト">
          <a:extLst>
            <a:ext uri="{FF2B5EF4-FFF2-40B4-BE49-F238E27FC236}">
              <a16:creationId xmlns:a16="http://schemas.microsoft.com/office/drawing/2014/main" id="{F7EA9535-0A4A-4167-85E6-4CB61E4C2474}"/>
            </a:ext>
          </a:extLst>
        </xdr:cNvPr>
        <xdr:cNvSpPr txBox="1"/>
      </xdr:nvSpPr>
      <xdr:spPr>
        <a:xfrm>
          <a:off x="19547840" y="1033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84645</xdr:rowOff>
    </xdr:from>
    <xdr:to>
      <xdr:col>112</xdr:col>
      <xdr:colOff>38100</xdr:colOff>
      <xdr:row>63</xdr:row>
      <xdr:rowOff>14795</xdr:rowOff>
    </xdr:to>
    <xdr:sp macro="" textlink="">
      <xdr:nvSpPr>
        <xdr:cNvPr id="508" name="楕円 507">
          <a:extLst>
            <a:ext uri="{FF2B5EF4-FFF2-40B4-BE49-F238E27FC236}">
              <a16:creationId xmlns:a16="http://schemas.microsoft.com/office/drawing/2014/main" id="{F410A445-13E7-42DE-9A62-5EB003E3548C}"/>
            </a:ext>
          </a:extLst>
        </xdr:cNvPr>
        <xdr:cNvSpPr/>
      </xdr:nvSpPr>
      <xdr:spPr>
        <a:xfrm>
          <a:off x="18735040" y="10478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135445</xdr:rowOff>
    </xdr:from>
    <xdr:to>
      <xdr:col>116</xdr:col>
      <xdr:colOff>63500</xdr:colOff>
      <xdr:row>62</xdr:row>
      <xdr:rowOff>135827</xdr:rowOff>
    </xdr:to>
    <xdr:cxnSp macro="">
      <xdr:nvCxnSpPr>
        <xdr:cNvPr id="509" name="直線コネクタ 508">
          <a:extLst>
            <a:ext uri="{FF2B5EF4-FFF2-40B4-BE49-F238E27FC236}">
              <a16:creationId xmlns:a16="http://schemas.microsoft.com/office/drawing/2014/main" id="{720F19A9-5114-487C-8C1B-CAB2A1C82F09}"/>
            </a:ext>
          </a:extLst>
        </xdr:cNvPr>
        <xdr:cNvCxnSpPr/>
      </xdr:nvCxnSpPr>
      <xdr:spPr>
        <a:xfrm>
          <a:off x="18778220" y="10529125"/>
          <a:ext cx="73152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86551</xdr:rowOff>
    </xdr:from>
    <xdr:to>
      <xdr:col>107</xdr:col>
      <xdr:colOff>101600</xdr:colOff>
      <xdr:row>63</xdr:row>
      <xdr:rowOff>16701</xdr:rowOff>
    </xdr:to>
    <xdr:sp macro="" textlink="">
      <xdr:nvSpPr>
        <xdr:cNvPr id="510" name="楕円 509">
          <a:extLst>
            <a:ext uri="{FF2B5EF4-FFF2-40B4-BE49-F238E27FC236}">
              <a16:creationId xmlns:a16="http://schemas.microsoft.com/office/drawing/2014/main" id="{ABB1596A-D6AF-4E9B-836F-D168DDD45405}"/>
            </a:ext>
          </a:extLst>
        </xdr:cNvPr>
        <xdr:cNvSpPr/>
      </xdr:nvSpPr>
      <xdr:spPr>
        <a:xfrm>
          <a:off x="17937480" y="10480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135445</xdr:rowOff>
    </xdr:from>
    <xdr:to>
      <xdr:col>111</xdr:col>
      <xdr:colOff>177800</xdr:colOff>
      <xdr:row>62</xdr:row>
      <xdr:rowOff>137351</xdr:rowOff>
    </xdr:to>
    <xdr:cxnSp macro="">
      <xdr:nvCxnSpPr>
        <xdr:cNvPr id="511" name="直線コネクタ 510">
          <a:extLst>
            <a:ext uri="{FF2B5EF4-FFF2-40B4-BE49-F238E27FC236}">
              <a16:creationId xmlns:a16="http://schemas.microsoft.com/office/drawing/2014/main" id="{7533AFE7-58F1-41AC-9CB2-6F5182D3C1B3}"/>
            </a:ext>
          </a:extLst>
        </xdr:cNvPr>
        <xdr:cNvCxnSpPr/>
      </xdr:nvCxnSpPr>
      <xdr:spPr>
        <a:xfrm flipV="1">
          <a:off x="17988280" y="1052912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87313</xdr:rowOff>
    </xdr:from>
    <xdr:to>
      <xdr:col>102</xdr:col>
      <xdr:colOff>165100</xdr:colOff>
      <xdr:row>63</xdr:row>
      <xdr:rowOff>17463</xdr:rowOff>
    </xdr:to>
    <xdr:sp macro="" textlink="">
      <xdr:nvSpPr>
        <xdr:cNvPr id="512" name="楕円 511">
          <a:extLst>
            <a:ext uri="{FF2B5EF4-FFF2-40B4-BE49-F238E27FC236}">
              <a16:creationId xmlns:a16="http://schemas.microsoft.com/office/drawing/2014/main" id="{85A043FF-47D7-4169-B367-719F0B267DD2}"/>
            </a:ext>
          </a:extLst>
        </xdr:cNvPr>
        <xdr:cNvSpPr/>
      </xdr:nvSpPr>
      <xdr:spPr>
        <a:xfrm>
          <a:off x="17162780" y="10480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137351</xdr:rowOff>
    </xdr:from>
    <xdr:to>
      <xdr:col>107</xdr:col>
      <xdr:colOff>50800</xdr:colOff>
      <xdr:row>62</xdr:row>
      <xdr:rowOff>138113</xdr:rowOff>
    </xdr:to>
    <xdr:cxnSp macro="">
      <xdr:nvCxnSpPr>
        <xdr:cNvPr id="513" name="直線コネクタ 512">
          <a:extLst>
            <a:ext uri="{FF2B5EF4-FFF2-40B4-BE49-F238E27FC236}">
              <a16:creationId xmlns:a16="http://schemas.microsoft.com/office/drawing/2014/main" id="{EAB987B6-64EC-48FD-810D-92D2EE87BB5D}"/>
            </a:ext>
          </a:extLst>
        </xdr:cNvPr>
        <xdr:cNvCxnSpPr/>
      </xdr:nvCxnSpPr>
      <xdr:spPr>
        <a:xfrm flipV="1">
          <a:off x="17213580" y="10531031"/>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89027</xdr:rowOff>
    </xdr:from>
    <xdr:to>
      <xdr:col>98</xdr:col>
      <xdr:colOff>38100</xdr:colOff>
      <xdr:row>63</xdr:row>
      <xdr:rowOff>19177</xdr:rowOff>
    </xdr:to>
    <xdr:sp macro="" textlink="">
      <xdr:nvSpPr>
        <xdr:cNvPr id="514" name="楕円 513">
          <a:extLst>
            <a:ext uri="{FF2B5EF4-FFF2-40B4-BE49-F238E27FC236}">
              <a16:creationId xmlns:a16="http://schemas.microsoft.com/office/drawing/2014/main" id="{1BC146BE-F55C-4AED-8861-F24010A45E06}"/>
            </a:ext>
          </a:extLst>
        </xdr:cNvPr>
        <xdr:cNvSpPr/>
      </xdr:nvSpPr>
      <xdr:spPr>
        <a:xfrm>
          <a:off x="16388080" y="104827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138113</xdr:rowOff>
    </xdr:from>
    <xdr:to>
      <xdr:col>102</xdr:col>
      <xdr:colOff>114300</xdr:colOff>
      <xdr:row>62</xdr:row>
      <xdr:rowOff>139827</xdr:rowOff>
    </xdr:to>
    <xdr:cxnSp macro="">
      <xdr:nvCxnSpPr>
        <xdr:cNvPr id="515" name="直線コネクタ 514">
          <a:extLst>
            <a:ext uri="{FF2B5EF4-FFF2-40B4-BE49-F238E27FC236}">
              <a16:creationId xmlns:a16="http://schemas.microsoft.com/office/drawing/2014/main" id="{C8068B8C-E08B-403A-9333-F706D2D74027}"/>
            </a:ext>
          </a:extLst>
        </xdr:cNvPr>
        <xdr:cNvCxnSpPr/>
      </xdr:nvCxnSpPr>
      <xdr:spPr>
        <a:xfrm flipV="1">
          <a:off x="16431260" y="10531793"/>
          <a:ext cx="78232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516" name="n_1aveValue【学校施設】&#10;一人当たり面積">
          <a:extLst>
            <a:ext uri="{FF2B5EF4-FFF2-40B4-BE49-F238E27FC236}">
              <a16:creationId xmlns:a16="http://schemas.microsoft.com/office/drawing/2014/main" id="{480BE798-9CE2-4E17-846A-587DC6A3FEB1}"/>
            </a:ext>
          </a:extLst>
        </xdr:cNvPr>
        <xdr:cNvSpPr txBox="1"/>
      </xdr:nvSpPr>
      <xdr:spPr>
        <a:xfrm>
          <a:off x="18561127" y="105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517" name="n_2aveValue【学校施設】&#10;一人当たり面積">
          <a:extLst>
            <a:ext uri="{FF2B5EF4-FFF2-40B4-BE49-F238E27FC236}">
              <a16:creationId xmlns:a16="http://schemas.microsoft.com/office/drawing/2014/main" id="{332F7935-BD7E-411C-9BD4-3E5B99B12782}"/>
            </a:ext>
          </a:extLst>
        </xdr:cNvPr>
        <xdr:cNvSpPr txBox="1"/>
      </xdr:nvSpPr>
      <xdr:spPr>
        <a:xfrm>
          <a:off x="17776267" y="102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518" name="n_3aveValue【学校施設】&#10;一人当たり面積">
          <a:extLst>
            <a:ext uri="{FF2B5EF4-FFF2-40B4-BE49-F238E27FC236}">
              <a16:creationId xmlns:a16="http://schemas.microsoft.com/office/drawing/2014/main" id="{488E8C67-E686-4213-8792-3D818AE7AF75}"/>
            </a:ext>
          </a:extLst>
        </xdr:cNvPr>
        <xdr:cNvSpPr txBox="1"/>
      </xdr:nvSpPr>
      <xdr:spPr>
        <a:xfrm>
          <a:off x="17001567" y="102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519" name="n_4aveValue【学校施設】&#10;一人当たり面積">
          <a:extLst>
            <a:ext uri="{FF2B5EF4-FFF2-40B4-BE49-F238E27FC236}">
              <a16:creationId xmlns:a16="http://schemas.microsoft.com/office/drawing/2014/main" id="{6271B11A-2908-489B-94BC-2608081AB32B}"/>
            </a:ext>
          </a:extLst>
        </xdr:cNvPr>
        <xdr:cNvSpPr txBox="1"/>
      </xdr:nvSpPr>
      <xdr:spPr>
        <a:xfrm>
          <a:off x="16226867" y="105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31322</xdr:rowOff>
    </xdr:from>
    <xdr:ext cx="469744" cy="259045"/>
    <xdr:sp macro="" textlink="">
      <xdr:nvSpPr>
        <xdr:cNvPr id="520" name="n_1mainValue【学校施設】&#10;一人当たり面積">
          <a:extLst>
            <a:ext uri="{FF2B5EF4-FFF2-40B4-BE49-F238E27FC236}">
              <a16:creationId xmlns:a16="http://schemas.microsoft.com/office/drawing/2014/main" id="{4AD2C98D-F9DF-4876-BDC3-476D056BCC7D}"/>
            </a:ext>
          </a:extLst>
        </xdr:cNvPr>
        <xdr:cNvSpPr txBox="1"/>
      </xdr:nvSpPr>
      <xdr:spPr>
        <a:xfrm>
          <a:off x="18561127" y="1025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7828</xdr:rowOff>
    </xdr:from>
    <xdr:ext cx="469744" cy="259045"/>
    <xdr:sp macro="" textlink="">
      <xdr:nvSpPr>
        <xdr:cNvPr id="521" name="n_2mainValue【学校施設】&#10;一人当たり面積">
          <a:extLst>
            <a:ext uri="{FF2B5EF4-FFF2-40B4-BE49-F238E27FC236}">
              <a16:creationId xmlns:a16="http://schemas.microsoft.com/office/drawing/2014/main" id="{FE85C3CE-6591-4170-B657-5B9B2C693865}"/>
            </a:ext>
          </a:extLst>
        </xdr:cNvPr>
        <xdr:cNvSpPr txBox="1"/>
      </xdr:nvSpPr>
      <xdr:spPr>
        <a:xfrm>
          <a:off x="17776267" y="105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8590</xdr:rowOff>
    </xdr:from>
    <xdr:ext cx="469744" cy="259045"/>
    <xdr:sp macro="" textlink="">
      <xdr:nvSpPr>
        <xdr:cNvPr id="522" name="n_3mainValue【学校施設】&#10;一人当たり面積">
          <a:extLst>
            <a:ext uri="{FF2B5EF4-FFF2-40B4-BE49-F238E27FC236}">
              <a16:creationId xmlns:a16="http://schemas.microsoft.com/office/drawing/2014/main" id="{DB0AD6B2-327F-40BA-879B-E5D5300EB81F}"/>
            </a:ext>
          </a:extLst>
        </xdr:cNvPr>
        <xdr:cNvSpPr txBox="1"/>
      </xdr:nvSpPr>
      <xdr:spPr>
        <a:xfrm>
          <a:off x="17001567" y="1056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523" name="n_4mainValue【学校施設】&#10;一人当たり面積">
          <a:extLst>
            <a:ext uri="{FF2B5EF4-FFF2-40B4-BE49-F238E27FC236}">
              <a16:creationId xmlns:a16="http://schemas.microsoft.com/office/drawing/2014/main" id="{CB533844-18DF-4005-8AEC-85B6C2EC57C3}"/>
            </a:ext>
          </a:extLst>
        </xdr:cNvPr>
        <xdr:cNvSpPr txBox="1"/>
      </xdr:nvSpPr>
      <xdr:spPr>
        <a:xfrm>
          <a:off x="1622686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72F6F24-D41F-4757-B7EB-75B7438C457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B03CF539-B5F9-4CE4-9F9E-AAE5B6C8918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D7E78324-D7FC-4561-8EB0-3D7B01E2713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A4718008-9303-43BE-96E5-C450CCB3521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9C519DE5-D16A-4F24-BDF6-7300A13F31F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4AB32828-A4D5-452B-877B-8268FF25ED7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C41ADA17-5801-4DE1-BC99-E97113F6B07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192FAAB5-167B-446F-8CDF-6CBED8EE40B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9533A3F2-A7C7-40BE-A952-77E4E67BD62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A1959C9-13EE-437A-8B1A-D61B6E0D2085}"/>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2FB002B8-0B0C-49AD-A8A7-4C173EC76FB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DB1EF062-389C-4292-863A-3181910E2C9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C14D6FC-144B-49F8-AF7F-D08928E1B44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28CA668C-A173-4EC7-8904-45B750F35A8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93584DEE-9AA5-45AD-B688-EB1F07B7048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43004F56-6067-436F-9651-BBE86A6C350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BB9DFB19-735B-49C1-B86D-122AFA19B24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2EEE0BFF-42B0-417A-8FBA-A36AC0BD4A5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D5F138F7-6A7B-41F0-A88B-CEA34EBCC9C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7A06CF9D-6D1F-4CFC-B6FD-5F25D8173E6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C12E470E-FBE4-483A-9168-7E5039E845B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B349769A-1DCF-44EC-A6BA-D7A24F77815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68583D8F-23C7-4567-A7EB-24C4099B223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93F181B4-EA43-4FAA-8FDC-E9435B7D900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57B7723D-393C-4C60-A23E-E1FBD2A3F39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3E84F2E2-07FB-407F-A6D1-386448DC7CAF}"/>
            </a:ext>
          </a:extLst>
        </xdr:cNvPr>
        <xdr:cNvCxnSpPr/>
      </xdr:nvCxnSpPr>
      <xdr:spPr>
        <a:xfrm flipV="1">
          <a:off x="14375764" y="130231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F5D6750B-1DD4-42AC-82C0-FBD40DD5165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2474212A-FFA5-4488-BCE7-F506BFFA51E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2" name="【児童館】&#10;有形固定資産減価償却率最大値テキスト">
          <a:extLst>
            <a:ext uri="{FF2B5EF4-FFF2-40B4-BE49-F238E27FC236}">
              <a16:creationId xmlns:a16="http://schemas.microsoft.com/office/drawing/2014/main" id="{6670B029-F8AA-41FC-B7B7-97CF976A7A71}"/>
            </a:ext>
          </a:extLst>
        </xdr:cNvPr>
        <xdr:cNvSpPr txBox="1"/>
      </xdr:nvSpPr>
      <xdr:spPr>
        <a:xfrm>
          <a:off x="1441450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3" name="直線コネクタ 552">
          <a:extLst>
            <a:ext uri="{FF2B5EF4-FFF2-40B4-BE49-F238E27FC236}">
              <a16:creationId xmlns:a16="http://schemas.microsoft.com/office/drawing/2014/main" id="{41E2D78F-7370-48F1-B439-717665A8BA1E}"/>
            </a:ext>
          </a:extLst>
        </xdr:cNvPr>
        <xdr:cNvCxnSpPr/>
      </xdr:nvCxnSpPr>
      <xdr:spPr>
        <a:xfrm>
          <a:off x="142875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554" name="【児童館】&#10;有形固定資産減価償却率平均値テキスト">
          <a:extLst>
            <a:ext uri="{FF2B5EF4-FFF2-40B4-BE49-F238E27FC236}">
              <a16:creationId xmlns:a16="http://schemas.microsoft.com/office/drawing/2014/main" id="{856B9517-E8C1-49BE-90B0-47530FFB62FD}"/>
            </a:ext>
          </a:extLst>
        </xdr:cNvPr>
        <xdr:cNvSpPr txBox="1"/>
      </xdr:nvSpPr>
      <xdr:spPr>
        <a:xfrm>
          <a:off x="14414500" y="13633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5" name="フローチャート: 判断 554">
          <a:extLst>
            <a:ext uri="{FF2B5EF4-FFF2-40B4-BE49-F238E27FC236}">
              <a16:creationId xmlns:a16="http://schemas.microsoft.com/office/drawing/2014/main" id="{412416C1-07DB-436E-B037-1F384FAFA08D}"/>
            </a:ext>
          </a:extLst>
        </xdr:cNvPr>
        <xdr:cNvSpPr/>
      </xdr:nvSpPr>
      <xdr:spPr>
        <a:xfrm>
          <a:off x="14325600" y="137778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99BA3301-4C24-4558-9B36-64FCB9C5DC98}"/>
            </a:ext>
          </a:extLst>
        </xdr:cNvPr>
        <xdr:cNvSpPr/>
      </xdr:nvSpPr>
      <xdr:spPr>
        <a:xfrm>
          <a:off x="135788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557" name="フローチャート: 判断 556">
          <a:extLst>
            <a:ext uri="{FF2B5EF4-FFF2-40B4-BE49-F238E27FC236}">
              <a16:creationId xmlns:a16="http://schemas.microsoft.com/office/drawing/2014/main" id="{EF4B86BF-48B9-4597-9805-86CBD91A8EEE}"/>
            </a:ext>
          </a:extLst>
        </xdr:cNvPr>
        <xdr:cNvSpPr/>
      </xdr:nvSpPr>
      <xdr:spPr>
        <a:xfrm>
          <a:off x="128041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558" name="フローチャート: 判断 557">
          <a:extLst>
            <a:ext uri="{FF2B5EF4-FFF2-40B4-BE49-F238E27FC236}">
              <a16:creationId xmlns:a16="http://schemas.microsoft.com/office/drawing/2014/main" id="{F821003F-F28B-441B-A78A-66B1BF13CA6D}"/>
            </a:ext>
          </a:extLst>
        </xdr:cNvPr>
        <xdr:cNvSpPr/>
      </xdr:nvSpPr>
      <xdr:spPr>
        <a:xfrm>
          <a:off x="1202944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559" name="フローチャート: 判断 558">
          <a:extLst>
            <a:ext uri="{FF2B5EF4-FFF2-40B4-BE49-F238E27FC236}">
              <a16:creationId xmlns:a16="http://schemas.microsoft.com/office/drawing/2014/main" id="{EF37571F-6C3D-42FB-8C78-9A846A877544}"/>
            </a:ext>
          </a:extLst>
        </xdr:cNvPr>
        <xdr:cNvSpPr/>
      </xdr:nvSpPr>
      <xdr:spPr>
        <a:xfrm>
          <a:off x="1123188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DFBF0EF2-34D8-42A7-B589-98424B17B0C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01C0688-77B3-4AE9-823D-0B0A8DEED91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E5DDB73-58D4-4F6C-96CD-A4B2AF28A0F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EE81F2B-AB0B-46E2-A046-269B7F082AA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150465F-57C8-4681-9933-54DBB2BC33E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109764</xdr:rowOff>
    </xdr:from>
    <xdr:to>
      <xdr:col>85</xdr:col>
      <xdr:colOff>177800</xdr:colOff>
      <xdr:row>84</xdr:row>
      <xdr:rowOff>39914</xdr:rowOff>
    </xdr:to>
    <xdr:sp macro="" textlink="">
      <xdr:nvSpPr>
        <xdr:cNvPr id="565" name="楕円 564">
          <a:extLst>
            <a:ext uri="{FF2B5EF4-FFF2-40B4-BE49-F238E27FC236}">
              <a16:creationId xmlns:a16="http://schemas.microsoft.com/office/drawing/2014/main" id="{0A987D9E-FA42-4185-968E-8BA03E67C0AC}"/>
            </a:ext>
          </a:extLst>
        </xdr:cNvPr>
        <xdr:cNvSpPr/>
      </xdr:nvSpPr>
      <xdr:spPr>
        <a:xfrm>
          <a:off x="14325600" y="140238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88191</xdr:rowOff>
    </xdr:from>
    <xdr:ext cx="405111" cy="259045"/>
    <xdr:sp macro="" textlink="">
      <xdr:nvSpPr>
        <xdr:cNvPr id="566" name="【児童館】&#10;有形固定資産減価償却率該当値テキスト">
          <a:extLst>
            <a:ext uri="{FF2B5EF4-FFF2-40B4-BE49-F238E27FC236}">
              <a16:creationId xmlns:a16="http://schemas.microsoft.com/office/drawing/2014/main" id="{D99215B1-C931-409A-A184-15847D2F1FDD}"/>
            </a:ext>
          </a:extLst>
        </xdr:cNvPr>
        <xdr:cNvSpPr txBox="1"/>
      </xdr:nvSpPr>
      <xdr:spPr>
        <a:xfrm>
          <a:off x="14414500"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73842</xdr:rowOff>
    </xdr:from>
    <xdr:to>
      <xdr:col>81</xdr:col>
      <xdr:colOff>101600</xdr:colOff>
      <xdr:row>84</xdr:row>
      <xdr:rowOff>3992</xdr:rowOff>
    </xdr:to>
    <xdr:sp macro="" textlink="">
      <xdr:nvSpPr>
        <xdr:cNvPr id="567" name="楕円 566">
          <a:extLst>
            <a:ext uri="{FF2B5EF4-FFF2-40B4-BE49-F238E27FC236}">
              <a16:creationId xmlns:a16="http://schemas.microsoft.com/office/drawing/2014/main" id="{B6630B55-4A8C-49F8-A51F-CFA3DF6476C4}"/>
            </a:ext>
          </a:extLst>
        </xdr:cNvPr>
        <xdr:cNvSpPr/>
      </xdr:nvSpPr>
      <xdr:spPr>
        <a:xfrm>
          <a:off x="13578840" y="13987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124642</xdr:rowOff>
    </xdr:from>
    <xdr:to>
      <xdr:col>85</xdr:col>
      <xdr:colOff>127000</xdr:colOff>
      <xdr:row>83</xdr:row>
      <xdr:rowOff>160564</xdr:rowOff>
    </xdr:to>
    <xdr:cxnSp macro="">
      <xdr:nvCxnSpPr>
        <xdr:cNvPr id="568" name="直線コネクタ 567">
          <a:extLst>
            <a:ext uri="{FF2B5EF4-FFF2-40B4-BE49-F238E27FC236}">
              <a16:creationId xmlns:a16="http://schemas.microsoft.com/office/drawing/2014/main" id="{B6007796-745E-4D33-A797-493D0870D088}"/>
            </a:ext>
          </a:extLst>
        </xdr:cNvPr>
        <xdr:cNvCxnSpPr/>
      </xdr:nvCxnSpPr>
      <xdr:spPr>
        <a:xfrm>
          <a:off x="13629640" y="14038762"/>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50981</xdr:rowOff>
    </xdr:from>
    <xdr:to>
      <xdr:col>76</xdr:col>
      <xdr:colOff>165100</xdr:colOff>
      <xdr:row>83</xdr:row>
      <xdr:rowOff>152581</xdr:rowOff>
    </xdr:to>
    <xdr:sp macro="" textlink="">
      <xdr:nvSpPr>
        <xdr:cNvPr id="569" name="楕円 568">
          <a:extLst>
            <a:ext uri="{FF2B5EF4-FFF2-40B4-BE49-F238E27FC236}">
              <a16:creationId xmlns:a16="http://schemas.microsoft.com/office/drawing/2014/main" id="{9C8C345C-74BF-4EFA-B54D-E95E934BC513}"/>
            </a:ext>
          </a:extLst>
        </xdr:cNvPr>
        <xdr:cNvSpPr/>
      </xdr:nvSpPr>
      <xdr:spPr>
        <a:xfrm>
          <a:off x="12804140" y="1396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101781</xdr:rowOff>
    </xdr:from>
    <xdr:to>
      <xdr:col>81</xdr:col>
      <xdr:colOff>50800</xdr:colOff>
      <xdr:row>83</xdr:row>
      <xdr:rowOff>124642</xdr:rowOff>
    </xdr:to>
    <xdr:cxnSp macro="">
      <xdr:nvCxnSpPr>
        <xdr:cNvPr id="570" name="直線コネクタ 569">
          <a:extLst>
            <a:ext uri="{FF2B5EF4-FFF2-40B4-BE49-F238E27FC236}">
              <a16:creationId xmlns:a16="http://schemas.microsoft.com/office/drawing/2014/main" id="{C96AC7AA-8704-4F50-AD87-B61B214D8B28}"/>
            </a:ext>
          </a:extLst>
        </xdr:cNvPr>
        <xdr:cNvCxnSpPr/>
      </xdr:nvCxnSpPr>
      <xdr:spPr>
        <a:xfrm>
          <a:off x="12854940" y="14015901"/>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571" name="楕円 570">
          <a:extLst>
            <a:ext uri="{FF2B5EF4-FFF2-40B4-BE49-F238E27FC236}">
              <a16:creationId xmlns:a16="http://schemas.microsoft.com/office/drawing/2014/main" id="{0BA056FD-2623-4EE7-B105-A7B13F0B860B}"/>
            </a:ext>
          </a:extLst>
        </xdr:cNvPr>
        <xdr:cNvSpPr/>
      </xdr:nvSpPr>
      <xdr:spPr>
        <a:xfrm>
          <a:off x="12029440" y="1392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101781</xdr:rowOff>
    </xdr:to>
    <xdr:cxnSp macro="">
      <xdr:nvCxnSpPr>
        <xdr:cNvPr id="572" name="直線コネクタ 571">
          <a:extLst>
            <a:ext uri="{FF2B5EF4-FFF2-40B4-BE49-F238E27FC236}">
              <a16:creationId xmlns:a16="http://schemas.microsoft.com/office/drawing/2014/main" id="{0A5EAD9A-4564-48E4-B5D8-BF13B5D0FF5E}"/>
            </a:ext>
          </a:extLst>
        </xdr:cNvPr>
        <xdr:cNvCxnSpPr/>
      </xdr:nvCxnSpPr>
      <xdr:spPr>
        <a:xfrm>
          <a:off x="12072620" y="13971814"/>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165281</xdr:rowOff>
    </xdr:from>
    <xdr:to>
      <xdr:col>67</xdr:col>
      <xdr:colOff>101600</xdr:colOff>
      <xdr:row>83</xdr:row>
      <xdr:rowOff>95431</xdr:rowOff>
    </xdr:to>
    <xdr:sp macro="" textlink="">
      <xdr:nvSpPr>
        <xdr:cNvPr id="573" name="楕円 572">
          <a:extLst>
            <a:ext uri="{FF2B5EF4-FFF2-40B4-BE49-F238E27FC236}">
              <a16:creationId xmlns:a16="http://schemas.microsoft.com/office/drawing/2014/main" id="{7D081E2A-B19C-4393-AE89-FA152A083209}"/>
            </a:ext>
          </a:extLst>
        </xdr:cNvPr>
        <xdr:cNvSpPr/>
      </xdr:nvSpPr>
      <xdr:spPr>
        <a:xfrm>
          <a:off x="11231880" y="1391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44631</xdr:rowOff>
    </xdr:from>
    <xdr:to>
      <xdr:col>71</xdr:col>
      <xdr:colOff>177800</xdr:colOff>
      <xdr:row>83</xdr:row>
      <xdr:rowOff>57694</xdr:rowOff>
    </xdr:to>
    <xdr:cxnSp macro="">
      <xdr:nvCxnSpPr>
        <xdr:cNvPr id="574" name="直線コネクタ 573">
          <a:extLst>
            <a:ext uri="{FF2B5EF4-FFF2-40B4-BE49-F238E27FC236}">
              <a16:creationId xmlns:a16="http://schemas.microsoft.com/office/drawing/2014/main" id="{8E582ABF-052F-46B4-9C56-C9796C75BAC4}"/>
            </a:ext>
          </a:extLst>
        </xdr:cNvPr>
        <xdr:cNvCxnSpPr/>
      </xdr:nvCxnSpPr>
      <xdr:spPr>
        <a:xfrm>
          <a:off x="11282680" y="13958751"/>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575" name="n_1aveValue【児童館】&#10;有形固定資産減価償却率">
          <a:extLst>
            <a:ext uri="{FF2B5EF4-FFF2-40B4-BE49-F238E27FC236}">
              <a16:creationId xmlns:a16="http://schemas.microsoft.com/office/drawing/2014/main" id="{87F0A15D-1885-4A49-95D5-63A2A5FFF757}"/>
            </a:ext>
          </a:extLst>
        </xdr:cNvPr>
        <xdr:cNvSpPr txBox="1"/>
      </xdr:nvSpPr>
      <xdr:spPr>
        <a:xfrm>
          <a:off x="13437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576" name="n_2aveValue【児童館】&#10;有形固定資産減価償却率">
          <a:extLst>
            <a:ext uri="{FF2B5EF4-FFF2-40B4-BE49-F238E27FC236}">
              <a16:creationId xmlns:a16="http://schemas.microsoft.com/office/drawing/2014/main" id="{65DB8414-4661-43F0-B769-C112CB1AADDA}"/>
            </a:ext>
          </a:extLst>
        </xdr:cNvPr>
        <xdr:cNvSpPr txBox="1"/>
      </xdr:nvSpPr>
      <xdr:spPr>
        <a:xfrm>
          <a:off x="126752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577" name="n_3aveValue【児童館】&#10;有形固定資産減価償却率">
          <a:extLst>
            <a:ext uri="{FF2B5EF4-FFF2-40B4-BE49-F238E27FC236}">
              <a16:creationId xmlns:a16="http://schemas.microsoft.com/office/drawing/2014/main" id="{8A392AA4-A217-43F9-9876-61498F251568}"/>
            </a:ext>
          </a:extLst>
        </xdr:cNvPr>
        <xdr:cNvSpPr txBox="1"/>
      </xdr:nvSpPr>
      <xdr:spPr>
        <a:xfrm>
          <a:off x="119005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578" name="n_4aveValue【児童館】&#10;有形固定資産減価償却率">
          <a:extLst>
            <a:ext uri="{FF2B5EF4-FFF2-40B4-BE49-F238E27FC236}">
              <a16:creationId xmlns:a16="http://schemas.microsoft.com/office/drawing/2014/main" id="{96ACB5FF-7CC4-4385-867C-2E145A33C8A7}"/>
            </a:ext>
          </a:extLst>
        </xdr:cNvPr>
        <xdr:cNvSpPr txBox="1"/>
      </xdr:nvSpPr>
      <xdr:spPr>
        <a:xfrm>
          <a:off x="1110298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166569</xdr:rowOff>
    </xdr:from>
    <xdr:ext cx="405111" cy="259045"/>
    <xdr:sp macro="" textlink="">
      <xdr:nvSpPr>
        <xdr:cNvPr id="579" name="n_1mainValue【児童館】&#10;有形固定資産減価償却率">
          <a:extLst>
            <a:ext uri="{FF2B5EF4-FFF2-40B4-BE49-F238E27FC236}">
              <a16:creationId xmlns:a16="http://schemas.microsoft.com/office/drawing/2014/main" id="{972CF6C9-FD2A-44A4-8A58-68D4E721FC7F}"/>
            </a:ext>
          </a:extLst>
        </xdr:cNvPr>
        <xdr:cNvSpPr txBox="1"/>
      </xdr:nvSpPr>
      <xdr:spPr>
        <a:xfrm>
          <a:off x="13437244" y="1408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143708</xdr:rowOff>
    </xdr:from>
    <xdr:ext cx="405111" cy="259045"/>
    <xdr:sp macro="" textlink="">
      <xdr:nvSpPr>
        <xdr:cNvPr id="580" name="n_2mainValue【児童館】&#10;有形固定資産減価償却率">
          <a:extLst>
            <a:ext uri="{FF2B5EF4-FFF2-40B4-BE49-F238E27FC236}">
              <a16:creationId xmlns:a16="http://schemas.microsoft.com/office/drawing/2014/main" id="{CD7084D1-F3D3-4981-ABC6-1A850305FBC1}"/>
            </a:ext>
          </a:extLst>
        </xdr:cNvPr>
        <xdr:cNvSpPr txBox="1"/>
      </xdr:nvSpPr>
      <xdr:spPr>
        <a:xfrm>
          <a:off x="12675244" y="1405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581" name="n_3mainValue【児童館】&#10;有形固定資産減価償却率">
          <a:extLst>
            <a:ext uri="{FF2B5EF4-FFF2-40B4-BE49-F238E27FC236}">
              <a16:creationId xmlns:a16="http://schemas.microsoft.com/office/drawing/2014/main" id="{D53F1779-F518-41F6-BFF3-8514454A0ED8}"/>
            </a:ext>
          </a:extLst>
        </xdr:cNvPr>
        <xdr:cNvSpPr txBox="1"/>
      </xdr:nvSpPr>
      <xdr:spPr>
        <a:xfrm>
          <a:off x="1190054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86558</xdr:rowOff>
    </xdr:from>
    <xdr:ext cx="405111" cy="259045"/>
    <xdr:sp macro="" textlink="">
      <xdr:nvSpPr>
        <xdr:cNvPr id="582" name="n_4mainValue【児童館】&#10;有形固定資産減価償却率">
          <a:extLst>
            <a:ext uri="{FF2B5EF4-FFF2-40B4-BE49-F238E27FC236}">
              <a16:creationId xmlns:a16="http://schemas.microsoft.com/office/drawing/2014/main" id="{A05DE756-C8F6-473F-8A9E-29CA04DA34C9}"/>
            </a:ext>
          </a:extLst>
        </xdr:cNvPr>
        <xdr:cNvSpPr txBox="1"/>
      </xdr:nvSpPr>
      <xdr:spPr>
        <a:xfrm>
          <a:off x="1110298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C512B7D3-FD7B-4CA8-894E-5A430AAAE37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7704EB7-C3A3-4D93-8DB1-5AB401B01CC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E028EB94-9E4F-47F4-8925-F301BF1BBDD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A3CB58EB-0E96-46A3-A686-21F11F5D212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2BE63AFA-BFA9-4FDB-BCE5-3A3B0A4ABD6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82EE82F-4D9C-4619-82AA-D251E1399E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C74CE7F9-8DB0-4A08-9F9F-072D7C7DBA1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7839A29F-0B0C-4ADE-ACAD-32015A8B0EE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4D354C85-4087-4F24-ABF5-029DD9614FB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DBA46419-4799-4FC3-AAD5-7B4C1D083CF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32BB0C2D-96EC-4A29-9C8E-1D7C6B0EC28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78D9E8AD-FFF7-4421-A651-5BCA3C0FB5A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62FB4415-DB4E-4AC1-A828-17A7A7E52CF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6FB6364A-A5DA-402D-8F9E-6359615B274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F7D2DE90-707C-49DC-8F78-8094757271E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6EE029B1-BD40-4C7B-9B0B-6FD10C5F42F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B7C948F1-7F79-4660-BB73-B0C966897A9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5DDF3E69-5F1F-4285-957A-9A0B7171674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4FE791DD-8802-4CA2-8B31-8141BBA8456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25403E93-3951-47D8-9F28-BA7E2BB5834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F44D9664-204D-49C6-BD17-CCC5E56D6AC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B1112B19-F280-40B4-8A20-7727B3B3234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DAD5D040-4695-4DA5-B9F4-D6E28FF11A6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AC6B01C6-7FDD-40E7-B208-334C23BA8D35}"/>
            </a:ext>
          </a:extLst>
        </xdr:cNvPr>
        <xdr:cNvCxnSpPr/>
      </xdr:nvCxnSpPr>
      <xdr:spPr>
        <a:xfrm flipV="1">
          <a:off x="19509104" y="1309497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29755320-8190-4F4D-9076-4E3519A998D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7F544E90-4B1A-47DA-AC15-AC41CA8ED19F}"/>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9" name="【児童館】&#10;一人当たり面積最大値テキスト">
          <a:extLst>
            <a:ext uri="{FF2B5EF4-FFF2-40B4-BE49-F238E27FC236}">
              <a16:creationId xmlns:a16="http://schemas.microsoft.com/office/drawing/2014/main" id="{62D1A5EA-D6A5-441E-B5DC-00BDE81DAB2B}"/>
            </a:ext>
          </a:extLst>
        </xdr:cNvPr>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F43B82E1-70CF-445F-B615-6C0E0A3160A3}"/>
            </a:ext>
          </a:extLst>
        </xdr:cNvPr>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11" name="【児童館】&#10;一人当たり面積平均値テキスト">
          <a:extLst>
            <a:ext uri="{FF2B5EF4-FFF2-40B4-BE49-F238E27FC236}">
              <a16:creationId xmlns:a16="http://schemas.microsoft.com/office/drawing/2014/main" id="{1256AC80-341D-4CCB-BB91-0EA559CC2906}"/>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46B68C1E-0D24-4CF5-87AD-0EA5162948AB}"/>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3F0D53B7-4040-43E4-B231-BEF248E1FBE9}"/>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6F21F427-F0BF-4392-B6DE-4BBBB973A19F}"/>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67EC7BC4-8FB1-4B18-BE7A-75BA0250AB88}"/>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EA7E830C-1E93-4F7B-BE4F-208A22C61B90}"/>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44A8152-D564-4844-887C-95E70BA5006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7B63F3B-C845-4EE7-AEE8-4C8EEC07E62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6D1EE10-3574-4FC7-A424-AD10C09BF7E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B511C99-3776-4762-9649-E915AA4C216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91E24047-03EF-48D3-8854-E6282A07885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22" name="楕円 621">
          <a:extLst>
            <a:ext uri="{FF2B5EF4-FFF2-40B4-BE49-F238E27FC236}">
              <a16:creationId xmlns:a16="http://schemas.microsoft.com/office/drawing/2014/main" id="{2DBB1565-A844-4D6B-A0DD-F56EBAA8ECE6}"/>
            </a:ext>
          </a:extLst>
        </xdr:cNvPr>
        <xdr:cNvSpPr/>
      </xdr:nvSpPr>
      <xdr:spPr>
        <a:xfrm>
          <a:off x="1945894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86377</xdr:rowOff>
    </xdr:from>
    <xdr:ext cx="469744" cy="259045"/>
    <xdr:sp macro="" textlink="">
      <xdr:nvSpPr>
        <xdr:cNvPr id="623" name="【児童館】&#10;一人当たり面積該当値テキスト">
          <a:extLst>
            <a:ext uri="{FF2B5EF4-FFF2-40B4-BE49-F238E27FC236}">
              <a16:creationId xmlns:a16="http://schemas.microsoft.com/office/drawing/2014/main" id="{40DA9823-16DE-4722-A313-4C15C99CD61D}"/>
            </a:ext>
          </a:extLst>
        </xdr:cNvPr>
        <xdr:cNvSpPr txBox="1"/>
      </xdr:nvSpPr>
      <xdr:spPr>
        <a:xfrm>
          <a:off x="19547840"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624" name="楕円 623">
          <a:extLst>
            <a:ext uri="{FF2B5EF4-FFF2-40B4-BE49-F238E27FC236}">
              <a16:creationId xmlns:a16="http://schemas.microsoft.com/office/drawing/2014/main" id="{C1469645-FB37-43BA-A37A-6F7D4162E98D}"/>
            </a:ext>
          </a:extLst>
        </xdr:cNvPr>
        <xdr:cNvSpPr/>
      </xdr:nvSpPr>
      <xdr:spPr>
        <a:xfrm>
          <a:off x="18735040" y="1397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114300</xdr:rowOff>
    </xdr:from>
    <xdr:to>
      <xdr:col>116</xdr:col>
      <xdr:colOff>63500</xdr:colOff>
      <xdr:row>83</xdr:row>
      <xdr:rowOff>114300</xdr:rowOff>
    </xdr:to>
    <xdr:cxnSp macro="">
      <xdr:nvCxnSpPr>
        <xdr:cNvPr id="625" name="直線コネクタ 624">
          <a:extLst>
            <a:ext uri="{FF2B5EF4-FFF2-40B4-BE49-F238E27FC236}">
              <a16:creationId xmlns:a16="http://schemas.microsoft.com/office/drawing/2014/main" id="{E8142CA9-66AE-4C75-89E1-8D50782E19BB}"/>
            </a:ext>
          </a:extLst>
        </xdr:cNvPr>
        <xdr:cNvCxnSpPr/>
      </xdr:nvCxnSpPr>
      <xdr:spPr>
        <a:xfrm>
          <a:off x="18778220" y="140284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626" name="楕円 625">
          <a:extLst>
            <a:ext uri="{FF2B5EF4-FFF2-40B4-BE49-F238E27FC236}">
              <a16:creationId xmlns:a16="http://schemas.microsoft.com/office/drawing/2014/main" id="{06EA3BC6-3A3F-49C6-B15C-3B2FB0DE449B}"/>
            </a:ext>
          </a:extLst>
        </xdr:cNvPr>
        <xdr:cNvSpPr/>
      </xdr:nvSpPr>
      <xdr:spPr>
        <a:xfrm>
          <a:off x="1793748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114300</xdr:rowOff>
    </xdr:to>
    <xdr:cxnSp macro="">
      <xdr:nvCxnSpPr>
        <xdr:cNvPr id="627" name="直線コネクタ 626">
          <a:extLst>
            <a:ext uri="{FF2B5EF4-FFF2-40B4-BE49-F238E27FC236}">
              <a16:creationId xmlns:a16="http://schemas.microsoft.com/office/drawing/2014/main" id="{682B8437-3758-4C5A-8C6E-ABE678ED7C40}"/>
            </a:ext>
          </a:extLst>
        </xdr:cNvPr>
        <xdr:cNvCxnSpPr/>
      </xdr:nvCxnSpPr>
      <xdr:spPr>
        <a:xfrm>
          <a:off x="17988280" y="14028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28" name="楕円 627">
          <a:extLst>
            <a:ext uri="{FF2B5EF4-FFF2-40B4-BE49-F238E27FC236}">
              <a16:creationId xmlns:a16="http://schemas.microsoft.com/office/drawing/2014/main" id="{2CF71227-1733-47F6-94FF-A34B30353F8E}"/>
            </a:ext>
          </a:extLst>
        </xdr:cNvPr>
        <xdr:cNvSpPr/>
      </xdr:nvSpPr>
      <xdr:spPr>
        <a:xfrm>
          <a:off x="1716278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114300</xdr:rowOff>
    </xdr:from>
    <xdr:to>
      <xdr:col>107</xdr:col>
      <xdr:colOff>50800</xdr:colOff>
      <xdr:row>83</xdr:row>
      <xdr:rowOff>114300</xdr:rowOff>
    </xdr:to>
    <xdr:cxnSp macro="">
      <xdr:nvCxnSpPr>
        <xdr:cNvPr id="629" name="直線コネクタ 628">
          <a:extLst>
            <a:ext uri="{FF2B5EF4-FFF2-40B4-BE49-F238E27FC236}">
              <a16:creationId xmlns:a16="http://schemas.microsoft.com/office/drawing/2014/main" id="{11D14DED-307E-4311-B86D-8131DE8ABDCA}"/>
            </a:ext>
          </a:extLst>
        </xdr:cNvPr>
        <xdr:cNvCxnSpPr/>
      </xdr:nvCxnSpPr>
      <xdr:spPr>
        <a:xfrm>
          <a:off x="17213580" y="14028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30" name="楕円 629">
          <a:extLst>
            <a:ext uri="{FF2B5EF4-FFF2-40B4-BE49-F238E27FC236}">
              <a16:creationId xmlns:a16="http://schemas.microsoft.com/office/drawing/2014/main" id="{5F6DEC4A-9EE9-4451-8A77-2B06C9C0C438}"/>
            </a:ext>
          </a:extLst>
        </xdr:cNvPr>
        <xdr:cNvSpPr/>
      </xdr:nvSpPr>
      <xdr:spPr>
        <a:xfrm>
          <a:off x="16388080" y="1397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114300</xdr:rowOff>
    </xdr:from>
    <xdr:to>
      <xdr:col>102</xdr:col>
      <xdr:colOff>114300</xdr:colOff>
      <xdr:row>83</xdr:row>
      <xdr:rowOff>114300</xdr:rowOff>
    </xdr:to>
    <xdr:cxnSp macro="">
      <xdr:nvCxnSpPr>
        <xdr:cNvPr id="631" name="直線コネクタ 630">
          <a:extLst>
            <a:ext uri="{FF2B5EF4-FFF2-40B4-BE49-F238E27FC236}">
              <a16:creationId xmlns:a16="http://schemas.microsoft.com/office/drawing/2014/main" id="{DCA858E2-D883-444E-A356-D5ECB40EDD49}"/>
            </a:ext>
          </a:extLst>
        </xdr:cNvPr>
        <xdr:cNvCxnSpPr/>
      </xdr:nvCxnSpPr>
      <xdr:spPr>
        <a:xfrm>
          <a:off x="16431260" y="14028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2" name="n_1aveValue【児童館】&#10;一人当たり面積">
          <a:extLst>
            <a:ext uri="{FF2B5EF4-FFF2-40B4-BE49-F238E27FC236}">
              <a16:creationId xmlns:a16="http://schemas.microsoft.com/office/drawing/2014/main" id="{CD312C91-D8D2-4BF8-AEC2-5C7198E6F94B}"/>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3" name="n_2aveValue【児童館】&#10;一人当たり面積">
          <a:extLst>
            <a:ext uri="{FF2B5EF4-FFF2-40B4-BE49-F238E27FC236}">
              <a16:creationId xmlns:a16="http://schemas.microsoft.com/office/drawing/2014/main" id="{C075DC43-630C-4A45-97BF-56674D7638F8}"/>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4" name="n_3aveValue【児童館】&#10;一人当たり面積">
          <a:extLst>
            <a:ext uri="{FF2B5EF4-FFF2-40B4-BE49-F238E27FC236}">
              <a16:creationId xmlns:a16="http://schemas.microsoft.com/office/drawing/2014/main" id="{52B06D1F-43F9-4ADF-A777-24B3DAA2E303}"/>
            </a:ext>
          </a:extLst>
        </xdr:cNvPr>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5" name="n_4aveValue【児童館】&#10;一人当たり面積">
          <a:extLst>
            <a:ext uri="{FF2B5EF4-FFF2-40B4-BE49-F238E27FC236}">
              <a16:creationId xmlns:a16="http://schemas.microsoft.com/office/drawing/2014/main" id="{5759B9A9-50C5-4432-BBF2-CAC0803369B6}"/>
            </a:ext>
          </a:extLst>
        </xdr:cNvPr>
        <xdr:cNvSpPr txBox="1"/>
      </xdr:nvSpPr>
      <xdr:spPr>
        <a:xfrm>
          <a:off x="162268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10177</xdr:rowOff>
    </xdr:from>
    <xdr:ext cx="469744" cy="259045"/>
    <xdr:sp macro="" textlink="">
      <xdr:nvSpPr>
        <xdr:cNvPr id="636" name="n_1mainValue【児童館】&#10;一人当たり面積">
          <a:extLst>
            <a:ext uri="{FF2B5EF4-FFF2-40B4-BE49-F238E27FC236}">
              <a16:creationId xmlns:a16="http://schemas.microsoft.com/office/drawing/2014/main" id="{B18D8862-8FE7-45E6-A0FF-CADF1D41CACC}"/>
            </a:ext>
          </a:extLst>
        </xdr:cNvPr>
        <xdr:cNvSpPr txBox="1"/>
      </xdr:nvSpPr>
      <xdr:spPr>
        <a:xfrm>
          <a:off x="185611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37" name="n_2mainValue【児童館】&#10;一人当たり面積">
          <a:extLst>
            <a:ext uri="{FF2B5EF4-FFF2-40B4-BE49-F238E27FC236}">
              <a16:creationId xmlns:a16="http://schemas.microsoft.com/office/drawing/2014/main" id="{6AB2DD2C-6C5C-4D51-9361-6BA69686D92D}"/>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638" name="n_3mainValue【児童館】&#10;一人当たり面積">
          <a:extLst>
            <a:ext uri="{FF2B5EF4-FFF2-40B4-BE49-F238E27FC236}">
              <a16:creationId xmlns:a16="http://schemas.microsoft.com/office/drawing/2014/main" id="{E9DE0E2A-C681-4C3A-BD5B-4A86C5759E95}"/>
            </a:ext>
          </a:extLst>
        </xdr:cNvPr>
        <xdr:cNvSpPr txBox="1"/>
      </xdr:nvSpPr>
      <xdr:spPr>
        <a:xfrm>
          <a:off x="170015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39" name="n_4mainValue【児童館】&#10;一人当たり面積">
          <a:extLst>
            <a:ext uri="{FF2B5EF4-FFF2-40B4-BE49-F238E27FC236}">
              <a16:creationId xmlns:a16="http://schemas.microsoft.com/office/drawing/2014/main" id="{C9D2147E-0283-450A-9EEF-BAD76515EEAD}"/>
            </a:ext>
          </a:extLst>
        </xdr:cNvPr>
        <xdr:cNvSpPr txBox="1"/>
      </xdr:nvSpPr>
      <xdr:spPr>
        <a:xfrm>
          <a:off x="162268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872E224D-2731-4666-ACC4-DCAC32174A6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F33BB031-3140-48EE-AE70-34E0095AC51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FD032ED-85F4-45DA-9C79-5ADA48750D3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15F8FCC9-2301-4C30-8E96-71ECB6DA1BC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2C8169B-A9B5-46D7-957E-0FFFF541C07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6E234C6F-2E4D-4CD9-8BF1-CD411051EF4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E317CBB-011A-41C8-9B96-19F1DB1D155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F911AF70-71C5-420C-8E99-F0BC636D7B4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7EF1592A-52E1-4EB3-9F26-1ADDE4F5B70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9D6DE6D-3C42-465A-A38A-C8F1B4EBD31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BE98D523-6518-4B4D-903A-E8AB8E27BED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BB072648-3722-4D27-B8C6-5566A44605E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E91B0C3-FF6E-4AAE-940D-E69974F74E9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B993322D-0762-4405-9340-F5ADD6AC533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1EAF53CB-2A97-4D25-B681-9D97969D6A6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E63348E7-B680-4895-952C-F3B8359B3C5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894FBE75-BAC6-4AAC-B389-D18BE993CC6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4C286D54-FB64-4D9C-97F5-F299D4DB55C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420955A3-6FEE-4F28-BFA5-1E54980D3CD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D627FFD5-8ADF-4AF6-8741-A01FD62AD8B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B95C8E2-B556-42B3-AFE5-F1B61774611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244CEC06-3D26-44F6-B8C4-B6F5CAA50CF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FD8CAEAE-6934-4A2E-9621-9A2B51A3614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F19E4604-2F96-45E2-BA33-6B3191218FE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62A40E89-96AA-4BF1-8362-D7681C0123B1}"/>
            </a:ext>
          </a:extLst>
        </xdr:cNvPr>
        <xdr:cNvCxnSpPr/>
      </xdr:nvCxnSpPr>
      <xdr:spPr>
        <a:xfrm flipV="1">
          <a:off x="14375764" y="168230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C06FC1BB-0E2C-41A9-8BDA-7BF1319F7079}"/>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F4B7BF7E-332C-4A9A-B669-4BD97ACA73D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7" name="【公民館】&#10;有形固定資産減価償却率最大値テキスト">
          <a:extLst>
            <a:ext uri="{FF2B5EF4-FFF2-40B4-BE49-F238E27FC236}">
              <a16:creationId xmlns:a16="http://schemas.microsoft.com/office/drawing/2014/main" id="{992F0AAE-8C65-48BB-B87A-D978F2154E05}"/>
            </a:ext>
          </a:extLst>
        </xdr:cNvPr>
        <xdr:cNvSpPr txBox="1"/>
      </xdr:nvSpPr>
      <xdr:spPr>
        <a:xfrm>
          <a:off x="14414500" y="1660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5CB56CBC-039F-46A8-B7C4-ED9B82557FFD}"/>
            </a:ext>
          </a:extLst>
        </xdr:cNvPr>
        <xdr:cNvCxnSpPr/>
      </xdr:nvCxnSpPr>
      <xdr:spPr>
        <a:xfrm>
          <a:off x="14287500" y="1682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669" name="【公民館】&#10;有形固定資産減価償却率平均値テキスト">
          <a:extLst>
            <a:ext uri="{FF2B5EF4-FFF2-40B4-BE49-F238E27FC236}">
              <a16:creationId xmlns:a16="http://schemas.microsoft.com/office/drawing/2014/main" id="{891A255B-CB49-467A-B86F-556F2DD00C2A}"/>
            </a:ext>
          </a:extLst>
        </xdr:cNvPr>
        <xdr:cNvSpPr txBox="1"/>
      </xdr:nvSpPr>
      <xdr:spPr>
        <a:xfrm>
          <a:off x="14414500" y="17451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70" name="フローチャート: 判断 669">
          <a:extLst>
            <a:ext uri="{FF2B5EF4-FFF2-40B4-BE49-F238E27FC236}">
              <a16:creationId xmlns:a16="http://schemas.microsoft.com/office/drawing/2014/main" id="{B60202B9-36CB-4722-94B1-3DD7C4C7EE57}"/>
            </a:ext>
          </a:extLst>
        </xdr:cNvPr>
        <xdr:cNvSpPr/>
      </xdr:nvSpPr>
      <xdr:spPr>
        <a:xfrm>
          <a:off x="14325600" y="174732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DC1E3948-BB2C-472B-B18F-FB7986309B06}"/>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2" name="フローチャート: 判断 671">
          <a:extLst>
            <a:ext uri="{FF2B5EF4-FFF2-40B4-BE49-F238E27FC236}">
              <a16:creationId xmlns:a16="http://schemas.microsoft.com/office/drawing/2014/main" id="{D43B53EA-C8EB-4A21-B456-A2332938EF85}"/>
            </a:ext>
          </a:extLst>
        </xdr:cNvPr>
        <xdr:cNvSpPr/>
      </xdr:nvSpPr>
      <xdr:spPr>
        <a:xfrm>
          <a:off x="128041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3" name="フローチャート: 判断 672">
          <a:extLst>
            <a:ext uri="{FF2B5EF4-FFF2-40B4-BE49-F238E27FC236}">
              <a16:creationId xmlns:a16="http://schemas.microsoft.com/office/drawing/2014/main" id="{D84F1F4A-5918-45B7-AC28-636AB4722D27}"/>
            </a:ext>
          </a:extLst>
        </xdr:cNvPr>
        <xdr:cNvSpPr/>
      </xdr:nvSpPr>
      <xdr:spPr>
        <a:xfrm>
          <a:off x="12029440" y="1742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4" name="フローチャート: 判断 673">
          <a:extLst>
            <a:ext uri="{FF2B5EF4-FFF2-40B4-BE49-F238E27FC236}">
              <a16:creationId xmlns:a16="http://schemas.microsoft.com/office/drawing/2014/main" id="{6EB2038D-31D8-46F5-816E-3B0CB20E131D}"/>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3B9EAC7-85DE-41D6-81EF-916C0DBBD10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1DE65E4-527D-4107-9087-16C7C6B695E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18A1B5A-334D-4EAA-9895-EA380B4C220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1CAB489-F2C9-4762-BA8A-DF7C5D30FCD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967FCFB-3DD9-44A1-BA55-AD738FF7AE8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88264</xdr:rowOff>
    </xdr:from>
    <xdr:to>
      <xdr:col>85</xdr:col>
      <xdr:colOff>177800</xdr:colOff>
      <xdr:row>103</xdr:row>
      <xdr:rowOff>18414</xdr:rowOff>
    </xdr:to>
    <xdr:sp macro="" textlink="">
      <xdr:nvSpPr>
        <xdr:cNvPr id="680" name="楕円 679">
          <a:extLst>
            <a:ext uri="{FF2B5EF4-FFF2-40B4-BE49-F238E27FC236}">
              <a16:creationId xmlns:a16="http://schemas.microsoft.com/office/drawing/2014/main" id="{ADC71C11-2018-4DD2-82FE-AEF7EDE7AB22}"/>
            </a:ext>
          </a:extLst>
        </xdr:cNvPr>
        <xdr:cNvSpPr/>
      </xdr:nvSpPr>
      <xdr:spPr>
        <a:xfrm>
          <a:off x="14325600" y="171875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111141</xdr:rowOff>
    </xdr:from>
    <xdr:ext cx="405111" cy="259045"/>
    <xdr:sp macro="" textlink="">
      <xdr:nvSpPr>
        <xdr:cNvPr id="681" name="【公民館】&#10;有形固定資産減価償却率該当値テキスト">
          <a:extLst>
            <a:ext uri="{FF2B5EF4-FFF2-40B4-BE49-F238E27FC236}">
              <a16:creationId xmlns:a16="http://schemas.microsoft.com/office/drawing/2014/main" id="{AAB772C4-AF40-44F0-8E93-211F1853F2AA}"/>
            </a:ext>
          </a:extLst>
        </xdr:cNvPr>
        <xdr:cNvSpPr txBox="1"/>
      </xdr:nvSpPr>
      <xdr:spPr>
        <a:xfrm>
          <a:off x="14414500"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46355</xdr:rowOff>
    </xdr:from>
    <xdr:to>
      <xdr:col>81</xdr:col>
      <xdr:colOff>101600</xdr:colOff>
      <xdr:row>102</xdr:row>
      <xdr:rowOff>147955</xdr:rowOff>
    </xdr:to>
    <xdr:sp macro="" textlink="">
      <xdr:nvSpPr>
        <xdr:cNvPr id="682" name="楕円 681">
          <a:extLst>
            <a:ext uri="{FF2B5EF4-FFF2-40B4-BE49-F238E27FC236}">
              <a16:creationId xmlns:a16="http://schemas.microsoft.com/office/drawing/2014/main" id="{273C5AB2-4ADE-4EEE-BB6E-4E69DE4212BF}"/>
            </a:ext>
          </a:extLst>
        </xdr:cNvPr>
        <xdr:cNvSpPr/>
      </xdr:nvSpPr>
      <xdr:spPr>
        <a:xfrm>
          <a:off x="13578840" y="171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97155</xdr:rowOff>
    </xdr:from>
    <xdr:to>
      <xdr:col>85</xdr:col>
      <xdr:colOff>127000</xdr:colOff>
      <xdr:row>102</xdr:row>
      <xdr:rowOff>139064</xdr:rowOff>
    </xdr:to>
    <xdr:cxnSp macro="">
      <xdr:nvCxnSpPr>
        <xdr:cNvPr id="683" name="直線コネクタ 682">
          <a:extLst>
            <a:ext uri="{FF2B5EF4-FFF2-40B4-BE49-F238E27FC236}">
              <a16:creationId xmlns:a16="http://schemas.microsoft.com/office/drawing/2014/main" id="{522405D8-22E2-479F-B679-9312FBF72FAF}"/>
            </a:ext>
          </a:extLst>
        </xdr:cNvPr>
        <xdr:cNvCxnSpPr/>
      </xdr:nvCxnSpPr>
      <xdr:spPr>
        <a:xfrm>
          <a:off x="13629640" y="17196435"/>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17780</xdr:rowOff>
    </xdr:from>
    <xdr:to>
      <xdr:col>76</xdr:col>
      <xdr:colOff>165100</xdr:colOff>
      <xdr:row>102</xdr:row>
      <xdr:rowOff>119380</xdr:rowOff>
    </xdr:to>
    <xdr:sp macro="" textlink="">
      <xdr:nvSpPr>
        <xdr:cNvPr id="684" name="楕円 683">
          <a:extLst>
            <a:ext uri="{FF2B5EF4-FFF2-40B4-BE49-F238E27FC236}">
              <a16:creationId xmlns:a16="http://schemas.microsoft.com/office/drawing/2014/main" id="{BCC28D07-1BBF-464B-AAB6-AB6C0CB8560C}"/>
            </a:ext>
          </a:extLst>
        </xdr:cNvPr>
        <xdr:cNvSpPr/>
      </xdr:nvSpPr>
      <xdr:spPr>
        <a:xfrm>
          <a:off x="12804140" y="171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68580</xdr:rowOff>
    </xdr:from>
    <xdr:to>
      <xdr:col>81</xdr:col>
      <xdr:colOff>50800</xdr:colOff>
      <xdr:row>102</xdr:row>
      <xdr:rowOff>97155</xdr:rowOff>
    </xdr:to>
    <xdr:cxnSp macro="">
      <xdr:nvCxnSpPr>
        <xdr:cNvPr id="685" name="直線コネクタ 684">
          <a:extLst>
            <a:ext uri="{FF2B5EF4-FFF2-40B4-BE49-F238E27FC236}">
              <a16:creationId xmlns:a16="http://schemas.microsoft.com/office/drawing/2014/main" id="{E77FE6AA-D8F9-4F86-B2B1-6EFA01D568F9}"/>
            </a:ext>
          </a:extLst>
        </xdr:cNvPr>
        <xdr:cNvCxnSpPr/>
      </xdr:nvCxnSpPr>
      <xdr:spPr>
        <a:xfrm>
          <a:off x="12854940" y="1716786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135889</xdr:rowOff>
    </xdr:from>
    <xdr:to>
      <xdr:col>72</xdr:col>
      <xdr:colOff>38100</xdr:colOff>
      <xdr:row>102</xdr:row>
      <xdr:rowOff>66039</xdr:rowOff>
    </xdr:to>
    <xdr:sp macro="" textlink="">
      <xdr:nvSpPr>
        <xdr:cNvPr id="686" name="楕円 685">
          <a:extLst>
            <a:ext uri="{FF2B5EF4-FFF2-40B4-BE49-F238E27FC236}">
              <a16:creationId xmlns:a16="http://schemas.microsoft.com/office/drawing/2014/main" id="{2ED06E6D-A773-4577-B504-8F47C447A15F}"/>
            </a:ext>
          </a:extLst>
        </xdr:cNvPr>
        <xdr:cNvSpPr/>
      </xdr:nvSpPr>
      <xdr:spPr>
        <a:xfrm>
          <a:off x="12029440" y="17067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15239</xdr:rowOff>
    </xdr:from>
    <xdr:to>
      <xdr:col>76</xdr:col>
      <xdr:colOff>114300</xdr:colOff>
      <xdr:row>102</xdr:row>
      <xdr:rowOff>68580</xdr:rowOff>
    </xdr:to>
    <xdr:cxnSp macro="">
      <xdr:nvCxnSpPr>
        <xdr:cNvPr id="687" name="直線コネクタ 686">
          <a:extLst>
            <a:ext uri="{FF2B5EF4-FFF2-40B4-BE49-F238E27FC236}">
              <a16:creationId xmlns:a16="http://schemas.microsoft.com/office/drawing/2014/main" id="{72CBC262-1527-4CB5-8882-2EE61714CBBC}"/>
            </a:ext>
          </a:extLst>
        </xdr:cNvPr>
        <xdr:cNvCxnSpPr/>
      </xdr:nvCxnSpPr>
      <xdr:spPr>
        <a:xfrm>
          <a:off x="12072620" y="17114519"/>
          <a:ext cx="78232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116839</xdr:rowOff>
    </xdr:from>
    <xdr:to>
      <xdr:col>67</xdr:col>
      <xdr:colOff>101600</xdr:colOff>
      <xdr:row>104</xdr:row>
      <xdr:rowOff>46989</xdr:rowOff>
    </xdr:to>
    <xdr:sp macro="" textlink="">
      <xdr:nvSpPr>
        <xdr:cNvPr id="688" name="楕円 687">
          <a:extLst>
            <a:ext uri="{FF2B5EF4-FFF2-40B4-BE49-F238E27FC236}">
              <a16:creationId xmlns:a16="http://schemas.microsoft.com/office/drawing/2014/main" id="{90543716-A118-428F-B86D-85A7E605C789}"/>
            </a:ext>
          </a:extLst>
        </xdr:cNvPr>
        <xdr:cNvSpPr/>
      </xdr:nvSpPr>
      <xdr:spPr>
        <a:xfrm>
          <a:off x="1123188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15239</xdr:rowOff>
    </xdr:from>
    <xdr:to>
      <xdr:col>71</xdr:col>
      <xdr:colOff>177800</xdr:colOff>
      <xdr:row>103</xdr:row>
      <xdr:rowOff>167639</xdr:rowOff>
    </xdr:to>
    <xdr:cxnSp macro="">
      <xdr:nvCxnSpPr>
        <xdr:cNvPr id="689" name="直線コネクタ 688">
          <a:extLst>
            <a:ext uri="{FF2B5EF4-FFF2-40B4-BE49-F238E27FC236}">
              <a16:creationId xmlns:a16="http://schemas.microsoft.com/office/drawing/2014/main" id="{605024C4-425C-4018-AD3F-2C49746F66E0}"/>
            </a:ext>
          </a:extLst>
        </xdr:cNvPr>
        <xdr:cNvCxnSpPr/>
      </xdr:nvCxnSpPr>
      <xdr:spPr>
        <a:xfrm flipV="1">
          <a:off x="11282680" y="17114519"/>
          <a:ext cx="78994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a:extLst>
            <a:ext uri="{FF2B5EF4-FFF2-40B4-BE49-F238E27FC236}">
              <a16:creationId xmlns:a16="http://schemas.microsoft.com/office/drawing/2014/main" id="{7591DD62-EB95-422E-B51F-B7EA4010DB00}"/>
            </a:ext>
          </a:extLst>
        </xdr:cNvPr>
        <xdr:cNvSpPr txBox="1"/>
      </xdr:nvSpPr>
      <xdr:spPr>
        <a:xfrm>
          <a:off x="134372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691" name="n_2aveValue【公民館】&#10;有形固定資産減価償却率">
          <a:extLst>
            <a:ext uri="{FF2B5EF4-FFF2-40B4-BE49-F238E27FC236}">
              <a16:creationId xmlns:a16="http://schemas.microsoft.com/office/drawing/2014/main" id="{559F28DF-694B-462C-8509-03B588099786}"/>
            </a:ext>
          </a:extLst>
        </xdr:cNvPr>
        <xdr:cNvSpPr txBox="1"/>
      </xdr:nvSpPr>
      <xdr:spPr>
        <a:xfrm>
          <a:off x="1267524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692" name="n_3aveValue【公民館】&#10;有形固定資産減価償却率">
          <a:extLst>
            <a:ext uri="{FF2B5EF4-FFF2-40B4-BE49-F238E27FC236}">
              <a16:creationId xmlns:a16="http://schemas.microsoft.com/office/drawing/2014/main" id="{75C0A62B-F6B3-4424-8EA9-F72012070341}"/>
            </a:ext>
          </a:extLst>
        </xdr:cNvPr>
        <xdr:cNvSpPr txBox="1"/>
      </xdr:nvSpPr>
      <xdr:spPr>
        <a:xfrm>
          <a:off x="1190054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3" name="n_4aveValue【公民館】&#10;有形固定資産減価償却率">
          <a:extLst>
            <a:ext uri="{FF2B5EF4-FFF2-40B4-BE49-F238E27FC236}">
              <a16:creationId xmlns:a16="http://schemas.microsoft.com/office/drawing/2014/main" id="{FADF3F09-602F-43FB-9A25-CF01A0437B18}"/>
            </a:ext>
          </a:extLst>
        </xdr:cNvPr>
        <xdr:cNvSpPr txBox="1"/>
      </xdr:nvSpPr>
      <xdr:spPr>
        <a:xfrm>
          <a:off x="1110298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164482</xdr:rowOff>
    </xdr:from>
    <xdr:ext cx="405111" cy="259045"/>
    <xdr:sp macro="" textlink="">
      <xdr:nvSpPr>
        <xdr:cNvPr id="694" name="n_1mainValue【公民館】&#10;有形固定資産減価償却率">
          <a:extLst>
            <a:ext uri="{FF2B5EF4-FFF2-40B4-BE49-F238E27FC236}">
              <a16:creationId xmlns:a16="http://schemas.microsoft.com/office/drawing/2014/main" id="{5A4A0296-32B9-41C5-B45B-13646C1C9248}"/>
            </a:ext>
          </a:extLst>
        </xdr:cNvPr>
        <xdr:cNvSpPr txBox="1"/>
      </xdr:nvSpPr>
      <xdr:spPr>
        <a:xfrm>
          <a:off x="134372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135907</xdr:rowOff>
    </xdr:from>
    <xdr:ext cx="405111" cy="259045"/>
    <xdr:sp macro="" textlink="">
      <xdr:nvSpPr>
        <xdr:cNvPr id="695" name="n_2mainValue【公民館】&#10;有形固定資産減価償却率">
          <a:extLst>
            <a:ext uri="{FF2B5EF4-FFF2-40B4-BE49-F238E27FC236}">
              <a16:creationId xmlns:a16="http://schemas.microsoft.com/office/drawing/2014/main" id="{E0094016-31D9-4BB5-8E28-62B46A3E3589}"/>
            </a:ext>
          </a:extLst>
        </xdr:cNvPr>
        <xdr:cNvSpPr txBox="1"/>
      </xdr:nvSpPr>
      <xdr:spPr>
        <a:xfrm>
          <a:off x="126752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82566</xdr:rowOff>
    </xdr:from>
    <xdr:ext cx="405111" cy="259045"/>
    <xdr:sp macro="" textlink="">
      <xdr:nvSpPr>
        <xdr:cNvPr id="696" name="n_3mainValue【公民館】&#10;有形固定資産減価償却率">
          <a:extLst>
            <a:ext uri="{FF2B5EF4-FFF2-40B4-BE49-F238E27FC236}">
              <a16:creationId xmlns:a16="http://schemas.microsoft.com/office/drawing/2014/main" id="{4CF82DD1-5913-4F73-8E70-545F9060C653}"/>
            </a:ext>
          </a:extLst>
        </xdr:cNvPr>
        <xdr:cNvSpPr txBox="1"/>
      </xdr:nvSpPr>
      <xdr:spPr>
        <a:xfrm>
          <a:off x="119005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63516</xdr:rowOff>
    </xdr:from>
    <xdr:ext cx="405111" cy="259045"/>
    <xdr:sp macro="" textlink="">
      <xdr:nvSpPr>
        <xdr:cNvPr id="697" name="n_4mainValue【公民館】&#10;有形固定資産減価償却率">
          <a:extLst>
            <a:ext uri="{FF2B5EF4-FFF2-40B4-BE49-F238E27FC236}">
              <a16:creationId xmlns:a16="http://schemas.microsoft.com/office/drawing/2014/main" id="{2B7EECC5-93C4-4828-A1CE-F14583700BC3}"/>
            </a:ext>
          </a:extLst>
        </xdr:cNvPr>
        <xdr:cNvSpPr txBox="1"/>
      </xdr:nvSpPr>
      <xdr:spPr>
        <a:xfrm>
          <a:off x="1110298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EC95CF4E-D281-4320-982F-7D1CE78F790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A2146BD-A30F-4183-8DDF-7C6A9349611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4F782F46-3A3E-4B3B-A3F4-7BDD348BE54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0FD973A-0260-4083-857F-CF068FE6FA0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9A785D4-574A-4A73-9646-2A19F5E11A9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427340C7-BBDE-48CC-ABD9-C85D183034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D3F9EF92-DF22-4BC7-8EC4-32AC7E4EE82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3C606D73-F0C2-43FD-A33B-C6C7C98B767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226249A2-9D43-42EC-B436-18ABFAF1B1B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7D3BFB2-58E0-4187-882B-29F8E7BE62D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EE476F46-DFA7-476A-A0FE-C7E8AD6371F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4C83E4FA-BC15-4250-9152-2D69A32C852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753E0E3C-B75B-4C50-9DE6-F8132DE198C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C5C2447B-E60D-46CA-B9DC-EF5F848B426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DC30822F-0BF8-47E4-A4A1-8ADFC5C341C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94672785-2278-4A8C-A4B4-8AA1C4C38DD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1A82A494-0AAF-418F-9C19-0FD118C969E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64AC2A72-C84A-4FEB-A869-D5FEF621B8F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F2275391-27C1-471F-B054-6ADAF59AEBA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9679E5EA-6FB8-4360-947B-7A38F481D6B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463B7FBA-53BD-4296-9A6C-2A4065DA003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1C4ACE21-696F-4473-9DCA-4BC6BFFDA3D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57BA333B-1A09-43FD-A23F-5DD8C82DF50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176CCA84-B8EC-4461-BBB1-A905E9B864F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F5E0402-ABFA-434A-AF33-38F6A3739BF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3" name="直線コネクタ 722">
          <a:extLst>
            <a:ext uri="{FF2B5EF4-FFF2-40B4-BE49-F238E27FC236}">
              <a16:creationId xmlns:a16="http://schemas.microsoft.com/office/drawing/2014/main" id="{C5931D83-E1B4-4796-9D8C-862EFC1924EC}"/>
            </a:ext>
          </a:extLst>
        </xdr:cNvPr>
        <xdr:cNvCxnSpPr/>
      </xdr:nvCxnSpPr>
      <xdr:spPr>
        <a:xfrm flipV="1">
          <a:off x="19509104" y="16693787"/>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4" name="【公民館】&#10;一人当たり面積最小値テキスト">
          <a:extLst>
            <a:ext uri="{FF2B5EF4-FFF2-40B4-BE49-F238E27FC236}">
              <a16:creationId xmlns:a16="http://schemas.microsoft.com/office/drawing/2014/main" id="{26AE3ACB-52EF-491D-918E-842E7BF4E446}"/>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5" name="直線コネクタ 724">
          <a:extLst>
            <a:ext uri="{FF2B5EF4-FFF2-40B4-BE49-F238E27FC236}">
              <a16:creationId xmlns:a16="http://schemas.microsoft.com/office/drawing/2014/main" id="{8D0337F3-E118-4984-934F-F15EDDBAAAEB}"/>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6" name="【公民館】&#10;一人当たり面積最大値テキスト">
          <a:extLst>
            <a:ext uri="{FF2B5EF4-FFF2-40B4-BE49-F238E27FC236}">
              <a16:creationId xmlns:a16="http://schemas.microsoft.com/office/drawing/2014/main" id="{A73F9CFB-FCB0-4DD0-9D5E-852953D11BF5}"/>
            </a:ext>
          </a:extLst>
        </xdr:cNvPr>
        <xdr:cNvSpPr txBox="1"/>
      </xdr:nvSpPr>
      <xdr:spPr>
        <a:xfrm>
          <a:off x="1954784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7" name="直線コネクタ 726">
          <a:extLst>
            <a:ext uri="{FF2B5EF4-FFF2-40B4-BE49-F238E27FC236}">
              <a16:creationId xmlns:a16="http://schemas.microsoft.com/office/drawing/2014/main" id="{A138ECF0-0DEE-4390-9346-BDA8E796990B}"/>
            </a:ext>
          </a:extLst>
        </xdr:cNvPr>
        <xdr:cNvCxnSpPr/>
      </xdr:nvCxnSpPr>
      <xdr:spPr>
        <a:xfrm>
          <a:off x="1944370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728" name="【公民館】&#10;一人当たり面積平均値テキスト">
          <a:extLst>
            <a:ext uri="{FF2B5EF4-FFF2-40B4-BE49-F238E27FC236}">
              <a16:creationId xmlns:a16="http://schemas.microsoft.com/office/drawing/2014/main" id="{ECD2B287-BEAC-48DF-9202-2A46B63021F4}"/>
            </a:ext>
          </a:extLst>
        </xdr:cNvPr>
        <xdr:cNvSpPr txBox="1"/>
      </xdr:nvSpPr>
      <xdr:spPr>
        <a:xfrm>
          <a:off x="19547840" y="17959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9" name="フローチャート: 判断 728">
          <a:extLst>
            <a:ext uri="{FF2B5EF4-FFF2-40B4-BE49-F238E27FC236}">
              <a16:creationId xmlns:a16="http://schemas.microsoft.com/office/drawing/2014/main" id="{A79A564C-D6D2-490E-9056-EA9D7C535491}"/>
            </a:ext>
          </a:extLst>
        </xdr:cNvPr>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30" name="フローチャート: 判断 729">
          <a:extLst>
            <a:ext uri="{FF2B5EF4-FFF2-40B4-BE49-F238E27FC236}">
              <a16:creationId xmlns:a16="http://schemas.microsoft.com/office/drawing/2014/main" id="{DFCD9EB8-C5F6-4DD6-A679-C68A55745BD0}"/>
            </a:ext>
          </a:extLst>
        </xdr:cNvPr>
        <xdr:cNvSpPr/>
      </xdr:nvSpPr>
      <xdr:spPr>
        <a:xfrm>
          <a:off x="1873504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1" name="フローチャート: 判断 730">
          <a:extLst>
            <a:ext uri="{FF2B5EF4-FFF2-40B4-BE49-F238E27FC236}">
              <a16:creationId xmlns:a16="http://schemas.microsoft.com/office/drawing/2014/main" id="{7E67A321-7397-4991-963C-B4138C3D404B}"/>
            </a:ext>
          </a:extLst>
        </xdr:cNvPr>
        <xdr:cNvSpPr/>
      </xdr:nvSpPr>
      <xdr:spPr>
        <a:xfrm>
          <a:off x="179374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2" name="フローチャート: 判断 731">
          <a:extLst>
            <a:ext uri="{FF2B5EF4-FFF2-40B4-BE49-F238E27FC236}">
              <a16:creationId xmlns:a16="http://schemas.microsoft.com/office/drawing/2014/main" id="{29FF684E-86C4-4A27-98E3-CBF50C837D21}"/>
            </a:ext>
          </a:extLst>
        </xdr:cNvPr>
        <xdr:cNvSpPr/>
      </xdr:nvSpPr>
      <xdr:spPr>
        <a:xfrm>
          <a:off x="171627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3" name="フローチャート: 判断 732">
          <a:extLst>
            <a:ext uri="{FF2B5EF4-FFF2-40B4-BE49-F238E27FC236}">
              <a16:creationId xmlns:a16="http://schemas.microsoft.com/office/drawing/2014/main" id="{127CC9E1-F346-4AFF-AAC1-935A054CF8B0}"/>
            </a:ext>
          </a:extLst>
        </xdr:cNvPr>
        <xdr:cNvSpPr/>
      </xdr:nvSpPr>
      <xdr:spPr>
        <a:xfrm>
          <a:off x="1638808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ADEE0C0-9231-4DCC-A942-1C933BF4533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B82369F-48A3-4BFD-8031-681425441A9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CFEB530-44F0-4FF1-9BCF-2A8B77B2EA3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AC046C2-7088-49B5-BE05-89CEE9E7D31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D09869F-C7B3-4558-A388-A0AC3008998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739" name="楕円 738">
          <a:extLst>
            <a:ext uri="{FF2B5EF4-FFF2-40B4-BE49-F238E27FC236}">
              <a16:creationId xmlns:a16="http://schemas.microsoft.com/office/drawing/2014/main" id="{F58904D6-5E0E-4546-B004-F884A0AFB057}"/>
            </a:ext>
          </a:extLst>
        </xdr:cNvPr>
        <xdr:cNvSpPr/>
      </xdr:nvSpPr>
      <xdr:spPr>
        <a:xfrm>
          <a:off x="1945894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49909</xdr:rowOff>
    </xdr:from>
    <xdr:ext cx="469744" cy="259045"/>
    <xdr:sp macro="" textlink="">
      <xdr:nvSpPr>
        <xdr:cNvPr id="740" name="【公民館】&#10;一人当たり面積該当値テキスト">
          <a:extLst>
            <a:ext uri="{FF2B5EF4-FFF2-40B4-BE49-F238E27FC236}">
              <a16:creationId xmlns:a16="http://schemas.microsoft.com/office/drawing/2014/main" id="{49635CFB-125E-4843-A4F6-E48BA695101D}"/>
            </a:ext>
          </a:extLst>
        </xdr:cNvPr>
        <xdr:cNvSpPr txBox="1"/>
      </xdr:nvSpPr>
      <xdr:spPr>
        <a:xfrm>
          <a:off x="19547840" y="178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41" name="楕円 740">
          <a:extLst>
            <a:ext uri="{FF2B5EF4-FFF2-40B4-BE49-F238E27FC236}">
              <a16:creationId xmlns:a16="http://schemas.microsoft.com/office/drawing/2014/main" id="{8908272C-8F96-4BAA-834A-048ECFB583B3}"/>
            </a:ext>
          </a:extLst>
        </xdr:cNvPr>
        <xdr:cNvSpPr/>
      </xdr:nvSpPr>
      <xdr:spPr>
        <a:xfrm>
          <a:off x="187350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77832</xdr:rowOff>
    </xdr:to>
    <xdr:cxnSp macro="">
      <xdr:nvCxnSpPr>
        <xdr:cNvPr id="742" name="直線コネクタ 741">
          <a:extLst>
            <a:ext uri="{FF2B5EF4-FFF2-40B4-BE49-F238E27FC236}">
              <a16:creationId xmlns:a16="http://schemas.microsoft.com/office/drawing/2014/main" id="{48076B94-A9CE-4CDE-8C76-D0B5CD8018F8}"/>
            </a:ext>
          </a:extLst>
        </xdr:cNvPr>
        <xdr:cNvCxnSpPr/>
      </xdr:nvCxnSpPr>
      <xdr:spPr>
        <a:xfrm>
          <a:off x="18778220" y="180153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743" name="楕円 742">
          <a:extLst>
            <a:ext uri="{FF2B5EF4-FFF2-40B4-BE49-F238E27FC236}">
              <a16:creationId xmlns:a16="http://schemas.microsoft.com/office/drawing/2014/main" id="{99CFCA4A-A131-4D78-A209-1822CE3C1CC1}"/>
            </a:ext>
          </a:extLst>
        </xdr:cNvPr>
        <xdr:cNvSpPr/>
      </xdr:nvSpPr>
      <xdr:spPr>
        <a:xfrm>
          <a:off x="179374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77832</xdr:rowOff>
    </xdr:to>
    <xdr:cxnSp macro="">
      <xdr:nvCxnSpPr>
        <xdr:cNvPr id="744" name="直線コネクタ 743">
          <a:extLst>
            <a:ext uri="{FF2B5EF4-FFF2-40B4-BE49-F238E27FC236}">
              <a16:creationId xmlns:a16="http://schemas.microsoft.com/office/drawing/2014/main" id="{E81B93DC-2D9D-4C7F-89C7-513E701B49AA}"/>
            </a:ext>
          </a:extLst>
        </xdr:cNvPr>
        <xdr:cNvCxnSpPr/>
      </xdr:nvCxnSpPr>
      <xdr:spPr>
        <a:xfrm>
          <a:off x="17988280" y="180153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745" name="楕円 744">
          <a:extLst>
            <a:ext uri="{FF2B5EF4-FFF2-40B4-BE49-F238E27FC236}">
              <a16:creationId xmlns:a16="http://schemas.microsoft.com/office/drawing/2014/main" id="{495C76C0-7EA8-46B6-BB46-B74C3DF860C4}"/>
            </a:ext>
          </a:extLst>
        </xdr:cNvPr>
        <xdr:cNvSpPr/>
      </xdr:nvSpPr>
      <xdr:spPr>
        <a:xfrm>
          <a:off x="171627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77832</xdr:rowOff>
    </xdr:to>
    <xdr:cxnSp macro="">
      <xdr:nvCxnSpPr>
        <xdr:cNvPr id="746" name="直線コネクタ 745">
          <a:extLst>
            <a:ext uri="{FF2B5EF4-FFF2-40B4-BE49-F238E27FC236}">
              <a16:creationId xmlns:a16="http://schemas.microsoft.com/office/drawing/2014/main" id="{8107783B-7D0F-41AB-A685-4219A1E73B13}"/>
            </a:ext>
          </a:extLst>
        </xdr:cNvPr>
        <xdr:cNvCxnSpPr/>
      </xdr:nvCxnSpPr>
      <xdr:spPr>
        <a:xfrm>
          <a:off x="17213580" y="180153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62956</xdr:rowOff>
    </xdr:from>
    <xdr:to>
      <xdr:col>98</xdr:col>
      <xdr:colOff>38100</xdr:colOff>
      <xdr:row>107</xdr:row>
      <xdr:rowOff>164556</xdr:rowOff>
    </xdr:to>
    <xdr:sp macro="" textlink="">
      <xdr:nvSpPr>
        <xdr:cNvPr id="747" name="楕円 746">
          <a:extLst>
            <a:ext uri="{FF2B5EF4-FFF2-40B4-BE49-F238E27FC236}">
              <a16:creationId xmlns:a16="http://schemas.microsoft.com/office/drawing/2014/main" id="{640206B1-E0BF-4864-927E-6CBA731DB5AA}"/>
            </a:ext>
          </a:extLst>
        </xdr:cNvPr>
        <xdr:cNvSpPr/>
      </xdr:nvSpPr>
      <xdr:spPr>
        <a:xfrm>
          <a:off x="16388080" y="18000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113756</xdr:rowOff>
    </xdr:to>
    <xdr:cxnSp macro="">
      <xdr:nvCxnSpPr>
        <xdr:cNvPr id="748" name="直線コネクタ 747">
          <a:extLst>
            <a:ext uri="{FF2B5EF4-FFF2-40B4-BE49-F238E27FC236}">
              <a16:creationId xmlns:a16="http://schemas.microsoft.com/office/drawing/2014/main" id="{DB4D30BC-4436-43B6-BC9D-9565BDF55818}"/>
            </a:ext>
          </a:extLst>
        </xdr:cNvPr>
        <xdr:cNvCxnSpPr/>
      </xdr:nvCxnSpPr>
      <xdr:spPr>
        <a:xfrm flipV="1">
          <a:off x="16431260" y="18015312"/>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749" name="n_1aveValue【公民館】&#10;一人当たり面積">
          <a:extLst>
            <a:ext uri="{FF2B5EF4-FFF2-40B4-BE49-F238E27FC236}">
              <a16:creationId xmlns:a16="http://schemas.microsoft.com/office/drawing/2014/main" id="{23478D45-FDDD-4A86-9C13-F1E2BAEDEAAE}"/>
            </a:ext>
          </a:extLst>
        </xdr:cNvPr>
        <xdr:cNvSpPr txBox="1"/>
      </xdr:nvSpPr>
      <xdr:spPr>
        <a:xfrm>
          <a:off x="18561127" y="1808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50" name="n_2aveValue【公民館】&#10;一人当たり面積">
          <a:extLst>
            <a:ext uri="{FF2B5EF4-FFF2-40B4-BE49-F238E27FC236}">
              <a16:creationId xmlns:a16="http://schemas.microsoft.com/office/drawing/2014/main" id="{6F9BCA1D-2C48-45A3-B6EC-667DD5FA816E}"/>
            </a:ext>
          </a:extLst>
        </xdr:cNvPr>
        <xdr:cNvSpPr txBox="1"/>
      </xdr:nvSpPr>
      <xdr:spPr>
        <a:xfrm>
          <a:off x="177762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751" name="n_3aveValue【公民館】&#10;一人当たり面積">
          <a:extLst>
            <a:ext uri="{FF2B5EF4-FFF2-40B4-BE49-F238E27FC236}">
              <a16:creationId xmlns:a16="http://schemas.microsoft.com/office/drawing/2014/main" id="{4D26FBF2-3D54-4387-978B-DAFDE7F48CBF}"/>
            </a:ext>
          </a:extLst>
        </xdr:cNvPr>
        <xdr:cNvSpPr txBox="1"/>
      </xdr:nvSpPr>
      <xdr:spPr>
        <a:xfrm>
          <a:off x="17001567" y="180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2" name="n_4aveValue【公民館】&#10;一人当たり面積">
          <a:extLst>
            <a:ext uri="{FF2B5EF4-FFF2-40B4-BE49-F238E27FC236}">
              <a16:creationId xmlns:a16="http://schemas.microsoft.com/office/drawing/2014/main" id="{0F328781-561E-4140-BF9D-2912A01EC65F}"/>
            </a:ext>
          </a:extLst>
        </xdr:cNvPr>
        <xdr:cNvSpPr txBox="1"/>
      </xdr:nvSpPr>
      <xdr:spPr>
        <a:xfrm>
          <a:off x="162268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145159</xdr:rowOff>
    </xdr:from>
    <xdr:ext cx="469744" cy="259045"/>
    <xdr:sp macro="" textlink="">
      <xdr:nvSpPr>
        <xdr:cNvPr id="753" name="n_1mainValue【公民館】&#10;一人当たり面積">
          <a:extLst>
            <a:ext uri="{FF2B5EF4-FFF2-40B4-BE49-F238E27FC236}">
              <a16:creationId xmlns:a16="http://schemas.microsoft.com/office/drawing/2014/main" id="{B65011CD-7544-433A-A926-A51E3C181117}"/>
            </a:ext>
          </a:extLst>
        </xdr:cNvPr>
        <xdr:cNvSpPr txBox="1"/>
      </xdr:nvSpPr>
      <xdr:spPr>
        <a:xfrm>
          <a:off x="1856112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145159</xdr:rowOff>
    </xdr:from>
    <xdr:ext cx="469744" cy="259045"/>
    <xdr:sp macro="" textlink="">
      <xdr:nvSpPr>
        <xdr:cNvPr id="754" name="n_2mainValue【公民館】&#10;一人当たり面積">
          <a:extLst>
            <a:ext uri="{FF2B5EF4-FFF2-40B4-BE49-F238E27FC236}">
              <a16:creationId xmlns:a16="http://schemas.microsoft.com/office/drawing/2014/main" id="{B758C52C-1E76-47D7-820D-1DCB356620C3}"/>
            </a:ext>
          </a:extLst>
        </xdr:cNvPr>
        <xdr:cNvSpPr txBox="1"/>
      </xdr:nvSpPr>
      <xdr:spPr>
        <a:xfrm>
          <a:off x="1777626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145159</xdr:rowOff>
    </xdr:from>
    <xdr:ext cx="469744" cy="259045"/>
    <xdr:sp macro="" textlink="">
      <xdr:nvSpPr>
        <xdr:cNvPr id="755" name="n_3mainValue【公民館】&#10;一人当たり面積">
          <a:extLst>
            <a:ext uri="{FF2B5EF4-FFF2-40B4-BE49-F238E27FC236}">
              <a16:creationId xmlns:a16="http://schemas.microsoft.com/office/drawing/2014/main" id="{B5F9FCDC-2589-4F9F-A51F-F9F89F80FF0F}"/>
            </a:ext>
          </a:extLst>
        </xdr:cNvPr>
        <xdr:cNvSpPr txBox="1"/>
      </xdr:nvSpPr>
      <xdr:spPr>
        <a:xfrm>
          <a:off x="1700156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155683</xdr:rowOff>
    </xdr:from>
    <xdr:ext cx="469744" cy="259045"/>
    <xdr:sp macro="" textlink="">
      <xdr:nvSpPr>
        <xdr:cNvPr id="756" name="n_4mainValue【公民館】&#10;一人当たり面積">
          <a:extLst>
            <a:ext uri="{FF2B5EF4-FFF2-40B4-BE49-F238E27FC236}">
              <a16:creationId xmlns:a16="http://schemas.microsoft.com/office/drawing/2014/main" id="{CF9B9757-91D1-406F-BBA4-539A9E39F358}"/>
            </a:ext>
          </a:extLst>
        </xdr:cNvPr>
        <xdr:cNvSpPr txBox="1"/>
      </xdr:nvSpPr>
      <xdr:spPr>
        <a:xfrm>
          <a:off x="16226867" y="180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F521E0B-7CC5-49E2-AE0E-3078261FB51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694591FB-304D-4265-9B27-05F10E75798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B8E3BE0-D476-4F0A-A11D-BB48B7AD324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各有形固定資産減価償却率については、令和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年度では新規施設等の開設がなかったため、昨年度比で全て微増となっている。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は、市内保育園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園が該当し、最も古い保育園で建築から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年経過しているものの園児数の増等に伴い増改築を行っていることから、全国平均及び千葉県平均を大きく下回っている。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月に策定した公共施設個別施設計画に基づき工事を実施していく。</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の有形固定資産減価償却率は全国平均及び千葉県平均を下回っているものの、修繕が必要と見込まれる幹線市道について、優先順位の観点から施工できていないものもあるため、令和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月に策定した市道修繕計画に基づいて適切かつ計画的な維持管理や修繕に取り組む必要がある。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DECD69-4778-4773-AA13-3255BDB86F6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14461A-278E-403B-9513-26B9C644A48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C2423E-EB8C-47EC-A87C-F637C797A7F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147B31-8E22-4574-9060-D3F3EFF062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76CC2E-9EF7-4573-A30A-06F913B5CC7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AA4900-2463-472B-BFDA-0D1EA8BADFD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47EF9D-2880-4186-BC27-040120780F6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FC57EB-ACB6-402C-8D95-4BB3913A5ED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864323-D012-4A4E-A336-E00AE03BF68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91BC4E-29EA-4D38-8C23-C544C86ADBC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C92BC1-7602-48AB-A782-82A813BBDB0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A60DA2-4E38-41EE-B15F-FDAEF52C20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5926B4-24E1-4A3A-BF2F-17AD78F0BC1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15F760-D532-42FE-B1CB-645276BF565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2E834F-E09C-41F6-AF97-433E1831A46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A8DE8F-F84C-41F0-B008-BA0C616B5A2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046C51-0AFE-4BEF-BFD7-0DEBF5E1CD0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992B92-6AA8-40F9-BCB4-83ABFDDA963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82A242-F462-4945-8869-584F6464FE1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E6C0B6-4913-40DC-871E-E9C96CFD97D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B20D0D-5D0A-4B1A-AF8B-9F8E08F7C85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A3A153-80B8-470B-99F3-4396908B772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48CF57-B6B6-4E25-9411-32731628B5A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C6180A-AD6F-4E1F-A23D-1420578A1DF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C3B5A7-EE3D-4EB1-A59A-A31EEDECB83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036DB1-92B3-4B38-B5B6-455C235DE1E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B4B153-6EB5-4E54-B25D-3AEA6DCE15A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259E29-F744-4657-A9C8-FB8FE39B599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0C03AA-430E-4901-8C2F-38504AF061B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7BC282-D921-4A62-8E26-04ACC985F7E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3CCEA7-B450-43DE-A9BF-48665B08503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0004F5-8403-49BF-A3F3-6EDCD16F3AE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568960-766E-4F9E-804C-64D4B1B7B5E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8C9F63-1138-4F0F-AE11-3CAAC5AED3C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4CDC5A-71AA-48E3-A641-BEF42D33DCE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83D714-C226-4FCA-8876-660EA593BE7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4B899B-6497-4433-9246-779188CA4E3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D93543-02D0-4D48-847D-97C51F07AE6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DEA19F-4616-4A7F-9CD6-87FAB4C151C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1E6E11-70B5-4003-BEA6-5724E98C56E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468EDC-2282-4B95-B8CE-1CDA551560E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7ABEE3-BBF3-4BFD-8F25-3D18797F36C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32C3B1-7984-4959-B578-6CEFFE4498A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732A89-1CD7-4D90-A94B-4B3B01C9B63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95CF555-0AC6-48D1-8313-9EF85C4651D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22425D9-A8B7-471B-A411-EA930E47733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A0555C6-1261-48EF-9DDF-E432D83AA86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FF2C6E0-9CD5-4558-8CE7-F4D4AA0B148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AC308CB-6E71-4915-93F6-2986392D8A5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4841978-6C28-4A78-BAF7-7332730A0A5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137D051-2CEC-4EBB-A65C-7012CA661BF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8DE5B5-BA6C-4905-840F-71367802A93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C3CF0F7-C65C-449E-81C1-BA0BB04FE3F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D72C3E-8A19-495E-99B9-6837C22D923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8D4B027-56C1-441D-8C56-152CD80EE1B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650EB4-B333-4F1B-A63F-8B413FD8913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479D31C2-09F8-4A8F-8BAC-0564A59B57FF}"/>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1D2D145F-A208-4CA0-B1A3-5C738C535627}"/>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B0C174BE-8248-444B-B6BB-C40712073694}"/>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37A8AA08-1BD5-492C-BCB6-2D3E573A7A42}"/>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81EAB367-AB80-4F9A-8681-20893128E2A3}"/>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68066C56-E42B-4C1C-A922-194EB0BE47E5}"/>
            </a:ext>
          </a:extLst>
        </xdr:cNvPr>
        <xdr:cNvSpPr txBox="1"/>
      </xdr:nvSpPr>
      <xdr:spPr>
        <a:xfrm>
          <a:off x="4124960" y="617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99327C8E-FCC8-44DC-881B-1B6C3797C68D}"/>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7A1E9A15-88EA-475C-9A86-C722AB143C83}"/>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E9CE40BC-D666-4CF7-B87F-62CA6D0B9F17}"/>
            </a:ext>
          </a:extLst>
        </xdr:cNvPr>
        <xdr:cNvSpPr/>
      </xdr:nvSpPr>
      <xdr:spPr>
        <a:xfrm>
          <a:off x="251460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7BB08969-8F63-4F1F-A2C7-95776472CBE4}"/>
            </a:ext>
          </a:extLst>
        </xdr:cNvPr>
        <xdr:cNvSpPr/>
      </xdr:nvSpPr>
      <xdr:spPr>
        <a:xfrm>
          <a:off x="17399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501E2970-A038-4FE8-B345-909ECEBC62ED}"/>
            </a:ext>
          </a:extLst>
        </xdr:cNvPr>
        <xdr:cNvSpPr/>
      </xdr:nvSpPr>
      <xdr:spPr>
        <a:xfrm>
          <a:off x="96520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0E63F5-36BD-44C0-A737-63B2B19958F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11ADA8-44EF-4D3D-8248-9A4CDACE1B4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591498-B054-48B9-A3CB-B4B1E3C851E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E57D72-D22E-4E0C-B042-7D48032FEDB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F168CAF-120B-4A30-9AFA-CCD4FDC98B7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a:extLst>
            <a:ext uri="{FF2B5EF4-FFF2-40B4-BE49-F238E27FC236}">
              <a16:creationId xmlns:a16="http://schemas.microsoft.com/office/drawing/2014/main" id="{57CB0A68-7CBE-40E4-85F8-5A85524E58C2}"/>
            </a:ext>
          </a:extLst>
        </xdr:cNvPr>
        <xdr:cNvSpPr/>
      </xdr:nvSpPr>
      <xdr:spPr>
        <a:xfrm>
          <a:off x="4036060" y="64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E7E61BCD-550A-420F-B4E3-8CE68B6B082E}"/>
            </a:ext>
          </a:extLst>
        </xdr:cNvPr>
        <xdr:cNvSpPr txBox="1"/>
      </xdr:nvSpPr>
      <xdr:spPr>
        <a:xfrm>
          <a:off x="4124960" y="637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160927</xdr:rowOff>
    </xdr:from>
    <xdr:to>
      <xdr:col>20</xdr:col>
      <xdr:colOff>38100</xdr:colOff>
      <xdr:row>38</xdr:row>
      <xdr:rowOff>91077</xdr:rowOff>
    </xdr:to>
    <xdr:sp macro="" textlink="">
      <xdr:nvSpPr>
        <xdr:cNvPr id="76" name="楕円 75">
          <a:extLst>
            <a:ext uri="{FF2B5EF4-FFF2-40B4-BE49-F238E27FC236}">
              <a16:creationId xmlns:a16="http://schemas.microsoft.com/office/drawing/2014/main" id="{E703F7C7-596C-4962-938F-B25F96D13AC1}"/>
            </a:ext>
          </a:extLst>
        </xdr:cNvPr>
        <xdr:cNvSpPr/>
      </xdr:nvSpPr>
      <xdr:spPr>
        <a:xfrm>
          <a:off x="3312160" y="6363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40277</xdr:rowOff>
    </xdr:from>
    <xdr:to>
      <xdr:col>24</xdr:col>
      <xdr:colOff>63500</xdr:colOff>
      <xdr:row>38</xdr:row>
      <xdr:rowOff>81099</xdr:rowOff>
    </xdr:to>
    <xdr:cxnSp macro="">
      <xdr:nvCxnSpPr>
        <xdr:cNvPr id="77" name="直線コネクタ 76">
          <a:extLst>
            <a:ext uri="{FF2B5EF4-FFF2-40B4-BE49-F238E27FC236}">
              <a16:creationId xmlns:a16="http://schemas.microsoft.com/office/drawing/2014/main" id="{6D9BA932-686E-45AA-ACC2-D8D3C8C6A8FE}"/>
            </a:ext>
          </a:extLst>
        </xdr:cNvPr>
        <xdr:cNvCxnSpPr/>
      </xdr:nvCxnSpPr>
      <xdr:spPr>
        <a:xfrm>
          <a:off x="3355340" y="6410597"/>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123372</xdr:rowOff>
    </xdr:from>
    <xdr:to>
      <xdr:col>15</xdr:col>
      <xdr:colOff>101600</xdr:colOff>
      <xdr:row>38</xdr:row>
      <xdr:rowOff>53522</xdr:rowOff>
    </xdr:to>
    <xdr:sp macro="" textlink="">
      <xdr:nvSpPr>
        <xdr:cNvPr id="78" name="楕円 77">
          <a:extLst>
            <a:ext uri="{FF2B5EF4-FFF2-40B4-BE49-F238E27FC236}">
              <a16:creationId xmlns:a16="http://schemas.microsoft.com/office/drawing/2014/main" id="{F35D1CE2-32B3-4387-9335-5CDDCD8AFC7D}"/>
            </a:ext>
          </a:extLst>
        </xdr:cNvPr>
        <xdr:cNvSpPr/>
      </xdr:nvSpPr>
      <xdr:spPr>
        <a:xfrm>
          <a:off x="2514600" y="6326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2722</xdr:rowOff>
    </xdr:from>
    <xdr:to>
      <xdr:col>19</xdr:col>
      <xdr:colOff>177800</xdr:colOff>
      <xdr:row>38</xdr:row>
      <xdr:rowOff>40277</xdr:rowOff>
    </xdr:to>
    <xdr:cxnSp macro="">
      <xdr:nvCxnSpPr>
        <xdr:cNvPr id="79" name="直線コネクタ 78">
          <a:extLst>
            <a:ext uri="{FF2B5EF4-FFF2-40B4-BE49-F238E27FC236}">
              <a16:creationId xmlns:a16="http://schemas.microsoft.com/office/drawing/2014/main" id="{E74400B2-BC1F-4F51-855E-9B6593C51C75}"/>
            </a:ext>
          </a:extLst>
        </xdr:cNvPr>
        <xdr:cNvCxnSpPr/>
      </xdr:nvCxnSpPr>
      <xdr:spPr>
        <a:xfrm>
          <a:off x="2565400" y="6373042"/>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a:extLst>
            <a:ext uri="{FF2B5EF4-FFF2-40B4-BE49-F238E27FC236}">
              <a16:creationId xmlns:a16="http://schemas.microsoft.com/office/drawing/2014/main" id="{C6A0E27A-8339-4D8B-9ADB-45484A2D4834}"/>
            </a:ext>
          </a:extLst>
        </xdr:cNvPr>
        <xdr:cNvSpPr/>
      </xdr:nvSpPr>
      <xdr:spPr>
        <a:xfrm>
          <a:off x="1739900" y="628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38</xdr:row>
      <xdr:rowOff>2722</xdr:rowOff>
    </xdr:to>
    <xdr:cxnSp macro="">
      <xdr:nvCxnSpPr>
        <xdr:cNvPr id="81" name="直線コネクタ 80">
          <a:extLst>
            <a:ext uri="{FF2B5EF4-FFF2-40B4-BE49-F238E27FC236}">
              <a16:creationId xmlns:a16="http://schemas.microsoft.com/office/drawing/2014/main" id="{29688CA2-F846-42E8-88A5-9BEE2295DABC}"/>
            </a:ext>
          </a:extLst>
        </xdr:cNvPr>
        <xdr:cNvCxnSpPr/>
      </xdr:nvCxnSpPr>
      <xdr:spPr>
        <a:xfrm>
          <a:off x="1790700" y="6339296"/>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44994</xdr:rowOff>
    </xdr:from>
    <xdr:to>
      <xdr:col>6</xdr:col>
      <xdr:colOff>38100</xdr:colOff>
      <xdr:row>37</xdr:row>
      <xdr:rowOff>146594</xdr:rowOff>
    </xdr:to>
    <xdr:sp macro="" textlink="">
      <xdr:nvSpPr>
        <xdr:cNvPr id="82" name="楕円 81">
          <a:extLst>
            <a:ext uri="{FF2B5EF4-FFF2-40B4-BE49-F238E27FC236}">
              <a16:creationId xmlns:a16="http://schemas.microsoft.com/office/drawing/2014/main" id="{4E83FC34-3E6F-47BB-90C0-A108063E3BC0}"/>
            </a:ext>
          </a:extLst>
        </xdr:cNvPr>
        <xdr:cNvSpPr/>
      </xdr:nvSpPr>
      <xdr:spPr>
        <a:xfrm>
          <a:off x="965200" y="6247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95794</xdr:rowOff>
    </xdr:from>
    <xdr:to>
      <xdr:col>10</xdr:col>
      <xdr:colOff>114300</xdr:colOff>
      <xdr:row>37</xdr:row>
      <xdr:rowOff>136616</xdr:rowOff>
    </xdr:to>
    <xdr:cxnSp macro="">
      <xdr:nvCxnSpPr>
        <xdr:cNvPr id="83" name="直線コネクタ 82">
          <a:extLst>
            <a:ext uri="{FF2B5EF4-FFF2-40B4-BE49-F238E27FC236}">
              <a16:creationId xmlns:a16="http://schemas.microsoft.com/office/drawing/2014/main" id="{24812EC6-C066-43CB-A626-560CA25A54B0}"/>
            </a:ext>
          </a:extLst>
        </xdr:cNvPr>
        <xdr:cNvCxnSpPr/>
      </xdr:nvCxnSpPr>
      <xdr:spPr>
        <a:xfrm>
          <a:off x="1008380" y="6298474"/>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78E9FC82-862D-45CF-95F0-059A268C5609}"/>
            </a:ext>
          </a:extLst>
        </xdr:cNvPr>
        <xdr:cNvSpPr txBox="1"/>
      </xdr:nvSpPr>
      <xdr:spPr>
        <a:xfrm>
          <a:off x="317056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BDDBC121-179C-4BCB-ABBD-5237DC2A293B}"/>
            </a:ext>
          </a:extLst>
        </xdr:cNvPr>
        <xdr:cNvSpPr txBox="1"/>
      </xdr:nvSpPr>
      <xdr:spPr>
        <a:xfrm>
          <a:off x="238570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B13B457D-46AA-49AD-82BF-707745D79989}"/>
            </a:ext>
          </a:extLst>
        </xdr:cNvPr>
        <xdr:cNvSpPr txBox="1"/>
      </xdr:nvSpPr>
      <xdr:spPr>
        <a:xfrm>
          <a:off x="16110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61541E1C-E11D-4BDF-99D1-F20BFB73D89E}"/>
            </a:ext>
          </a:extLst>
        </xdr:cNvPr>
        <xdr:cNvSpPr txBox="1"/>
      </xdr:nvSpPr>
      <xdr:spPr>
        <a:xfrm>
          <a:off x="8363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82204</xdr:rowOff>
    </xdr:from>
    <xdr:ext cx="405111" cy="259045"/>
    <xdr:sp macro="" textlink="">
      <xdr:nvSpPr>
        <xdr:cNvPr id="88" name="n_1mainValue【図書館】&#10;有形固定資産減価償却率">
          <a:extLst>
            <a:ext uri="{FF2B5EF4-FFF2-40B4-BE49-F238E27FC236}">
              <a16:creationId xmlns:a16="http://schemas.microsoft.com/office/drawing/2014/main" id="{39077C3D-4ABA-4DF8-AFD2-88E2E98CBA78}"/>
            </a:ext>
          </a:extLst>
        </xdr:cNvPr>
        <xdr:cNvSpPr txBox="1"/>
      </xdr:nvSpPr>
      <xdr:spPr>
        <a:xfrm>
          <a:off x="3170564" y="645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44649</xdr:rowOff>
    </xdr:from>
    <xdr:ext cx="405111" cy="259045"/>
    <xdr:sp macro="" textlink="">
      <xdr:nvSpPr>
        <xdr:cNvPr id="89" name="n_2mainValue【図書館】&#10;有形固定資産減価償却率">
          <a:extLst>
            <a:ext uri="{FF2B5EF4-FFF2-40B4-BE49-F238E27FC236}">
              <a16:creationId xmlns:a16="http://schemas.microsoft.com/office/drawing/2014/main" id="{7CDA26F2-0967-4289-8156-999B747F9C0F}"/>
            </a:ext>
          </a:extLst>
        </xdr:cNvPr>
        <xdr:cNvSpPr txBox="1"/>
      </xdr:nvSpPr>
      <xdr:spPr>
        <a:xfrm>
          <a:off x="238570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90" name="n_3mainValue【図書館】&#10;有形固定資産減価償却率">
          <a:extLst>
            <a:ext uri="{FF2B5EF4-FFF2-40B4-BE49-F238E27FC236}">
              <a16:creationId xmlns:a16="http://schemas.microsoft.com/office/drawing/2014/main" id="{478B9A00-78DA-41CA-A197-604F715D83EA}"/>
            </a:ext>
          </a:extLst>
        </xdr:cNvPr>
        <xdr:cNvSpPr txBox="1"/>
      </xdr:nvSpPr>
      <xdr:spPr>
        <a:xfrm>
          <a:off x="161100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137721</xdr:rowOff>
    </xdr:from>
    <xdr:ext cx="405111" cy="259045"/>
    <xdr:sp macro="" textlink="">
      <xdr:nvSpPr>
        <xdr:cNvPr id="91" name="n_4mainValue【図書館】&#10;有形固定資産減価償却率">
          <a:extLst>
            <a:ext uri="{FF2B5EF4-FFF2-40B4-BE49-F238E27FC236}">
              <a16:creationId xmlns:a16="http://schemas.microsoft.com/office/drawing/2014/main" id="{71E2425D-DA8D-46E4-966B-0019364B26A9}"/>
            </a:ext>
          </a:extLst>
        </xdr:cNvPr>
        <xdr:cNvSpPr txBox="1"/>
      </xdr:nvSpPr>
      <xdr:spPr>
        <a:xfrm>
          <a:off x="8363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EB2FFA-0A08-40B1-8CDB-5391E27FD96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554937A-CFD2-40C3-B096-F0D761CF452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53FB12-AC6F-4935-AB7A-89AD2B6D20F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B4379F1-A144-4B93-B36F-EDFCF7405E5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F2A7021-94E8-4B79-BA47-CEF2481E835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C44B85D-99A1-487C-865E-14FD56EB5DB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5A5FCA0-9E87-49B6-890C-8F36A1D3F1D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AE39AE8-CD66-4744-A974-F6EF0C2DABC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C0DA31C-A678-4347-9C40-A617462678C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7564819-D531-4EA1-80AB-86171A923D7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3ACE8DC8-C3BB-41A3-945D-8D161AD70CB5}"/>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E3A97946-F805-43D9-A37C-2F7C5CD8B90C}"/>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54B3844-7BEF-4FE3-997D-1D4B3FB381F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7097AFE-C7B2-4768-93F5-9022F0E413C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53410E27-5E64-4798-BBB0-FEF478955F41}"/>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FB7CA787-0389-4864-B561-417A3CA3FA8F}"/>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C19B4FB-FBDE-4DD4-A66E-31DED2AB12C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3F9D9EFD-F281-41DB-95CE-D73CB4EA0DC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1B7998B-0DB2-4B43-B97E-1EF345CBDEE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AA325ED-3556-4740-9442-983AA7A43AA9}"/>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CA932A93-D544-4BA6-8EE0-EC1C524C63AE}"/>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41B766FB-D2CD-4B4C-91F5-65C4B87172CF}"/>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73DFF4D5-9DB5-4A59-B035-2B310E0C0A43}"/>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F1FB6B0D-86BF-45C6-BA7F-8FE01DE41A70}"/>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BAA77379-1436-4EE0-B3B1-0089C275ED07}"/>
            </a:ext>
          </a:extLst>
        </xdr:cNvPr>
        <xdr:cNvSpPr txBox="1"/>
      </xdr:nvSpPr>
      <xdr:spPr>
        <a:xfrm>
          <a:off x="9258300" y="658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C0EDC0F7-2029-49AE-8037-EDDAABF3CBDE}"/>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73836931-901A-4FE7-B281-F2E4C231C308}"/>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70A51D65-5A5D-430B-B244-B5B10AAD4CD1}"/>
            </a:ext>
          </a:extLst>
        </xdr:cNvPr>
        <xdr:cNvSpPr/>
      </xdr:nvSpPr>
      <xdr:spPr>
        <a:xfrm>
          <a:off x="767080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8C8A906B-F0B8-4478-B9AF-B2F83DF058B3}"/>
            </a:ext>
          </a:extLst>
        </xdr:cNvPr>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EB9BBE2B-30AD-4F2F-A673-C8EC20DCC1DC}"/>
            </a:ext>
          </a:extLst>
        </xdr:cNvPr>
        <xdr:cNvSpPr/>
      </xdr:nvSpPr>
      <xdr:spPr>
        <a:xfrm>
          <a:off x="60985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E52F354-914A-4023-AABF-3F66E2CF361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73035E8-D6FA-4C6D-865F-3342978A709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B903D0C-7C8E-44C3-9E35-3D677C670C3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91C7FB-5683-461C-B57F-FFCB2C7A07D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102BD2E-4363-4FE9-8A6D-AAA71B6E56B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65405</xdr:rowOff>
    </xdr:from>
    <xdr:to>
      <xdr:col>55</xdr:col>
      <xdr:colOff>50800</xdr:colOff>
      <xdr:row>38</xdr:row>
      <xdr:rowOff>167005</xdr:rowOff>
    </xdr:to>
    <xdr:sp macro="" textlink="">
      <xdr:nvSpPr>
        <xdr:cNvPr id="127" name="楕円 126">
          <a:extLst>
            <a:ext uri="{FF2B5EF4-FFF2-40B4-BE49-F238E27FC236}">
              <a16:creationId xmlns:a16="http://schemas.microsoft.com/office/drawing/2014/main" id="{CA049DB5-352B-4D83-A4FF-071ACF0B5FF0}"/>
            </a:ext>
          </a:extLst>
        </xdr:cNvPr>
        <xdr:cNvSpPr/>
      </xdr:nvSpPr>
      <xdr:spPr>
        <a:xfrm>
          <a:off x="9192260" y="643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88282</xdr:rowOff>
    </xdr:from>
    <xdr:ext cx="469744" cy="259045"/>
    <xdr:sp macro="" textlink="">
      <xdr:nvSpPr>
        <xdr:cNvPr id="128" name="【図書館】&#10;一人当たり面積該当値テキスト">
          <a:extLst>
            <a:ext uri="{FF2B5EF4-FFF2-40B4-BE49-F238E27FC236}">
              <a16:creationId xmlns:a16="http://schemas.microsoft.com/office/drawing/2014/main" id="{1BA62DB1-3B2F-408F-9CDE-53BD923D4B08}"/>
            </a:ext>
          </a:extLst>
        </xdr:cNvPr>
        <xdr:cNvSpPr txBox="1"/>
      </xdr:nvSpPr>
      <xdr:spPr>
        <a:xfrm>
          <a:off x="9258300"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65405</xdr:rowOff>
    </xdr:from>
    <xdr:to>
      <xdr:col>50</xdr:col>
      <xdr:colOff>165100</xdr:colOff>
      <xdr:row>38</xdr:row>
      <xdr:rowOff>167005</xdr:rowOff>
    </xdr:to>
    <xdr:sp macro="" textlink="">
      <xdr:nvSpPr>
        <xdr:cNvPr id="129" name="楕円 128">
          <a:extLst>
            <a:ext uri="{FF2B5EF4-FFF2-40B4-BE49-F238E27FC236}">
              <a16:creationId xmlns:a16="http://schemas.microsoft.com/office/drawing/2014/main" id="{5BACFD2C-B45B-4D1F-AA11-B4424C76FC40}"/>
            </a:ext>
          </a:extLst>
        </xdr:cNvPr>
        <xdr:cNvSpPr/>
      </xdr:nvSpPr>
      <xdr:spPr>
        <a:xfrm>
          <a:off x="8445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116205</xdr:rowOff>
    </xdr:from>
    <xdr:to>
      <xdr:col>55</xdr:col>
      <xdr:colOff>0</xdr:colOff>
      <xdr:row>38</xdr:row>
      <xdr:rowOff>116205</xdr:rowOff>
    </xdr:to>
    <xdr:cxnSp macro="">
      <xdr:nvCxnSpPr>
        <xdr:cNvPr id="130" name="直線コネクタ 129">
          <a:extLst>
            <a:ext uri="{FF2B5EF4-FFF2-40B4-BE49-F238E27FC236}">
              <a16:creationId xmlns:a16="http://schemas.microsoft.com/office/drawing/2014/main" id="{CB433EE6-6965-4A7A-9936-2362E083F6EB}"/>
            </a:ext>
          </a:extLst>
        </xdr:cNvPr>
        <xdr:cNvCxnSpPr/>
      </xdr:nvCxnSpPr>
      <xdr:spPr>
        <a:xfrm>
          <a:off x="8496300" y="64865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65405</xdr:rowOff>
    </xdr:from>
    <xdr:to>
      <xdr:col>46</xdr:col>
      <xdr:colOff>38100</xdr:colOff>
      <xdr:row>38</xdr:row>
      <xdr:rowOff>167005</xdr:rowOff>
    </xdr:to>
    <xdr:sp macro="" textlink="">
      <xdr:nvSpPr>
        <xdr:cNvPr id="131" name="楕円 130">
          <a:extLst>
            <a:ext uri="{FF2B5EF4-FFF2-40B4-BE49-F238E27FC236}">
              <a16:creationId xmlns:a16="http://schemas.microsoft.com/office/drawing/2014/main" id="{1545A73E-F53C-4B71-9F88-47B19182D18E}"/>
            </a:ext>
          </a:extLst>
        </xdr:cNvPr>
        <xdr:cNvSpPr/>
      </xdr:nvSpPr>
      <xdr:spPr>
        <a:xfrm>
          <a:off x="7670800" y="643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116205</xdr:rowOff>
    </xdr:from>
    <xdr:to>
      <xdr:col>50</xdr:col>
      <xdr:colOff>114300</xdr:colOff>
      <xdr:row>38</xdr:row>
      <xdr:rowOff>116205</xdr:rowOff>
    </xdr:to>
    <xdr:cxnSp macro="">
      <xdr:nvCxnSpPr>
        <xdr:cNvPr id="132" name="直線コネクタ 131">
          <a:extLst>
            <a:ext uri="{FF2B5EF4-FFF2-40B4-BE49-F238E27FC236}">
              <a16:creationId xmlns:a16="http://schemas.microsoft.com/office/drawing/2014/main" id="{A341FC27-94F3-4A9E-AB16-D76186E2D7A0}"/>
            </a:ext>
          </a:extLst>
        </xdr:cNvPr>
        <xdr:cNvCxnSpPr/>
      </xdr:nvCxnSpPr>
      <xdr:spPr>
        <a:xfrm>
          <a:off x="7713980" y="64865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3" name="楕円 132">
          <a:extLst>
            <a:ext uri="{FF2B5EF4-FFF2-40B4-BE49-F238E27FC236}">
              <a16:creationId xmlns:a16="http://schemas.microsoft.com/office/drawing/2014/main" id="{C76C079D-F98D-43E4-A475-C290035CB1E2}"/>
            </a:ext>
          </a:extLst>
        </xdr:cNvPr>
        <xdr:cNvSpPr/>
      </xdr:nvSpPr>
      <xdr:spPr>
        <a:xfrm>
          <a:off x="687324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116205</xdr:rowOff>
    </xdr:from>
    <xdr:to>
      <xdr:col>45</xdr:col>
      <xdr:colOff>177800</xdr:colOff>
      <xdr:row>38</xdr:row>
      <xdr:rowOff>121920</xdr:rowOff>
    </xdr:to>
    <xdr:cxnSp macro="">
      <xdr:nvCxnSpPr>
        <xdr:cNvPr id="134" name="直線コネクタ 133">
          <a:extLst>
            <a:ext uri="{FF2B5EF4-FFF2-40B4-BE49-F238E27FC236}">
              <a16:creationId xmlns:a16="http://schemas.microsoft.com/office/drawing/2014/main" id="{CB615399-8925-4C97-8E00-A522C8A28D15}"/>
            </a:ext>
          </a:extLst>
        </xdr:cNvPr>
        <xdr:cNvCxnSpPr/>
      </xdr:nvCxnSpPr>
      <xdr:spPr>
        <a:xfrm flipV="1">
          <a:off x="6924040" y="648652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5" name="楕円 134">
          <a:extLst>
            <a:ext uri="{FF2B5EF4-FFF2-40B4-BE49-F238E27FC236}">
              <a16:creationId xmlns:a16="http://schemas.microsoft.com/office/drawing/2014/main" id="{1C18CFA5-9AA6-4676-AAB4-3717659BE216}"/>
            </a:ext>
          </a:extLst>
        </xdr:cNvPr>
        <xdr:cNvSpPr/>
      </xdr:nvSpPr>
      <xdr:spPr>
        <a:xfrm>
          <a:off x="609854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121920</xdr:rowOff>
    </xdr:to>
    <xdr:cxnSp macro="">
      <xdr:nvCxnSpPr>
        <xdr:cNvPr id="136" name="直線コネクタ 135">
          <a:extLst>
            <a:ext uri="{FF2B5EF4-FFF2-40B4-BE49-F238E27FC236}">
              <a16:creationId xmlns:a16="http://schemas.microsoft.com/office/drawing/2014/main" id="{EFF481E5-E45D-475D-AAE3-4E4E5F270FAA}"/>
            </a:ext>
          </a:extLst>
        </xdr:cNvPr>
        <xdr:cNvCxnSpPr/>
      </xdr:nvCxnSpPr>
      <xdr:spPr>
        <a:xfrm>
          <a:off x="6149340" y="6492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5A3E3661-478D-434A-8A25-B618137813CF}"/>
            </a:ext>
          </a:extLst>
        </xdr:cNvPr>
        <xdr:cNvSpPr txBox="1"/>
      </xdr:nvSpPr>
      <xdr:spPr>
        <a:xfrm>
          <a:off x="827158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60F402E2-362C-430B-A5C8-0A8AF024DF95}"/>
            </a:ext>
          </a:extLst>
        </xdr:cNvPr>
        <xdr:cNvSpPr txBox="1"/>
      </xdr:nvSpPr>
      <xdr:spPr>
        <a:xfrm>
          <a:off x="7509587"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72D3A371-730D-43ED-ABC9-77FE88AC0B5F}"/>
            </a:ext>
          </a:extLst>
        </xdr:cNvPr>
        <xdr:cNvSpPr txBox="1"/>
      </xdr:nvSpPr>
      <xdr:spPr>
        <a:xfrm>
          <a:off x="6712027"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86EC7236-D18C-4A18-BC0F-73F6F15C4124}"/>
            </a:ext>
          </a:extLst>
        </xdr:cNvPr>
        <xdr:cNvSpPr txBox="1"/>
      </xdr:nvSpPr>
      <xdr:spPr>
        <a:xfrm>
          <a:off x="5937327"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12082</xdr:rowOff>
    </xdr:from>
    <xdr:ext cx="469744" cy="259045"/>
    <xdr:sp macro="" textlink="">
      <xdr:nvSpPr>
        <xdr:cNvPr id="141" name="n_1mainValue【図書館】&#10;一人当たり面積">
          <a:extLst>
            <a:ext uri="{FF2B5EF4-FFF2-40B4-BE49-F238E27FC236}">
              <a16:creationId xmlns:a16="http://schemas.microsoft.com/office/drawing/2014/main" id="{313EAF73-09D1-4E39-86BE-1624350AF4F1}"/>
            </a:ext>
          </a:extLst>
        </xdr:cNvPr>
        <xdr:cNvSpPr txBox="1"/>
      </xdr:nvSpPr>
      <xdr:spPr>
        <a:xfrm>
          <a:off x="8271587"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12082</xdr:rowOff>
    </xdr:from>
    <xdr:ext cx="469744" cy="259045"/>
    <xdr:sp macro="" textlink="">
      <xdr:nvSpPr>
        <xdr:cNvPr id="142" name="n_2mainValue【図書館】&#10;一人当たり面積">
          <a:extLst>
            <a:ext uri="{FF2B5EF4-FFF2-40B4-BE49-F238E27FC236}">
              <a16:creationId xmlns:a16="http://schemas.microsoft.com/office/drawing/2014/main" id="{285BD543-5E5C-4819-822B-8A746D42D51F}"/>
            </a:ext>
          </a:extLst>
        </xdr:cNvPr>
        <xdr:cNvSpPr txBox="1"/>
      </xdr:nvSpPr>
      <xdr:spPr>
        <a:xfrm>
          <a:off x="7509587"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3" name="n_3mainValue【図書館】&#10;一人当たり面積">
          <a:extLst>
            <a:ext uri="{FF2B5EF4-FFF2-40B4-BE49-F238E27FC236}">
              <a16:creationId xmlns:a16="http://schemas.microsoft.com/office/drawing/2014/main" id="{7C7858A7-2724-4102-9DDC-D2B4C3AFFFBE}"/>
            </a:ext>
          </a:extLst>
        </xdr:cNvPr>
        <xdr:cNvSpPr txBox="1"/>
      </xdr:nvSpPr>
      <xdr:spPr>
        <a:xfrm>
          <a:off x="67120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4" name="n_4mainValue【図書館】&#10;一人当たり面積">
          <a:extLst>
            <a:ext uri="{FF2B5EF4-FFF2-40B4-BE49-F238E27FC236}">
              <a16:creationId xmlns:a16="http://schemas.microsoft.com/office/drawing/2014/main" id="{355A0D2C-5466-49C0-A2FC-ED262665995E}"/>
            </a:ext>
          </a:extLst>
        </xdr:cNvPr>
        <xdr:cNvSpPr txBox="1"/>
      </xdr:nvSpPr>
      <xdr:spPr>
        <a:xfrm>
          <a:off x="59373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C9360E5B-2880-4C4B-A826-5565B0BD5B3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BD190B46-3AFC-423A-8F7A-68699C38C2E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478B542-2E62-485E-9AB6-4236471357E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4B819077-5674-48C2-BA83-16D2EFF8A8B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DE0AEC52-A818-49A1-9BE9-4039F2E3BD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33AB5391-DCC5-42CE-8F36-F3020DE3D68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B14718E7-C9F2-4399-84B4-88A68655434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8628091E-9329-446C-B972-5E1CD07532F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D3BFAF6-9A07-40C1-90C4-B7D5A72459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3CEE8252-5108-4660-9089-0CA68ACEA21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DD3A04E4-B34C-4ABB-8563-FD7F657446A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D0410A8F-A191-4F1A-9D57-8E9FF9F917D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55B4BD54-49E3-4265-9C1A-C85210E4908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977A575B-5763-4F26-B4E8-0A2D8EF8D87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E3FA6AEC-4F0D-41E4-A77B-EE88A6D2DA4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61B57408-B83A-4850-BB02-61598B0D3FA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AB45BD9F-5F51-4700-997E-A45085AC438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6BD72943-F346-4D12-9F3B-092551C10B1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6E34C0A2-DD63-4D4A-8C2B-2B23EC239E5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2CE083F-5028-4DF8-8F15-BB06ACAF925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27D80425-7273-4A74-AB2E-F90EF45990B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593C5DB-0314-4280-AA63-DE6EB49E503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DB889EF5-9068-4826-A2C8-36AA1DC8EA0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9F75A78-F19A-4CD6-A106-793980B2727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59BA28EA-FB60-43E1-B64D-09F4FDE25B8D}"/>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9D29EA69-5F9D-4EB4-9D54-FD41864C47E9}"/>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43B66457-7F70-4752-8181-3099B702C93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E683270C-500D-46CE-BB5F-4DCBB142F28E}"/>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DB05DDD6-200F-46EF-B99E-1D9014FC731D}"/>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4457BD98-2A75-4347-9920-2CED7615E682}"/>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EE545E46-EAA9-4124-9B4D-D4821AA1349D}"/>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4C5E8658-7E23-434D-AE71-1DBAE0CB29E1}"/>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214F8390-7A77-4B6D-A925-D7529EBC2DF4}"/>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2ECFF34E-BC1F-475C-A4D9-84D74E2B7239}"/>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FE88B09F-E3B0-4CAD-A67A-F288ACC1C707}"/>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28AB030-4396-4E1D-A061-9638CA130DE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17F1491-D378-49FB-AB63-2F2E2FB1BD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A4B93DF-E0C2-4979-B56C-60C6A89A355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69A4B8C-5DED-4E66-83B3-06E08A6C59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C212C5-67D7-48B5-A1CA-6E7ABD89341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85" name="楕円 184">
          <a:extLst>
            <a:ext uri="{FF2B5EF4-FFF2-40B4-BE49-F238E27FC236}">
              <a16:creationId xmlns:a16="http://schemas.microsoft.com/office/drawing/2014/main" id="{A78614E6-6B59-4398-833B-B1C12E0E39D0}"/>
            </a:ext>
          </a:extLst>
        </xdr:cNvPr>
        <xdr:cNvSpPr/>
      </xdr:nvSpPr>
      <xdr:spPr>
        <a:xfrm>
          <a:off x="403606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274BD794-ADE1-4CAD-8DA6-4A49FC9AABEE}"/>
            </a:ext>
          </a:extLst>
        </xdr:cNvPr>
        <xdr:cNvSpPr txBox="1"/>
      </xdr:nvSpPr>
      <xdr:spPr>
        <a:xfrm>
          <a:off x="412496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xdr:rowOff>
    </xdr:from>
    <xdr:to>
      <xdr:col>20</xdr:col>
      <xdr:colOff>38100</xdr:colOff>
      <xdr:row>63</xdr:row>
      <xdr:rowOff>113665</xdr:rowOff>
    </xdr:to>
    <xdr:sp macro="" textlink="">
      <xdr:nvSpPr>
        <xdr:cNvPr id="187" name="楕円 186">
          <a:extLst>
            <a:ext uri="{FF2B5EF4-FFF2-40B4-BE49-F238E27FC236}">
              <a16:creationId xmlns:a16="http://schemas.microsoft.com/office/drawing/2014/main" id="{CD7A1D27-B435-402B-BC67-2DB27DA63879}"/>
            </a:ext>
          </a:extLst>
        </xdr:cNvPr>
        <xdr:cNvSpPr/>
      </xdr:nvSpPr>
      <xdr:spPr>
        <a:xfrm>
          <a:off x="3312160" y="10573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62865</xdr:rowOff>
    </xdr:from>
    <xdr:to>
      <xdr:col>24</xdr:col>
      <xdr:colOff>63500</xdr:colOff>
      <xdr:row>63</xdr:row>
      <xdr:rowOff>76200</xdr:rowOff>
    </xdr:to>
    <xdr:cxnSp macro="">
      <xdr:nvCxnSpPr>
        <xdr:cNvPr id="188" name="直線コネクタ 187">
          <a:extLst>
            <a:ext uri="{FF2B5EF4-FFF2-40B4-BE49-F238E27FC236}">
              <a16:creationId xmlns:a16="http://schemas.microsoft.com/office/drawing/2014/main" id="{C95207A7-A19A-405D-87CE-91E66E18E7A5}"/>
            </a:ext>
          </a:extLst>
        </xdr:cNvPr>
        <xdr:cNvCxnSpPr/>
      </xdr:nvCxnSpPr>
      <xdr:spPr>
        <a:xfrm>
          <a:off x="3355340" y="1062418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143510</xdr:rowOff>
    </xdr:from>
    <xdr:to>
      <xdr:col>15</xdr:col>
      <xdr:colOff>101600</xdr:colOff>
      <xdr:row>63</xdr:row>
      <xdr:rowOff>73660</xdr:rowOff>
    </xdr:to>
    <xdr:sp macro="" textlink="">
      <xdr:nvSpPr>
        <xdr:cNvPr id="189" name="楕円 188">
          <a:extLst>
            <a:ext uri="{FF2B5EF4-FFF2-40B4-BE49-F238E27FC236}">
              <a16:creationId xmlns:a16="http://schemas.microsoft.com/office/drawing/2014/main" id="{12DD9EAB-19D5-4654-BA3B-5DE03C5AED61}"/>
            </a:ext>
          </a:extLst>
        </xdr:cNvPr>
        <xdr:cNvSpPr/>
      </xdr:nvSpPr>
      <xdr:spPr>
        <a:xfrm>
          <a:off x="251460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22860</xdr:rowOff>
    </xdr:from>
    <xdr:to>
      <xdr:col>19</xdr:col>
      <xdr:colOff>177800</xdr:colOff>
      <xdr:row>63</xdr:row>
      <xdr:rowOff>62865</xdr:rowOff>
    </xdr:to>
    <xdr:cxnSp macro="">
      <xdr:nvCxnSpPr>
        <xdr:cNvPr id="190" name="直線コネクタ 189">
          <a:extLst>
            <a:ext uri="{FF2B5EF4-FFF2-40B4-BE49-F238E27FC236}">
              <a16:creationId xmlns:a16="http://schemas.microsoft.com/office/drawing/2014/main" id="{29C6458A-E005-4F6B-AE0D-A5D79E22EDCE}"/>
            </a:ext>
          </a:extLst>
        </xdr:cNvPr>
        <xdr:cNvCxnSpPr/>
      </xdr:nvCxnSpPr>
      <xdr:spPr>
        <a:xfrm>
          <a:off x="2565400" y="1058418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99695</xdr:rowOff>
    </xdr:from>
    <xdr:to>
      <xdr:col>10</xdr:col>
      <xdr:colOff>165100</xdr:colOff>
      <xdr:row>63</xdr:row>
      <xdr:rowOff>29845</xdr:rowOff>
    </xdr:to>
    <xdr:sp macro="" textlink="">
      <xdr:nvSpPr>
        <xdr:cNvPr id="191" name="楕円 190">
          <a:extLst>
            <a:ext uri="{FF2B5EF4-FFF2-40B4-BE49-F238E27FC236}">
              <a16:creationId xmlns:a16="http://schemas.microsoft.com/office/drawing/2014/main" id="{9FC81FA8-01E9-4FAB-BCB9-13F674B4EDB4}"/>
            </a:ext>
          </a:extLst>
        </xdr:cNvPr>
        <xdr:cNvSpPr/>
      </xdr:nvSpPr>
      <xdr:spPr>
        <a:xfrm>
          <a:off x="173990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150495</xdr:rowOff>
    </xdr:from>
    <xdr:to>
      <xdr:col>15</xdr:col>
      <xdr:colOff>50800</xdr:colOff>
      <xdr:row>63</xdr:row>
      <xdr:rowOff>22860</xdr:rowOff>
    </xdr:to>
    <xdr:cxnSp macro="">
      <xdr:nvCxnSpPr>
        <xdr:cNvPr id="192" name="直線コネクタ 191">
          <a:extLst>
            <a:ext uri="{FF2B5EF4-FFF2-40B4-BE49-F238E27FC236}">
              <a16:creationId xmlns:a16="http://schemas.microsoft.com/office/drawing/2014/main" id="{E0D06B83-8CF4-422F-A831-264DFDAB23FF}"/>
            </a:ext>
          </a:extLst>
        </xdr:cNvPr>
        <xdr:cNvCxnSpPr/>
      </xdr:nvCxnSpPr>
      <xdr:spPr>
        <a:xfrm>
          <a:off x="1790700" y="1054417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31115</xdr:rowOff>
    </xdr:from>
    <xdr:to>
      <xdr:col>6</xdr:col>
      <xdr:colOff>38100</xdr:colOff>
      <xdr:row>62</xdr:row>
      <xdr:rowOff>132715</xdr:rowOff>
    </xdr:to>
    <xdr:sp macro="" textlink="">
      <xdr:nvSpPr>
        <xdr:cNvPr id="193" name="楕円 192">
          <a:extLst>
            <a:ext uri="{FF2B5EF4-FFF2-40B4-BE49-F238E27FC236}">
              <a16:creationId xmlns:a16="http://schemas.microsoft.com/office/drawing/2014/main" id="{CEFD5E31-A332-431C-ACB6-603CAEACDE3A}"/>
            </a:ext>
          </a:extLst>
        </xdr:cNvPr>
        <xdr:cNvSpPr/>
      </xdr:nvSpPr>
      <xdr:spPr>
        <a:xfrm>
          <a:off x="965200" y="10424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81915</xdr:rowOff>
    </xdr:from>
    <xdr:to>
      <xdr:col>10</xdr:col>
      <xdr:colOff>114300</xdr:colOff>
      <xdr:row>62</xdr:row>
      <xdr:rowOff>150495</xdr:rowOff>
    </xdr:to>
    <xdr:cxnSp macro="">
      <xdr:nvCxnSpPr>
        <xdr:cNvPr id="194" name="直線コネクタ 193">
          <a:extLst>
            <a:ext uri="{FF2B5EF4-FFF2-40B4-BE49-F238E27FC236}">
              <a16:creationId xmlns:a16="http://schemas.microsoft.com/office/drawing/2014/main" id="{8BFDB91F-34A0-4221-8A29-A0D4EFD543F4}"/>
            </a:ext>
          </a:extLst>
        </xdr:cNvPr>
        <xdr:cNvCxnSpPr/>
      </xdr:nvCxnSpPr>
      <xdr:spPr>
        <a:xfrm>
          <a:off x="1008380" y="10475595"/>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5485500A-1620-4317-8ABF-05823DC8680C}"/>
            </a:ext>
          </a:extLst>
        </xdr:cNvPr>
        <xdr:cNvSpPr txBox="1"/>
      </xdr:nvSpPr>
      <xdr:spPr>
        <a:xfrm>
          <a:off x="317056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A923E35-E16A-4D5D-BD8A-AE1C35E0071A}"/>
            </a:ext>
          </a:extLst>
        </xdr:cNvPr>
        <xdr:cNvSpPr txBox="1"/>
      </xdr:nvSpPr>
      <xdr:spPr>
        <a:xfrm>
          <a:off x="23857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EE34D731-A602-4B96-9134-91FD5DACC94C}"/>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FDC9C27F-47E7-40F4-AB1C-3895298EC28F}"/>
            </a:ext>
          </a:extLst>
        </xdr:cNvPr>
        <xdr:cNvSpPr txBox="1"/>
      </xdr:nvSpPr>
      <xdr:spPr>
        <a:xfrm>
          <a:off x="8363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104792</xdr:rowOff>
    </xdr:from>
    <xdr:ext cx="405111" cy="259045"/>
    <xdr:sp macro="" textlink="">
      <xdr:nvSpPr>
        <xdr:cNvPr id="199" name="n_1mainValue【体育館・プール】&#10;有形固定資産減価償却率">
          <a:extLst>
            <a:ext uri="{FF2B5EF4-FFF2-40B4-BE49-F238E27FC236}">
              <a16:creationId xmlns:a16="http://schemas.microsoft.com/office/drawing/2014/main" id="{D325D022-FB3D-4328-A15F-7D4C4CC4055C}"/>
            </a:ext>
          </a:extLst>
        </xdr:cNvPr>
        <xdr:cNvSpPr txBox="1"/>
      </xdr:nvSpPr>
      <xdr:spPr>
        <a:xfrm>
          <a:off x="317056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64787</xdr:rowOff>
    </xdr:from>
    <xdr:ext cx="405111" cy="259045"/>
    <xdr:sp macro="" textlink="">
      <xdr:nvSpPr>
        <xdr:cNvPr id="200" name="n_2mainValue【体育館・プール】&#10;有形固定資産減価償却率">
          <a:extLst>
            <a:ext uri="{FF2B5EF4-FFF2-40B4-BE49-F238E27FC236}">
              <a16:creationId xmlns:a16="http://schemas.microsoft.com/office/drawing/2014/main" id="{40C71E6D-EDDC-400C-9C19-8871CD93A3DA}"/>
            </a:ext>
          </a:extLst>
        </xdr:cNvPr>
        <xdr:cNvSpPr txBox="1"/>
      </xdr:nvSpPr>
      <xdr:spPr>
        <a:xfrm>
          <a:off x="238570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20972</xdr:rowOff>
    </xdr:from>
    <xdr:ext cx="405111" cy="259045"/>
    <xdr:sp macro="" textlink="">
      <xdr:nvSpPr>
        <xdr:cNvPr id="201" name="n_3mainValue【体育館・プール】&#10;有形固定資産減価償却率">
          <a:extLst>
            <a:ext uri="{FF2B5EF4-FFF2-40B4-BE49-F238E27FC236}">
              <a16:creationId xmlns:a16="http://schemas.microsoft.com/office/drawing/2014/main" id="{806DFDB9-6D38-44B7-B769-2AE2448C1201}"/>
            </a:ext>
          </a:extLst>
        </xdr:cNvPr>
        <xdr:cNvSpPr txBox="1"/>
      </xdr:nvSpPr>
      <xdr:spPr>
        <a:xfrm>
          <a:off x="161100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2" name="n_4mainValue【体育館・プール】&#10;有形固定資産減価償却率">
          <a:extLst>
            <a:ext uri="{FF2B5EF4-FFF2-40B4-BE49-F238E27FC236}">
              <a16:creationId xmlns:a16="http://schemas.microsoft.com/office/drawing/2014/main" id="{A0ABCC88-AF70-4BAB-96B0-288EBB5827F5}"/>
            </a:ext>
          </a:extLst>
        </xdr:cNvPr>
        <xdr:cNvSpPr txBox="1"/>
      </xdr:nvSpPr>
      <xdr:spPr>
        <a:xfrm>
          <a:off x="83630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E443510-418F-4C34-8166-106E4E41E90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BE92CC5-803F-4589-ADB5-3A4862B96D2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A4DEA57-B825-454B-BD11-5884AACCA04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768ADD5A-C2FF-49B9-B704-69D3A9FBF51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89848BB-8EDD-4C1D-94E4-C2962D42A55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01A131D-EFDE-4368-8A5C-0F458D3DE2E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B621DF2-B93E-4B95-A2D4-EF2F235C224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AB5DC45-E0EB-4ACC-B525-DB563E4C6BD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BF34286-7C69-4115-ADB5-70A6AC5035E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D872BCA-DDA3-41B0-AFAB-92846ED36B3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2B7E8B7-FF7A-4DCE-AE2E-BE41604B6AA3}"/>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49CA569E-4E4C-4A11-BCE1-17BCAC1D1ED2}"/>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8E50873-F1C6-4E10-8B56-FC37D4AF3DBB}"/>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0AC857EC-6F5D-4CB2-9022-4575F8E77CC1}"/>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1C39067C-5B33-4E1B-B541-675D8DB1BD2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380B452B-F7DC-4D03-9B97-803EEA6F429B}"/>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4C94BEE5-92E0-4D3F-A548-A635093E16D4}"/>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7C75F3C7-F2B8-492D-8825-0A29130B9F16}"/>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DCEBE150-08EE-4D23-A551-3A7D9846F30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A834A7C5-A720-44A8-8078-09523EB92EF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5CF135FA-DF34-49DF-8806-7C40939E609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61</xdr:row>
      <xdr:rowOff>84125</xdr:rowOff>
    </xdr:from>
    <xdr:to>
      <xdr:col>54</xdr:col>
      <xdr:colOff>189865</xdr:colOff>
      <xdr:row>63</xdr:row>
      <xdr:rowOff>164135</xdr:rowOff>
    </xdr:to>
    <xdr:cxnSp macro="">
      <xdr:nvCxnSpPr>
        <xdr:cNvPr id="224" name="直線コネクタ 223">
          <a:extLst>
            <a:ext uri="{FF2B5EF4-FFF2-40B4-BE49-F238E27FC236}">
              <a16:creationId xmlns:a16="http://schemas.microsoft.com/office/drawing/2014/main" id="{A0FE9EDA-44AB-43E3-B455-60B54450A100}"/>
            </a:ext>
          </a:extLst>
        </xdr:cNvPr>
        <xdr:cNvCxnSpPr/>
      </xdr:nvCxnSpPr>
      <xdr:spPr>
        <a:xfrm flipV="1">
          <a:off x="9219565" y="10310165"/>
          <a:ext cx="0" cy="4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5" name="【体育館・プール】&#10;一人当たり面積最小値テキスト">
          <a:extLst>
            <a:ext uri="{FF2B5EF4-FFF2-40B4-BE49-F238E27FC236}">
              <a16:creationId xmlns:a16="http://schemas.microsoft.com/office/drawing/2014/main" id="{DBE991CE-A83E-434A-B129-DFE76BF4894B}"/>
            </a:ext>
          </a:extLst>
        </xdr:cNvPr>
        <xdr:cNvSpPr txBox="1"/>
      </xdr:nvSpPr>
      <xdr:spPr>
        <a:xfrm>
          <a:off x="9258300"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6" name="直線コネクタ 225">
          <a:extLst>
            <a:ext uri="{FF2B5EF4-FFF2-40B4-BE49-F238E27FC236}">
              <a16:creationId xmlns:a16="http://schemas.microsoft.com/office/drawing/2014/main" id="{4A1D1F69-8742-4E76-9FEA-7049EDAC1DA9}"/>
            </a:ext>
          </a:extLst>
        </xdr:cNvPr>
        <xdr:cNvCxnSpPr/>
      </xdr:nvCxnSpPr>
      <xdr:spPr>
        <a:xfrm>
          <a:off x="9154160" y="1072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30802</xdr:rowOff>
    </xdr:from>
    <xdr:ext cx="469744" cy="259045"/>
    <xdr:sp macro="" textlink="">
      <xdr:nvSpPr>
        <xdr:cNvPr id="227" name="【体育館・プール】&#10;一人当たり面積最大値テキスト">
          <a:extLst>
            <a:ext uri="{FF2B5EF4-FFF2-40B4-BE49-F238E27FC236}">
              <a16:creationId xmlns:a16="http://schemas.microsoft.com/office/drawing/2014/main" id="{17C5E9DC-81E9-41F4-9763-5FF271F5842F}"/>
            </a:ext>
          </a:extLst>
        </xdr:cNvPr>
        <xdr:cNvSpPr txBox="1"/>
      </xdr:nvSpPr>
      <xdr:spPr>
        <a:xfrm>
          <a:off x="9258300" y="100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61</xdr:row>
      <xdr:rowOff>84125</xdr:rowOff>
    </xdr:from>
    <xdr:to>
      <xdr:col>55</xdr:col>
      <xdr:colOff>88900</xdr:colOff>
      <xdr:row>61</xdr:row>
      <xdr:rowOff>84125</xdr:rowOff>
    </xdr:to>
    <xdr:cxnSp macro="">
      <xdr:nvCxnSpPr>
        <xdr:cNvPr id="228" name="直線コネクタ 227">
          <a:extLst>
            <a:ext uri="{FF2B5EF4-FFF2-40B4-BE49-F238E27FC236}">
              <a16:creationId xmlns:a16="http://schemas.microsoft.com/office/drawing/2014/main" id="{8A606075-812F-481B-B162-1C0D26710218}"/>
            </a:ext>
          </a:extLst>
        </xdr:cNvPr>
        <xdr:cNvCxnSpPr/>
      </xdr:nvCxnSpPr>
      <xdr:spPr>
        <a:xfrm>
          <a:off x="9154160" y="10310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29583</xdr:rowOff>
    </xdr:from>
    <xdr:ext cx="469744" cy="259045"/>
    <xdr:sp macro="" textlink="">
      <xdr:nvSpPr>
        <xdr:cNvPr id="229" name="【体育館・プール】&#10;一人当たり面積平均値テキスト">
          <a:extLst>
            <a:ext uri="{FF2B5EF4-FFF2-40B4-BE49-F238E27FC236}">
              <a16:creationId xmlns:a16="http://schemas.microsoft.com/office/drawing/2014/main" id="{11A7AAB9-A629-4405-9364-FF44C3D60EE0}"/>
            </a:ext>
          </a:extLst>
        </xdr:cNvPr>
        <xdr:cNvSpPr txBox="1"/>
      </xdr:nvSpPr>
      <xdr:spPr>
        <a:xfrm>
          <a:off x="9258300" y="1059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51156</xdr:rowOff>
    </xdr:from>
    <xdr:to>
      <xdr:col>55</xdr:col>
      <xdr:colOff>50800</xdr:colOff>
      <xdr:row>63</xdr:row>
      <xdr:rowOff>152756</xdr:rowOff>
    </xdr:to>
    <xdr:sp macro="" textlink="">
      <xdr:nvSpPr>
        <xdr:cNvPr id="230" name="フローチャート: 判断 229">
          <a:extLst>
            <a:ext uri="{FF2B5EF4-FFF2-40B4-BE49-F238E27FC236}">
              <a16:creationId xmlns:a16="http://schemas.microsoft.com/office/drawing/2014/main" id="{9F77A746-A691-4E02-A94E-80A88C36FC19}"/>
            </a:ext>
          </a:extLst>
        </xdr:cNvPr>
        <xdr:cNvSpPr/>
      </xdr:nvSpPr>
      <xdr:spPr>
        <a:xfrm>
          <a:off x="9192260" y="10612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50241</xdr:rowOff>
    </xdr:from>
    <xdr:to>
      <xdr:col>50</xdr:col>
      <xdr:colOff>165100</xdr:colOff>
      <xdr:row>63</xdr:row>
      <xdr:rowOff>151841</xdr:rowOff>
    </xdr:to>
    <xdr:sp macro="" textlink="">
      <xdr:nvSpPr>
        <xdr:cNvPr id="231" name="フローチャート: 判断 230">
          <a:extLst>
            <a:ext uri="{FF2B5EF4-FFF2-40B4-BE49-F238E27FC236}">
              <a16:creationId xmlns:a16="http://schemas.microsoft.com/office/drawing/2014/main" id="{331C0FC4-E777-47CE-9187-8D35FCDCBB4C}"/>
            </a:ext>
          </a:extLst>
        </xdr:cNvPr>
        <xdr:cNvSpPr/>
      </xdr:nvSpPr>
      <xdr:spPr>
        <a:xfrm>
          <a:off x="8445500" y="106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35154</xdr:rowOff>
    </xdr:from>
    <xdr:to>
      <xdr:col>46</xdr:col>
      <xdr:colOff>38100</xdr:colOff>
      <xdr:row>63</xdr:row>
      <xdr:rowOff>136754</xdr:rowOff>
    </xdr:to>
    <xdr:sp macro="" textlink="">
      <xdr:nvSpPr>
        <xdr:cNvPr id="232" name="フローチャート: 判断 231">
          <a:extLst>
            <a:ext uri="{FF2B5EF4-FFF2-40B4-BE49-F238E27FC236}">
              <a16:creationId xmlns:a16="http://schemas.microsoft.com/office/drawing/2014/main" id="{87906DDA-2FDF-453E-8960-FFED8175CEE8}"/>
            </a:ext>
          </a:extLst>
        </xdr:cNvPr>
        <xdr:cNvSpPr/>
      </xdr:nvSpPr>
      <xdr:spPr>
        <a:xfrm>
          <a:off x="7670800" y="105964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50241</xdr:rowOff>
    </xdr:from>
    <xdr:to>
      <xdr:col>41</xdr:col>
      <xdr:colOff>101600</xdr:colOff>
      <xdr:row>63</xdr:row>
      <xdr:rowOff>151841</xdr:rowOff>
    </xdr:to>
    <xdr:sp macro="" textlink="">
      <xdr:nvSpPr>
        <xdr:cNvPr id="233" name="フローチャート: 判断 232">
          <a:extLst>
            <a:ext uri="{FF2B5EF4-FFF2-40B4-BE49-F238E27FC236}">
              <a16:creationId xmlns:a16="http://schemas.microsoft.com/office/drawing/2014/main" id="{80DFA64A-5237-4F4B-A0A2-BFDCF0FF2621}"/>
            </a:ext>
          </a:extLst>
        </xdr:cNvPr>
        <xdr:cNvSpPr/>
      </xdr:nvSpPr>
      <xdr:spPr>
        <a:xfrm>
          <a:off x="6873240" y="106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50698</xdr:rowOff>
    </xdr:from>
    <xdr:to>
      <xdr:col>36</xdr:col>
      <xdr:colOff>165100</xdr:colOff>
      <xdr:row>63</xdr:row>
      <xdr:rowOff>152298</xdr:rowOff>
    </xdr:to>
    <xdr:sp macro="" textlink="">
      <xdr:nvSpPr>
        <xdr:cNvPr id="234" name="フローチャート: 判断 233">
          <a:extLst>
            <a:ext uri="{FF2B5EF4-FFF2-40B4-BE49-F238E27FC236}">
              <a16:creationId xmlns:a16="http://schemas.microsoft.com/office/drawing/2014/main" id="{3474DF37-95F2-46CB-BEC8-426A95082879}"/>
            </a:ext>
          </a:extLst>
        </xdr:cNvPr>
        <xdr:cNvSpPr/>
      </xdr:nvSpPr>
      <xdr:spPr>
        <a:xfrm>
          <a:off x="6098540" y="1061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BA5F02D-4163-4C73-94D9-21EE45C5B33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170E932-E8DD-4BAA-8EE5-96800A1FB4C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A892A37-471C-4159-8123-CE6341340EA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30A4503-DE93-40A4-9191-E140BE03A9D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9BCAA66-626A-463C-A72C-4A5D0443E3B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152197</xdr:rowOff>
    </xdr:from>
    <xdr:to>
      <xdr:col>55</xdr:col>
      <xdr:colOff>50800</xdr:colOff>
      <xdr:row>63</xdr:row>
      <xdr:rowOff>82347</xdr:rowOff>
    </xdr:to>
    <xdr:sp macro="" textlink="">
      <xdr:nvSpPr>
        <xdr:cNvPr id="240" name="楕円 239">
          <a:extLst>
            <a:ext uri="{FF2B5EF4-FFF2-40B4-BE49-F238E27FC236}">
              <a16:creationId xmlns:a16="http://schemas.microsoft.com/office/drawing/2014/main" id="{E60685FC-502D-4B36-B973-5A68BF3EEA91}"/>
            </a:ext>
          </a:extLst>
        </xdr:cNvPr>
        <xdr:cNvSpPr/>
      </xdr:nvSpPr>
      <xdr:spPr>
        <a:xfrm>
          <a:off x="9192260" y="10545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3624</xdr:rowOff>
    </xdr:from>
    <xdr:ext cx="469744" cy="259045"/>
    <xdr:sp macro="" textlink="">
      <xdr:nvSpPr>
        <xdr:cNvPr id="241" name="【体育館・プール】&#10;一人当たり面積該当値テキスト">
          <a:extLst>
            <a:ext uri="{FF2B5EF4-FFF2-40B4-BE49-F238E27FC236}">
              <a16:creationId xmlns:a16="http://schemas.microsoft.com/office/drawing/2014/main" id="{85F4A8BC-4E89-4EA8-BF23-5800512B571E}"/>
            </a:ext>
          </a:extLst>
        </xdr:cNvPr>
        <xdr:cNvSpPr txBox="1"/>
      </xdr:nvSpPr>
      <xdr:spPr>
        <a:xfrm>
          <a:off x="9258300" y="103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151740</xdr:rowOff>
    </xdr:from>
    <xdr:to>
      <xdr:col>50</xdr:col>
      <xdr:colOff>165100</xdr:colOff>
      <xdr:row>63</xdr:row>
      <xdr:rowOff>81890</xdr:rowOff>
    </xdr:to>
    <xdr:sp macro="" textlink="">
      <xdr:nvSpPr>
        <xdr:cNvPr id="242" name="楕円 241">
          <a:extLst>
            <a:ext uri="{FF2B5EF4-FFF2-40B4-BE49-F238E27FC236}">
              <a16:creationId xmlns:a16="http://schemas.microsoft.com/office/drawing/2014/main" id="{5F2A4B1B-7CDD-42D2-94D8-011383431B00}"/>
            </a:ext>
          </a:extLst>
        </xdr:cNvPr>
        <xdr:cNvSpPr/>
      </xdr:nvSpPr>
      <xdr:spPr>
        <a:xfrm>
          <a:off x="8445500" y="1054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31090</xdr:rowOff>
    </xdr:from>
    <xdr:to>
      <xdr:col>55</xdr:col>
      <xdr:colOff>0</xdr:colOff>
      <xdr:row>63</xdr:row>
      <xdr:rowOff>31547</xdr:rowOff>
    </xdr:to>
    <xdr:cxnSp macro="">
      <xdr:nvCxnSpPr>
        <xdr:cNvPr id="243" name="直線コネクタ 242">
          <a:extLst>
            <a:ext uri="{FF2B5EF4-FFF2-40B4-BE49-F238E27FC236}">
              <a16:creationId xmlns:a16="http://schemas.microsoft.com/office/drawing/2014/main" id="{4B417743-38DA-4684-B490-E3C5A6CF6D66}"/>
            </a:ext>
          </a:extLst>
        </xdr:cNvPr>
        <xdr:cNvCxnSpPr/>
      </xdr:nvCxnSpPr>
      <xdr:spPr>
        <a:xfrm>
          <a:off x="8496300" y="10592410"/>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100533</xdr:rowOff>
    </xdr:from>
    <xdr:to>
      <xdr:col>46</xdr:col>
      <xdr:colOff>38100</xdr:colOff>
      <xdr:row>56</xdr:row>
      <xdr:rowOff>30683</xdr:rowOff>
    </xdr:to>
    <xdr:sp macro="" textlink="">
      <xdr:nvSpPr>
        <xdr:cNvPr id="244" name="楕円 243">
          <a:extLst>
            <a:ext uri="{FF2B5EF4-FFF2-40B4-BE49-F238E27FC236}">
              <a16:creationId xmlns:a16="http://schemas.microsoft.com/office/drawing/2014/main" id="{701CBA24-9CA4-4CC1-BA47-C188FE78955B}"/>
            </a:ext>
          </a:extLst>
        </xdr:cNvPr>
        <xdr:cNvSpPr/>
      </xdr:nvSpPr>
      <xdr:spPr>
        <a:xfrm>
          <a:off x="7670800" y="93207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151333</xdr:rowOff>
    </xdr:from>
    <xdr:to>
      <xdr:col>50</xdr:col>
      <xdr:colOff>114300</xdr:colOff>
      <xdr:row>63</xdr:row>
      <xdr:rowOff>31090</xdr:rowOff>
    </xdr:to>
    <xdr:cxnSp macro="">
      <xdr:nvCxnSpPr>
        <xdr:cNvPr id="245" name="直線コネクタ 244">
          <a:extLst>
            <a:ext uri="{FF2B5EF4-FFF2-40B4-BE49-F238E27FC236}">
              <a16:creationId xmlns:a16="http://schemas.microsoft.com/office/drawing/2014/main" id="{3AD6F0C4-17CB-4E57-AF7A-5615C762C817}"/>
            </a:ext>
          </a:extLst>
        </xdr:cNvPr>
        <xdr:cNvCxnSpPr/>
      </xdr:nvCxnSpPr>
      <xdr:spPr>
        <a:xfrm>
          <a:off x="7713980" y="9371533"/>
          <a:ext cx="782320" cy="12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153112</xdr:rowOff>
    </xdr:from>
    <xdr:to>
      <xdr:col>41</xdr:col>
      <xdr:colOff>101600</xdr:colOff>
      <xdr:row>63</xdr:row>
      <xdr:rowOff>83262</xdr:rowOff>
    </xdr:to>
    <xdr:sp macro="" textlink="">
      <xdr:nvSpPr>
        <xdr:cNvPr id="246" name="楕円 245">
          <a:extLst>
            <a:ext uri="{FF2B5EF4-FFF2-40B4-BE49-F238E27FC236}">
              <a16:creationId xmlns:a16="http://schemas.microsoft.com/office/drawing/2014/main" id="{AAC471DE-553B-4920-A1A2-34307EB83C63}"/>
            </a:ext>
          </a:extLst>
        </xdr:cNvPr>
        <xdr:cNvSpPr/>
      </xdr:nvSpPr>
      <xdr:spPr>
        <a:xfrm>
          <a:off x="6873240" y="10546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151333</xdr:rowOff>
    </xdr:from>
    <xdr:to>
      <xdr:col>45</xdr:col>
      <xdr:colOff>177800</xdr:colOff>
      <xdr:row>63</xdr:row>
      <xdr:rowOff>32462</xdr:rowOff>
    </xdr:to>
    <xdr:cxnSp macro="">
      <xdr:nvCxnSpPr>
        <xdr:cNvPr id="247" name="直線コネクタ 246">
          <a:extLst>
            <a:ext uri="{FF2B5EF4-FFF2-40B4-BE49-F238E27FC236}">
              <a16:creationId xmlns:a16="http://schemas.microsoft.com/office/drawing/2014/main" id="{DF81727B-3171-427B-83E9-E0B3112C8C69}"/>
            </a:ext>
          </a:extLst>
        </xdr:cNvPr>
        <xdr:cNvCxnSpPr/>
      </xdr:nvCxnSpPr>
      <xdr:spPr>
        <a:xfrm flipV="1">
          <a:off x="6924040" y="9371533"/>
          <a:ext cx="789940" cy="12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154025</xdr:rowOff>
    </xdr:from>
    <xdr:to>
      <xdr:col>36</xdr:col>
      <xdr:colOff>165100</xdr:colOff>
      <xdr:row>63</xdr:row>
      <xdr:rowOff>84175</xdr:rowOff>
    </xdr:to>
    <xdr:sp macro="" textlink="">
      <xdr:nvSpPr>
        <xdr:cNvPr id="248" name="楕円 247">
          <a:extLst>
            <a:ext uri="{FF2B5EF4-FFF2-40B4-BE49-F238E27FC236}">
              <a16:creationId xmlns:a16="http://schemas.microsoft.com/office/drawing/2014/main" id="{F30EF517-7939-415E-8B83-54E37E35C79D}"/>
            </a:ext>
          </a:extLst>
        </xdr:cNvPr>
        <xdr:cNvSpPr/>
      </xdr:nvSpPr>
      <xdr:spPr>
        <a:xfrm>
          <a:off x="6098540" y="1054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32462</xdr:rowOff>
    </xdr:from>
    <xdr:to>
      <xdr:col>41</xdr:col>
      <xdr:colOff>50800</xdr:colOff>
      <xdr:row>63</xdr:row>
      <xdr:rowOff>33375</xdr:rowOff>
    </xdr:to>
    <xdr:cxnSp macro="">
      <xdr:nvCxnSpPr>
        <xdr:cNvPr id="249" name="直線コネクタ 248">
          <a:extLst>
            <a:ext uri="{FF2B5EF4-FFF2-40B4-BE49-F238E27FC236}">
              <a16:creationId xmlns:a16="http://schemas.microsoft.com/office/drawing/2014/main" id="{5B41E12C-352C-4FA9-B2E9-F23D1D69F7E7}"/>
            </a:ext>
          </a:extLst>
        </xdr:cNvPr>
        <xdr:cNvCxnSpPr/>
      </xdr:nvCxnSpPr>
      <xdr:spPr>
        <a:xfrm flipV="1">
          <a:off x="6149340" y="10593782"/>
          <a:ext cx="7747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142968</xdr:rowOff>
    </xdr:from>
    <xdr:ext cx="469744" cy="259045"/>
    <xdr:sp macro="" textlink="">
      <xdr:nvSpPr>
        <xdr:cNvPr id="250" name="n_1aveValue【体育館・プール】&#10;一人当たり面積">
          <a:extLst>
            <a:ext uri="{FF2B5EF4-FFF2-40B4-BE49-F238E27FC236}">
              <a16:creationId xmlns:a16="http://schemas.microsoft.com/office/drawing/2014/main" id="{786B11A3-C1B5-499E-A1C5-6E283D56418A}"/>
            </a:ext>
          </a:extLst>
        </xdr:cNvPr>
        <xdr:cNvSpPr txBox="1"/>
      </xdr:nvSpPr>
      <xdr:spPr>
        <a:xfrm>
          <a:off x="8271587" y="1070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127881</xdr:rowOff>
    </xdr:from>
    <xdr:ext cx="469744" cy="259045"/>
    <xdr:sp macro="" textlink="">
      <xdr:nvSpPr>
        <xdr:cNvPr id="251" name="n_2aveValue【体育館・プール】&#10;一人当たり面積">
          <a:extLst>
            <a:ext uri="{FF2B5EF4-FFF2-40B4-BE49-F238E27FC236}">
              <a16:creationId xmlns:a16="http://schemas.microsoft.com/office/drawing/2014/main" id="{361CA216-F222-4D41-AA13-16E5ECE9028A}"/>
            </a:ext>
          </a:extLst>
        </xdr:cNvPr>
        <xdr:cNvSpPr txBox="1"/>
      </xdr:nvSpPr>
      <xdr:spPr>
        <a:xfrm>
          <a:off x="7509587" y="106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142968</xdr:rowOff>
    </xdr:from>
    <xdr:ext cx="469744" cy="259045"/>
    <xdr:sp macro="" textlink="">
      <xdr:nvSpPr>
        <xdr:cNvPr id="252" name="n_3aveValue【体育館・プール】&#10;一人当たり面積">
          <a:extLst>
            <a:ext uri="{FF2B5EF4-FFF2-40B4-BE49-F238E27FC236}">
              <a16:creationId xmlns:a16="http://schemas.microsoft.com/office/drawing/2014/main" id="{36435201-642D-40AB-988A-B2670EC4A40B}"/>
            </a:ext>
          </a:extLst>
        </xdr:cNvPr>
        <xdr:cNvSpPr txBox="1"/>
      </xdr:nvSpPr>
      <xdr:spPr>
        <a:xfrm>
          <a:off x="6712027" y="1070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143425</xdr:rowOff>
    </xdr:from>
    <xdr:ext cx="469744" cy="259045"/>
    <xdr:sp macro="" textlink="">
      <xdr:nvSpPr>
        <xdr:cNvPr id="253" name="n_4aveValue【体育館・プール】&#10;一人当たり面積">
          <a:extLst>
            <a:ext uri="{FF2B5EF4-FFF2-40B4-BE49-F238E27FC236}">
              <a16:creationId xmlns:a16="http://schemas.microsoft.com/office/drawing/2014/main" id="{9B38E0EF-C383-4C42-B448-9EBED68C74BB}"/>
            </a:ext>
          </a:extLst>
        </xdr:cNvPr>
        <xdr:cNvSpPr txBox="1"/>
      </xdr:nvSpPr>
      <xdr:spPr>
        <a:xfrm>
          <a:off x="5937327" y="1070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98417</xdr:rowOff>
    </xdr:from>
    <xdr:ext cx="469744" cy="259045"/>
    <xdr:sp macro="" textlink="">
      <xdr:nvSpPr>
        <xdr:cNvPr id="254" name="n_1mainValue【体育館・プール】&#10;一人当たり面積">
          <a:extLst>
            <a:ext uri="{FF2B5EF4-FFF2-40B4-BE49-F238E27FC236}">
              <a16:creationId xmlns:a16="http://schemas.microsoft.com/office/drawing/2014/main" id="{410534DD-AF0D-41F1-A2F7-2237F32C9CC5}"/>
            </a:ext>
          </a:extLst>
        </xdr:cNvPr>
        <xdr:cNvSpPr txBox="1"/>
      </xdr:nvSpPr>
      <xdr:spPr>
        <a:xfrm>
          <a:off x="8271587" y="103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47210</xdr:rowOff>
    </xdr:from>
    <xdr:ext cx="469744" cy="259045"/>
    <xdr:sp macro="" textlink="">
      <xdr:nvSpPr>
        <xdr:cNvPr id="255" name="n_2mainValue【体育館・プール】&#10;一人当たり面積">
          <a:extLst>
            <a:ext uri="{FF2B5EF4-FFF2-40B4-BE49-F238E27FC236}">
              <a16:creationId xmlns:a16="http://schemas.microsoft.com/office/drawing/2014/main" id="{B0B33820-B30C-4D34-B38E-EA82993B09C4}"/>
            </a:ext>
          </a:extLst>
        </xdr:cNvPr>
        <xdr:cNvSpPr txBox="1"/>
      </xdr:nvSpPr>
      <xdr:spPr>
        <a:xfrm>
          <a:off x="7509587" y="909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99789</xdr:rowOff>
    </xdr:from>
    <xdr:ext cx="469744" cy="259045"/>
    <xdr:sp macro="" textlink="">
      <xdr:nvSpPr>
        <xdr:cNvPr id="256" name="n_3mainValue【体育館・プール】&#10;一人当たり面積">
          <a:extLst>
            <a:ext uri="{FF2B5EF4-FFF2-40B4-BE49-F238E27FC236}">
              <a16:creationId xmlns:a16="http://schemas.microsoft.com/office/drawing/2014/main" id="{BA1B155E-CC90-4D1C-A815-FC363D9EA7DB}"/>
            </a:ext>
          </a:extLst>
        </xdr:cNvPr>
        <xdr:cNvSpPr txBox="1"/>
      </xdr:nvSpPr>
      <xdr:spPr>
        <a:xfrm>
          <a:off x="6712027" y="1032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100702</xdr:rowOff>
    </xdr:from>
    <xdr:ext cx="469744" cy="259045"/>
    <xdr:sp macro="" textlink="">
      <xdr:nvSpPr>
        <xdr:cNvPr id="257" name="n_4mainValue【体育館・プール】&#10;一人当たり面積">
          <a:extLst>
            <a:ext uri="{FF2B5EF4-FFF2-40B4-BE49-F238E27FC236}">
              <a16:creationId xmlns:a16="http://schemas.microsoft.com/office/drawing/2014/main" id="{29AD899C-2BFF-4982-9FA2-0068B2B365FF}"/>
            </a:ext>
          </a:extLst>
        </xdr:cNvPr>
        <xdr:cNvSpPr txBox="1"/>
      </xdr:nvSpPr>
      <xdr:spPr>
        <a:xfrm>
          <a:off x="5937327" y="1032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270B641C-55D0-4F07-8878-54AE9DE217E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6D8A8A30-12B7-49A6-B2D9-A44D3B2F305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C408D62A-9BA9-4C6A-A3AA-C8E072E0337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93309710-8C2F-4F97-82BD-9A67C167849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3B2F9FF7-BAB2-4E94-BB03-BB3B0226F0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6232D8E-C04D-452B-999F-7BD1F784035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217174A3-3E9A-40FA-BF92-A4462240F99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A3A9478A-431E-4575-B012-D981C741A1C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45BF72C2-B343-46BA-88A8-9B3DD5AE057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73AAF4F5-E397-4757-AF5E-7C120B4BDDD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AB0A6802-D5FB-4ADA-A6A0-3BCF6FCC88B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16058AB6-2895-485C-AA45-69108556481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a:extLst>
            <a:ext uri="{FF2B5EF4-FFF2-40B4-BE49-F238E27FC236}">
              <a16:creationId xmlns:a16="http://schemas.microsoft.com/office/drawing/2014/main" id="{622BBF82-986A-4138-902F-C88361CD19C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454C3A9E-3FA6-4FC0-A9B6-7065120236B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BD565F48-F229-45C5-A2F0-A63708EA033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D82FD4C1-59CB-4904-9B48-6D4B2824E1C1}"/>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E9FAE88F-CA7C-45F4-A9BC-A92CF8F9A82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D575B2AB-7446-4CF9-B73D-518A99C22EA7}"/>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F7BDCDCB-2DFA-4AC7-A478-AD54A833C8D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2B18296E-199C-4AEC-ABEB-90209BA23476}"/>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8212560E-7895-4ED0-A97D-FBE4D6187F6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9214FDBE-41E1-419B-8E4E-6C4794A1008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0" name="テキスト ボックス 279">
          <a:extLst>
            <a:ext uri="{FF2B5EF4-FFF2-40B4-BE49-F238E27FC236}">
              <a16:creationId xmlns:a16="http://schemas.microsoft.com/office/drawing/2014/main" id="{5E7C9602-CE84-493C-BE72-4A55558B27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E430DB5-61BC-492B-98F3-622E2F2561E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495D3EFC-2D26-45E2-84DE-6551B7CB281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3" name="直線コネクタ 282">
          <a:extLst>
            <a:ext uri="{FF2B5EF4-FFF2-40B4-BE49-F238E27FC236}">
              <a16:creationId xmlns:a16="http://schemas.microsoft.com/office/drawing/2014/main" id="{278F13DA-8EEC-4357-958A-44581F7BD27E}"/>
            </a:ext>
          </a:extLst>
        </xdr:cNvPr>
        <xdr:cNvCxnSpPr/>
      </xdr:nvCxnSpPr>
      <xdr:spPr>
        <a:xfrm flipV="1">
          <a:off x="4086225"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34F97C17-A8DE-478D-A37D-2D6C590195D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5" name="直線コネクタ 284">
          <a:extLst>
            <a:ext uri="{FF2B5EF4-FFF2-40B4-BE49-F238E27FC236}">
              <a16:creationId xmlns:a16="http://schemas.microsoft.com/office/drawing/2014/main" id="{AF3D4990-D0D8-43ED-8A95-92D56046DD61}"/>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6A37051D-A017-47B4-8AD2-E84024225AF2}"/>
            </a:ext>
          </a:extLst>
        </xdr:cNvPr>
        <xdr:cNvSpPr txBox="1"/>
      </xdr:nvSpPr>
      <xdr:spPr>
        <a:xfrm>
          <a:off x="412496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87" name="直線コネクタ 286">
          <a:extLst>
            <a:ext uri="{FF2B5EF4-FFF2-40B4-BE49-F238E27FC236}">
              <a16:creationId xmlns:a16="http://schemas.microsoft.com/office/drawing/2014/main" id="{7838A74D-A19A-4AF1-9712-DE507296898D}"/>
            </a:ext>
          </a:extLst>
        </xdr:cNvPr>
        <xdr:cNvCxnSpPr/>
      </xdr:nvCxnSpPr>
      <xdr:spPr>
        <a:xfrm>
          <a:off x="402082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936215F3-BB13-4AD2-904B-C5DB1CE4D9A3}"/>
            </a:ext>
          </a:extLst>
        </xdr:cNvPr>
        <xdr:cNvSpPr txBox="1"/>
      </xdr:nvSpPr>
      <xdr:spPr>
        <a:xfrm>
          <a:off x="4124960" y="13923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89" name="フローチャート: 判断 288">
          <a:extLst>
            <a:ext uri="{FF2B5EF4-FFF2-40B4-BE49-F238E27FC236}">
              <a16:creationId xmlns:a16="http://schemas.microsoft.com/office/drawing/2014/main" id="{D8CE82B1-317F-4476-9C21-40182C62C9CF}"/>
            </a:ext>
          </a:extLst>
        </xdr:cNvPr>
        <xdr:cNvSpPr/>
      </xdr:nvSpPr>
      <xdr:spPr>
        <a:xfrm>
          <a:off x="403606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0" name="フローチャート: 判断 289">
          <a:extLst>
            <a:ext uri="{FF2B5EF4-FFF2-40B4-BE49-F238E27FC236}">
              <a16:creationId xmlns:a16="http://schemas.microsoft.com/office/drawing/2014/main" id="{7F55894C-DF80-46F3-B077-DF6AC38AB051}"/>
            </a:ext>
          </a:extLst>
        </xdr:cNvPr>
        <xdr:cNvSpPr/>
      </xdr:nvSpPr>
      <xdr:spPr>
        <a:xfrm>
          <a:off x="331216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1" name="フローチャート: 判断 290">
          <a:extLst>
            <a:ext uri="{FF2B5EF4-FFF2-40B4-BE49-F238E27FC236}">
              <a16:creationId xmlns:a16="http://schemas.microsoft.com/office/drawing/2014/main" id="{56B6FCFD-F51A-4C53-99D2-7C77F3DB79E3}"/>
            </a:ext>
          </a:extLst>
        </xdr:cNvPr>
        <xdr:cNvSpPr/>
      </xdr:nvSpPr>
      <xdr:spPr>
        <a:xfrm>
          <a:off x="251460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2" name="フローチャート: 判断 291">
          <a:extLst>
            <a:ext uri="{FF2B5EF4-FFF2-40B4-BE49-F238E27FC236}">
              <a16:creationId xmlns:a16="http://schemas.microsoft.com/office/drawing/2014/main" id="{509756A1-BEE5-456A-9F5D-03C57CC4F81F}"/>
            </a:ext>
          </a:extLst>
        </xdr:cNvPr>
        <xdr:cNvSpPr/>
      </xdr:nvSpPr>
      <xdr:spPr>
        <a:xfrm>
          <a:off x="173990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3" name="フローチャート: 判断 292">
          <a:extLst>
            <a:ext uri="{FF2B5EF4-FFF2-40B4-BE49-F238E27FC236}">
              <a16:creationId xmlns:a16="http://schemas.microsoft.com/office/drawing/2014/main" id="{63D14365-5496-4EEF-AE46-D43E95190E98}"/>
            </a:ext>
          </a:extLst>
        </xdr:cNvPr>
        <xdr:cNvSpPr/>
      </xdr:nvSpPr>
      <xdr:spPr>
        <a:xfrm>
          <a:off x="96520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9D6AF2A-4797-43AD-B768-026B97504AF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4FE4F93-E7C3-4A00-B59E-3BA99823EF0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AD893A8-F286-4A39-9C53-CB3429080CB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2085044-850C-4E1D-9DCB-03327F447F6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D8B863-3664-448D-BF16-7CFDBA5DC2E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299" name="楕円 298">
          <a:extLst>
            <a:ext uri="{FF2B5EF4-FFF2-40B4-BE49-F238E27FC236}">
              <a16:creationId xmlns:a16="http://schemas.microsoft.com/office/drawing/2014/main" id="{C50BE9C6-9EFD-4DEA-BE25-143659B1766E}"/>
            </a:ext>
          </a:extLst>
        </xdr:cNvPr>
        <xdr:cNvSpPr/>
      </xdr:nvSpPr>
      <xdr:spPr>
        <a:xfrm>
          <a:off x="4036060" y="139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29771</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75FB6F4B-5F92-43E8-93A6-4451C6F2C16A}"/>
            </a:ext>
          </a:extLst>
        </xdr:cNvPr>
        <xdr:cNvSpPr txBox="1"/>
      </xdr:nvSpPr>
      <xdr:spPr>
        <a:xfrm>
          <a:off x="4124960" y="1377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134257</xdr:rowOff>
    </xdr:from>
    <xdr:to>
      <xdr:col>20</xdr:col>
      <xdr:colOff>38100</xdr:colOff>
      <xdr:row>83</xdr:row>
      <xdr:rowOff>64407</xdr:rowOff>
    </xdr:to>
    <xdr:sp macro="" textlink="">
      <xdr:nvSpPr>
        <xdr:cNvPr id="301" name="楕円 300">
          <a:extLst>
            <a:ext uri="{FF2B5EF4-FFF2-40B4-BE49-F238E27FC236}">
              <a16:creationId xmlns:a16="http://schemas.microsoft.com/office/drawing/2014/main" id="{982E94E6-C693-4E18-BFA1-DBF0A1C57094}"/>
            </a:ext>
          </a:extLst>
        </xdr:cNvPr>
        <xdr:cNvSpPr/>
      </xdr:nvSpPr>
      <xdr:spPr>
        <a:xfrm>
          <a:off x="3312160" y="138807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xdr:rowOff>
    </xdr:from>
    <xdr:to>
      <xdr:col>24</xdr:col>
      <xdr:colOff>63500</xdr:colOff>
      <xdr:row>83</xdr:row>
      <xdr:rowOff>57694</xdr:rowOff>
    </xdr:to>
    <xdr:cxnSp macro="">
      <xdr:nvCxnSpPr>
        <xdr:cNvPr id="302" name="直線コネクタ 301">
          <a:extLst>
            <a:ext uri="{FF2B5EF4-FFF2-40B4-BE49-F238E27FC236}">
              <a16:creationId xmlns:a16="http://schemas.microsoft.com/office/drawing/2014/main" id="{B270B3A3-2E33-4A27-A80A-5E5F2FA5136E}"/>
            </a:ext>
          </a:extLst>
        </xdr:cNvPr>
        <xdr:cNvCxnSpPr/>
      </xdr:nvCxnSpPr>
      <xdr:spPr>
        <a:xfrm>
          <a:off x="3355340" y="13927727"/>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303" name="楕円 302">
          <a:extLst>
            <a:ext uri="{FF2B5EF4-FFF2-40B4-BE49-F238E27FC236}">
              <a16:creationId xmlns:a16="http://schemas.microsoft.com/office/drawing/2014/main" id="{378119BC-C690-4C76-81AC-980CAF3ABB29}"/>
            </a:ext>
          </a:extLst>
        </xdr:cNvPr>
        <xdr:cNvSpPr/>
      </xdr:nvSpPr>
      <xdr:spPr>
        <a:xfrm>
          <a:off x="2514600" y="13838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13607</xdr:rowOff>
    </xdr:to>
    <xdr:cxnSp macro="">
      <xdr:nvCxnSpPr>
        <xdr:cNvPr id="304" name="直線コネクタ 303">
          <a:extLst>
            <a:ext uri="{FF2B5EF4-FFF2-40B4-BE49-F238E27FC236}">
              <a16:creationId xmlns:a16="http://schemas.microsoft.com/office/drawing/2014/main" id="{A9FFA9A7-E1D5-45AD-8955-02A20B0BF208}"/>
            </a:ext>
          </a:extLst>
        </xdr:cNvPr>
        <xdr:cNvCxnSpPr/>
      </xdr:nvCxnSpPr>
      <xdr:spPr>
        <a:xfrm>
          <a:off x="2565400" y="13889082"/>
          <a:ext cx="78994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46082</xdr:rowOff>
    </xdr:from>
    <xdr:to>
      <xdr:col>10</xdr:col>
      <xdr:colOff>165100</xdr:colOff>
      <xdr:row>82</xdr:row>
      <xdr:rowOff>147682</xdr:rowOff>
    </xdr:to>
    <xdr:sp macro="" textlink="">
      <xdr:nvSpPr>
        <xdr:cNvPr id="305" name="楕円 304">
          <a:extLst>
            <a:ext uri="{FF2B5EF4-FFF2-40B4-BE49-F238E27FC236}">
              <a16:creationId xmlns:a16="http://schemas.microsoft.com/office/drawing/2014/main" id="{4191DB46-A95E-43D3-9216-BAFB238F9DF6}"/>
            </a:ext>
          </a:extLst>
        </xdr:cNvPr>
        <xdr:cNvSpPr/>
      </xdr:nvSpPr>
      <xdr:spPr>
        <a:xfrm>
          <a:off x="1739900" y="137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96882</xdr:rowOff>
    </xdr:from>
    <xdr:to>
      <xdr:col>15</xdr:col>
      <xdr:colOff>50800</xdr:colOff>
      <xdr:row>82</xdr:row>
      <xdr:rowOff>142602</xdr:rowOff>
    </xdr:to>
    <xdr:cxnSp macro="">
      <xdr:nvCxnSpPr>
        <xdr:cNvPr id="306" name="直線コネクタ 305">
          <a:extLst>
            <a:ext uri="{FF2B5EF4-FFF2-40B4-BE49-F238E27FC236}">
              <a16:creationId xmlns:a16="http://schemas.microsoft.com/office/drawing/2014/main" id="{DAB72DB2-1CD3-45BE-8918-758CD7B35B4F}"/>
            </a:ext>
          </a:extLst>
        </xdr:cNvPr>
        <xdr:cNvCxnSpPr/>
      </xdr:nvCxnSpPr>
      <xdr:spPr>
        <a:xfrm>
          <a:off x="1790700" y="1384336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5262</xdr:rowOff>
    </xdr:from>
    <xdr:to>
      <xdr:col>6</xdr:col>
      <xdr:colOff>38100</xdr:colOff>
      <xdr:row>82</xdr:row>
      <xdr:rowOff>106862</xdr:rowOff>
    </xdr:to>
    <xdr:sp macro="" textlink="">
      <xdr:nvSpPr>
        <xdr:cNvPr id="307" name="楕円 306">
          <a:extLst>
            <a:ext uri="{FF2B5EF4-FFF2-40B4-BE49-F238E27FC236}">
              <a16:creationId xmlns:a16="http://schemas.microsoft.com/office/drawing/2014/main" id="{792680C8-796C-4D1C-9CC0-91FFACFD0D4F}"/>
            </a:ext>
          </a:extLst>
        </xdr:cNvPr>
        <xdr:cNvSpPr/>
      </xdr:nvSpPr>
      <xdr:spPr>
        <a:xfrm>
          <a:off x="965200" y="13751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56062</xdr:rowOff>
    </xdr:from>
    <xdr:to>
      <xdr:col>10</xdr:col>
      <xdr:colOff>114300</xdr:colOff>
      <xdr:row>82</xdr:row>
      <xdr:rowOff>96882</xdr:rowOff>
    </xdr:to>
    <xdr:cxnSp macro="">
      <xdr:nvCxnSpPr>
        <xdr:cNvPr id="308" name="直線コネクタ 307">
          <a:extLst>
            <a:ext uri="{FF2B5EF4-FFF2-40B4-BE49-F238E27FC236}">
              <a16:creationId xmlns:a16="http://schemas.microsoft.com/office/drawing/2014/main" id="{3C91F0AD-C57C-42BD-A2CE-E6AE73A4A3B3}"/>
            </a:ext>
          </a:extLst>
        </xdr:cNvPr>
        <xdr:cNvCxnSpPr/>
      </xdr:nvCxnSpPr>
      <xdr:spPr>
        <a:xfrm>
          <a:off x="1008380" y="13802542"/>
          <a:ext cx="78232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09" name="n_1aveValue【福祉施設】&#10;有形固定資産減価償却率">
          <a:extLst>
            <a:ext uri="{FF2B5EF4-FFF2-40B4-BE49-F238E27FC236}">
              <a16:creationId xmlns:a16="http://schemas.microsoft.com/office/drawing/2014/main" id="{F5B25E7D-9BF9-4B43-BF41-B5CA5B79BA11}"/>
            </a:ext>
          </a:extLst>
        </xdr:cNvPr>
        <xdr:cNvSpPr txBox="1"/>
      </xdr:nvSpPr>
      <xdr:spPr>
        <a:xfrm>
          <a:off x="317056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0" name="n_2aveValue【福祉施設】&#10;有形固定資産減価償却率">
          <a:extLst>
            <a:ext uri="{FF2B5EF4-FFF2-40B4-BE49-F238E27FC236}">
              <a16:creationId xmlns:a16="http://schemas.microsoft.com/office/drawing/2014/main" id="{AE74A257-F127-4F25-ABB7-A5DE6731ADD6}"/>
            </a:ext>
          </a:extLst>
        </xdr:cNvPr>
        <xdr:cNvSpPr txBox="1"/>
      </xdr:nvSpPr>
      <xdr:spPr>
        <a:xfrm>
          <a:off x="238570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1" name="n_3aveValue【福祉施設】&#10;有形固定資産減価償却率">
          <a:extLst>
            <a:ext uri="{FF2B5EF4-FFF2-40B4-BE49-F238E27FC236}">
              <a16:creationId xmlns:a16="http://schemas.microsoft.com/office/drawing/2014/main" id="{ADA29DAE-0A30-4F49-B65C-A5C69E730F61}"/>
            </a:ext>
          </a:extLst>
        </xdr:cNvPr>
        <xdr:cNvSpPr txBox="1"/>
      </xdr:nvSpPr>
      <xdr:spPr>
        <a:xfrm>
          <a:off x="161100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2" name="n_4aveValue【福祉施設】&#10;有形固定資産減価償却率">
          <a:extLst>
            <a:ext uri="{FF2B5EF4-FFF2-40B4-BE49-F238E27FC236}">
              <a16:creationId xmlns:a16="http://schemas.microsoft.com/office/drawing/2014/main" id="{4166833B-57E3-4378-A49A-FFC738CF3296}"/>
            </a:ext>
          </a:extLst>
        </xdr:cNvPr>
        <xdr:cNvSpPr txBox="1"/>
      </xdr:nvSpPr>
      <xdr:spPr>
        <a:xfrm>
          <a:off x="836304"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80934</xdr:rowOff>
    </xdr:from>
    <xdr:ext cx="405111" cy="259045"/>
    <xdr:sp macro="" textlink="">
      <xdr:nvSpPr>
        <xdr:cNvPr id="313" name="n_1mainValue【福祉施設】&#10;有形固定資産減価償却率">
          <a:extLst>
            <a:ext uri="{FF2B5EF4-FFF2-40B4-BE49-F238E27FC236}">
              <a16:creationId xmlns:a16="http://schemas.microsoft.com/office/drawing/2014/main" id="{866A030F-11A8-4082-B508-55C869272236}"/>
            </a:ext>
          </a:extLst>
        </xdr:cNvPr>
        <xdr:cNvSpPr txBox="1"/>
      </xdr:nvSpPr>
      <xdr:spPr>
        <a:xfrm>
          <a:off x="3170564" y="1365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38479</xdr:rowOff>
    </xdr:from>
    <xdr:ext cx="405111" cy="259045"/>
    <xdr:sp macro="" textlink="">
      <xdr:nvSpPr>
        <xdr:cNvPr id="314" name="n_2mainValue【福祉施設】&#10;有形固定資産減価償却率">
          <a:extLst>
            <a:ext uri="{FF2B5EF4-FFF2-40B4-BE49-F238E27FC236}">
              <a16:creationId xmlns:a16="http://schemas.microsoft.com/office/drawing/2014/main" id="{7D20B75C-FA24-4163-A068-CA6FE163279C}"/>
            </a:ext>
          </a:extLst>
        </xdr:cNvPr>
        <xdr:cNvSpPr txBox="1"/>
      </xdr:nvSpPr>
      <xdr:spPr>
        <a:xfrm>
          <a:off x="2385704" y="1361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164209</xdr:rowOff>
    </xdr:from>
    <xdr:ext cx="405111" cy="259045"/>
    <xdr:sp macro="" textlink="">
      <xdr:nvSpPr>
        <xdr:cNvPr id="315" name="n_3mainValue【福祉施設】&#10;有形固定資産減価償却率">
          <a:extLst>
            <a:ext uri="{FF2B5EF4-FFF2-40B4-BE49-F238E27FC236}">
              <a16:creationId xmlns:a16="http://schemas.microsoft.com/office/drawing/2014/main" id="{20E81D4E-87F8-4B82-9606-9093EA8009F3}"/>
            </a:ext>
          </a:extLst>
        </xdr:cNvPr>
        <xdr:cNvSpPr txBox="1"/>
      </xdr:nvSpPr>
      <xdr:spPr>
        <a:xfrm>
          <a:off x="1611004" y="135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123389</xdr:rowOff>
    </xdr:from>
    <xdr:ext cx="405111" cy="259045"/>
    <xdr:sp macro="" textlink="">
      <xdr:nvSpPr>
        <xdr:cNvPr id="316" name="n_4mainValue【福祉施設】&#10;有形固定資産減価償却率">
          <a:extLst>
            <a:ext uri="{FF2B5EF4-FFF2-40B4-BE49-F238E27FC236}">
              <a16:creationId xmlns:a16="http://schemas.microsoft.com/office/drawing/2014/main" id="{22467D24-9292-4CD0-8C87-FC0AA3B33E30}"/>
            </a:ext>
          </a:extLst>
        </xdr:cNvPr>
        <xdr:cNvSpPr txBox="1"/>
      </xdr:nvSpPr>
      <xdr:spPr>
        <a:xfrm>
          <a:off x="836304" y="1353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E3C6DF6-8DCC-4450-9853-822948A0C5E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56C647F5-DA28-4E61-BD5D-BD372F1BEC9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166636F-D39B-4EF4-8C23-3EB5DA63839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86B8723-BF37-46BF-9B96-9D2B333FF4E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6999727-5800-4B83-B316-9C7DDC0697B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BCCDC1FA-5323-4084-8501-FA033AA819C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12D19CB-1DB1-478D-BEA9-35210F6D901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5C57F164-642E-46DF-8ABB-1D3DAF3BECC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D9ABBE4F-D019-4486-B9F4-4CD7C92C053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35CA5501-6C7E-4493-9198-70F71764A77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C7D34079-5754-47E8-9F10-DA6A7549A0B1}"/>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0B251C55-BEF4-4898-89FE-F7B236F464A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2C9CC308-B6C8-41AE-99F0-A1626EDC695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A556A57A-093E-4AC3-9018-609C39D4F27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451616C6-C14D-41ED-9A4E-005299B8E9B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3D9A0A65-7590-4782-9457-F9C064D200F6}"/>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ABAFB5E2-6CCF-41CD-96BC-DC8520CFF8D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60A0083F-FF2C-4497-80BB-AC79F9D0FE4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a:extLst>
            <a:ext uri="{FF2B5EF4-FFF2-40B4-BE49-F238E27FC236}">
              <a16:creationId xmlns:a16="http://schemas.microsoft.com/office/drawing/2014/main" id="{1D8777CA-AD23-4E53-9C5C-B46F72200D6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36" name="直線コネクタ 335">
          <a:extLst>
            <a:ext uri="{FF2B5EF4-FFF2-40B4-BE49-F238E27FC236}">
              <a16:creationId xmlns:a16="http://schemas.microsoft.com/office/drawing/2014/main" id="{06C1A409-4FF5-414F-889A-DC7E87EC1DE5}"/>
            </a:ext>
          </a:extLst>
        </xdr:cNvPr>
        <xdr:cNvCxnSpPr/>
      </xdr:nvCxnSpPr>
      <xdr:spPr>
        <a:xfrm flipV="1">
          <a:off x="9219565" y="13136881"/>
          <a:ext cx="0" cy="119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7" name="【福祉施設】&#10;一人当たり面積最小値テキスト">
          <a:extLst>
            <a:ext uri="{FF2B5EF4-FFF2-40B4-BE49-F238E27FC236}">
              <a16:creationId xmlns:a16="http://schemas.microsoft.com/office/drawing/2014/main" id="{22177712-E254-47EC-B807-69B2740F78BE}"/>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8" name="直線コネクタ 337">
          <a:extLst>
            <a:ext uri="{FF2B5EF4-FFF2-40B4-BE49-F238E27FC236}">
              <a16:creationId xmlns:a16="http://schemas.microsoft.com/office/drawing/2014/main" id="{2E65B002-8ED5-4E87-A6B4-1AE7E89A29CF}"/>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39" name="【福祉施設】&#10;一人当たり面積最大値テキスト">
          <a:extLst>
            <a:ext uri="{FF2B5EF4-FFF2-40B4-BE49-F238E27FC236}">
              <a16:creationId xmlns:a16="http://schemas.microsoft.com/office/drawing/2014/main" id="{6792A3CB-BC58-411D-B6B2-21860F18FCA2}"/>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0" name="直線コネクタ 339">
          <a:extLst>
            <a:ext uri="{FF2B5EF4-FFF2-40B4-BE49-F238E27FC236}">
              <a16:creationId xmlns:a16="http://schemas.microsoft.com/office/drawing/2014/main" id="{AD4F644A-C2E1-4A63-82B6-95C876AE3844}"/>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1" name="【福祉施設】&#10;一人当たり面積平均値テキスト">
          <a:extLst>
            <a:ext uri="{FF2B5EF4-FFF2-40B4-BE49-F238E27FC236}">
              <a16:creationId xmlns:a16="http://schemas.microsoft.com/office/drawing/2014/main" id="{ACCAA231-1F77-423C-8D98-C832FB2BA4CE}"/>
            </a:ext>
          </a:extLst>
        </xdr:cNvPr>
        <xdr:cNvSpPr txBox="1"/>
      </xdr:nvSpPr>
      <xdr:spPr>
        <a:xfrm>
          <a:off x="9258300" y="13906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2" name="フローチャート: 判断 341">
          <a:extLst>
            <a:ext uri="{FF2B5EF4-FFF2-40B4-BE49-F238E27FC236}">
              <a16:creationId xmlns:a16="http://schemas.microsoft.com/office/drawing/2014/main" id="{22D3E756-AFBF-4CCB-A72A-7FADA2C0E38C}"/>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3" name="フローチャート: 判断 342">
          <a:extLst>
            <a:ext uri="{FF2B5EF4-FFF2-40B4-BE49-F238E27FC236}">
              <a16:creationId xmlns:a16="http://schemas.microsoft.com/office/drawing/2014/main" id="{66135E33-61BE-4DB5-8AD2-04C71085ACAD}"/>
            </a:ext>
          </a:extLst>
        </xdr:cNvPr>
        <xdr:cNvSpPr/>
      </xdr:nvSpPr>
      <xdr:spPr>
        <a:xfrm>
          <a:off x="84455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4" name="フローチャート: 判断 343">
          <a:extLst>
            <a:ext uri="{FF2B5EF4-FFF2-40B4-BE49-F238E27FC236}">
              <a16:creationId xmlns:a16="http://schemas.microsoft.com/office/drawing/2014/main" id="{6580B66B-96CA-4B7D-99D8-E64C8D593D85}"/>
            </a:ext>
          </a:extLst>
        </xdr:cNvPr>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5" name="フローチャート: 判断 344">
          <a:extLst>
            <a:ext uri="{FF2B5EF4-FFF2-40B4-BE49-F238E27FC236}">
              <a16:creationId xmlns:a16="http://schemas.microsoft.com/office/drawing/2014/main" id="{7A051D94-4463-4350-92F2-DC8A2D23CDC0}"/>
            </a:ext>
          </a:extLst>
        </xdr:cNvPr>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46" name="フローチャート: 判断 345">
          <a:extLst>
            <a:ext uri="{FF2B5EF4-FFF2-40B4-BE49-F238E27FC236}">
              <a16:creationId xmlns:a16="http://schemas.microsoft.com/office/drawing/2014/main" id="{B49A45C5-C736-46D4-8E82-FF73C0118CED}"/>
            </a:ext>
          </a:extLst>
        </xdr:cNvPr>
        <xdr:cNvSpPr/>
      </xdr:nvSpPr>
      <xdr:spPr>
        <a:xfrm>
          <a:off x="6098540" y="1396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D6CEFC00-43EB-4D59-A4AE-A179DCFB08F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DF8EF90-8695-44FF-997C-2135ECF4941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341340A-6D61-4C54-89E6-B296DBFFE7E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55CAEEE-EC64-4F89-BAF1-98E5CA96F97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85077F3-7625-4EDF-981E-87900B3C8F6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141605</xdr:rowOff>
    </xdr:from>
    <xdr:to>
      <xdr:col>55</xdr:col>
      <xdr:colOff>50800</xdr:colOff>
      <xdr:row>83</xdr:row>
      <xdr:rowOff>71755</xdr:rowOff>
    </xdr:to>
    <xdr:sp macro="" textlink="">
      <xdr:nvSpPr>
        <xdr:cNvPr id="352" name="楕円 351">
          <a:extLst>
            <a:ext uri="{FF2B5EF4-FFF2-40B4-BE49-F238E27FC236}">
              <a16:creationId xmlns:a16="http://schemas.microsoft.com/office/drawing/2014/main" id="{47B73F7E-9333-450F-9DEA-48364675E89E}"/>
            </a:ext>
          </a:extLst>
        </xdr:cNvPr>
        <xdr:cNvSpPr/>
      </xdr:nvSpPr>
      <xdr:spPr>
        <a:xfrm>
          <a:off x="919226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164482</xdr:rowOff>
    </xdr:from>
    <xdr:ext cx="469744" cy="259045"/>
    <xdr:sp macro="" textlink="">
      <xdr:nvSpPr>
        <xdr:cNvPr id="353" name="【福祉施設】&#10;一人当たり面積該当値テキスト">
          <a:extLst>
            <a:ext uri="{FF2B5EF4-FFF2-40B4-BE49-F238E27FC236}">
              <a16:creationId xmlns:a16="http://schemas.microsoft.com/office/drawing/2014/main" id="{D6B18405-815B-45E2-B140-D6959669BC23}"/>
            </a:ext>
          </a:extLst>
        </xdr:cNvPr>
        <xdr:cNvSpPr txBox="1"/>
      </xdr:nvSpPr>
      <xdr:spPr>
        <a:xfrm>
          <a:off x="9258300" y="1374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135889</xdr:rowOff>
    </xdr:from>
    <xdr:to>
      <xdr:col>50</xdr:col>
      <xdr:colOff>165100</xdr:colOff>
      <xdr:row>83</xdr:row>
      <xdr:rowOff>66039</xdr:rowOff>
    </xdr:to>
    <xdr:sp macro="" textlink="">
      <xdr:nvSpPr>
        <xdr:cNvPr id="354" name="楕円 353">
          <a:extLst>
            <a:ext uri="{FF2B5EF4-FFF2-40B4-BE49-F238E27FC236}">
              <a16:creationId xmlns:a16="http://schemas.microsoft.com/office/drawing/2014/main" id="{B947E372-02A6-4C42-9EE2-A38EE975A0AC}"/>
            </a:ext>
          </a:extLst>
        </xdr:cNvPr>
        <xdr:cNvSpPr/>
      </xdr:nvSpPr>
      <xdr:spPr>
        <a:xfrm>
          <a:off x="8445500" y="13882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20955</xdr:rowOff>
    </xdr:to>
    <xdr:cxnSp macro="">
      <xdr:nvCxnSpPr>
        <xdr:cNvPr id="355" name="直線コネクタ 354">
          <a:extLst>
            <a:ext uri="{FF2B5EF4-FFF2-40B4-BE49-F238E27FC236}">
              <a16:creationId xmlns:a16="http://schemas.microsoft.com/office/drawing/2014/main" id="{7D50CC5F-3EFA-45A0-A224-F6871C8B63D2}"/>
            </a:ext>
          </a:extLst>
        </xdr:cNvPr>
        <xdr:cNvCxnSpPr/>
      </xdr:nvCxnSpPr>
      <xdr:spPr>
        <a:xfrm>
          <a:off x="8496300" y="13929359"/>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141605</xdr:rowOff>
    </xdr:from>
    <xdr:to>
      <xdr:col>46</xdr:col>
      <xdr:colOff>38100</xdr:colOff>
      <xdr:row>83</xdr:row>
      <xdr:rowOff>71755</xdr:rowOff>
    </xdr:to>
    <xdr:sp macro="" textlink="">
      <xdr:nvSpPr>
        <xdr:cNvPr id="356" name="楕円 355">
          <a:extLst>
            <a:ext uri="{FF2B5EF4-FFF2-40B4-BE49-F238E27FC236}">
              <a16:creationId xmlns:a16="http://schemas.microsoft.com/office/drawing/2014/main" id="{AF0AD876-EDA6-4454-AC38-0B80B9380233}"/>
            </a:ext>
          </a:extLst>
        </xdr:cNvPr>
        <xdr:cNvSpPr/>
      </xdr:nvSpPr>
      <xdr:spPr>
        <a:xfrm>
          <a:off x="767080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15239</xdr:rowOff>
    </xdr:from>
    <xdr:to>
      <xdr:col>50</xdr:col>
      <xdr:colOff>114300</xdr:colOff>
      <xdr:row>83</xdr:row>
      <xdr:rowOff>20955</xdr:rowOff>
    </xdr:to>
    <xdr:cxnSp macro="">
      <xdr:nvCxnSpPr>
        <xdr:cNvPr id="357" name="直線コネクタ 356">
          <a:extLst>
            <a:ext uri="{FF2B5EF4-FFF2-40B4-BE49-F238E27FC236}">
              <a16:creationId xmlns:a16="http://schemas.microsoft.com/office/drawing/2014/main" id="{71ED2B34-172F-4979-AA33-EF1075A5A21B}"/>
            </a:ext>
          </a:extLst>
        </xdr:cNvPr>
        <xdr:cNvCxnSpPr/>
      </xdr:nvCxnSpPr>
      <xdr:spPr>
        <a:xfrm flipV="1">
          <a:off x="7713980" y="13929359"/>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141605</xdr:rowOff>
    </xdr:from>
    <xdr:to>
      <xdr:col>41</xdr:col>
      <xdr:colOff>101600</xdr:colOff>
      <xdr:row>83</xdr:row>
      <xdr:rowOff>71755</xdr:rowOff>
    </xdr:to>
    <xdr:sp macro="" textlink="">
      <xdr:nvSpPr>
        <xdr:cNvPr id="358" name="楕円 357">
          <a:extLst>
            <a:ext uri="{FF2B5EF4-FFF2-40B4-BE49-F238E27FC236}">
              <a16:creationId xmlns:a16="http://schemas.microsoft.com/office/drawing/2014/main" id="{3202983B-4CC8-4BFD-8C86-9B9E1A442A38}"/>
            </a:ext>
          </a:extLst>
        </xdr:cNvPr>
        <xdr:cNvSpPr/>
      </xdr:nvSpPr>
      <xdr:spPr>
        <a:xfrm>
          <a:off x="687324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83</xdr:row>
      <xdr:rowOff>20955</xdr:rowOff>
    </xdr:to>
    <xdr:cxnSp macro="">
      <xdr:nvCxnSpPr>
        <xdr:cNvPr id="359" name="直線コネクタ 358">
          <a:extLst>
            <a:ext uri="{FF2B5EF4-FFF2-40B4-BE49-F238E27FC236}">
              <a16:creationId xmlns:a16="http://schemas.microsoft.com/office/drawing/2014/main" id="{EA865E4F-BE34-49A2-A760-CC0738E0633B}"/>
            </a:ext>
          </a:extLst>
        </xdr:cNvPr>
        <xdr:cNvCxnSpPr/>
      </xdr:nvCxnSpPr>
      <xdr:spPr>
        <a:xfrm>
          <a:off x="6924040" y="139350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60" name="楕円 359">
          <a:extLst>
            <a:ext uri="{FF2B5EF4-FFF2-40B4-BE49-F238E27FC236}">
              <a16:creationId xmlns:a16="http://schemas.microsoft.com/office/drawing/2014/main" id="{B6E4FCC9-FDC2-464F-80CD-3F5E2FFFBFAE}"/>
            </a:ext>
          </a:extLst>
        </xdr:cNvPr>
        <xdr:cNvSpPr/>
      </xdr:nvSpPr>
      <xdr:spPr>
        <a:xfrm>
          <a:off x="609854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20955</xdr:rowOff>
    </xdr:from>
    <xdr:to>
      <xdr:col>41</xdr:col>
      <xdr:colOff>50800</xdr:colOff>
      <xdr:row>83</xdr:row>
      <xdr:rowOff>26670</xdr:rowOff>
    </xdr:to>
    <xdr:cxnSp macro="">
      <xdr:nvCxnSpPr>
        <xdr:cNvPr id="361" name="直線コネクタ 360">
          <a:extLst>
            <a:ext uri="{FF2B5EF4-FFF2-40B4-BE49-F238E27FC236}">
              <a16:creationId xmlns:a16="http://schemas.microsoft.com/office/drawing/2014/main" id="{D7A5A1D2-012B-4871-AE6A-9C2BFD553C30}"/>
            </a:ext>
          </a:extLst>
        </xdr:cNvPr>
        <xdr:cNvCxnSpPr/>
      </xdr:nvCxnSpPr>
      <xdr:spPr>
        <a:xfrm flipV="1">
          <a:off x="6149340" y="1393507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2" name="n_1aveValue【福祉施設】&#10;一人当たり面積">
          <a:extLst>
            <a:ext uri="{FF2B5EF4-FFF2-40B4-BE49-F238E27FC236}">
              <a16:creationId xmlns:a16="http://schemas.microsoft.com/office/drawing/2014/main" id="{0EC06DF1-AC05-4326-BFA8-063C59C135DA}"/>
            </a:ext>
          </a:extLst>
        </xdr:cNvPr>
        <xdr:cNvSpPr txBox="1"/>
      </xdr:nvSpPr>
      <xdr:spPr>
        <a:xfrm>
          <a:off x="827158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3" name="n_2aveValue【福祉施設】&#10;一人当たり面積">
          <a:extLst>
            <a:ext uri="{FF2B5EF4-FFF2-40B4-BE49-F238E27FC236}">
              <a16:creationId xmlns:a16="http://schemas.microsoft.com/office/drawing/2014/main" id="{1DBB84AF-2250-4BC7-A7EF-D1E9C5C2D882}"/>
            </a:ext>
          </a:extLst>
        </xdr:cNvPr>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4" name="n_3aveValue【福祉施設】&#10;一人当たり面積">
          <a:extLst>
            <a:ext uri="{FF2B5EF4-FFF2-40B4-BE49-F238E27FC236}">
              <a16:creationId xmlns:a16="http://schemas.microsoft.com/office/drawing/2014/main" id="{BBB0C1C0-1D3A-4E34-AD40-850A38ADDDAB}"/>
            </a:ext>
          </a:extLst>
        </xdr:cNvPr>
        <xdr:cNvSpPr txBox="1"/>
      </xdr:nvSpPr>
      <xdr:spPr>
        <a:xfrm>
          <a:off x="67120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5" name="n_4aveValue【福祉施設】&#10;一人当たり面積">
          <a:extLst>
            <a:ext uri="{FF2B5EF4-FFF2-40B4-BE49-F238E27FC236}">
              <a16:creationId xmlns:a16="http://schemas.microsoft.com/office/drawing/2014/main" id="{79B9D101-917A-4CC6-8713-604482F8D8F8}"/>
            </a:ext>
          </a:extLst>
        </xdr:cNvPr>
        <xdr:cNvSpPr txBox="1"/>
      </xdr:nvSpPr>
      <xdr:spPr>
        <a:xfrm>
          <a:off x="5937327" y="140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82566</xdr:rowOff>
    </xdr:from>
    <xdr:ext cx="469744" cy="259045"/>
    <xdr:sp macro="" textlink="">
      <xdr:nvSpPr>
        <xdr:cNvPr id="366" name="n_1mainValue【福祉施設】&#10;一人当たり面積">
          <a:extLst>
            <a:ext uri="{FF2B5EF4-FFF2-40B4-BE49-F238E27FC236}">
              <a16:creationId xmlns:a16="http://schemas.microsoft.com/office/drawing/2014/main" id="{6797C5C3-04A8-4525-B623-2E1DB4553211}"/>
            </a:ext>
          </a:extLst>
        </xdr:cNvPr>
        <xdr:cNvSpPr txBox="1"/>
      </xdr:nvSpPr>
      <xdr:spPr>
        <a:xfrm>
          <a:off x="827158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88282</xdr:rowOff>
    </xdr:from>
    <xdr:ext cx="469744" cy="259045"/>
    <xdr:sp macro="" textlink="">
      <xdr:nvSpPr>
        <xdr:cNvPr id="367" name="n_2mainValue【福祉施設】&#10;一人当たり面積">
          <a:extLst>
            <a:ext uri="{FF2B5EF4-FFF2-40B4-BE49-F238E27FC236}">
              <a16:creationId xmlns:a16="http://schemas.microsoft.com/office/drawing/2014/main" id="{2DF4592C-911D-4112-80BD-56F4799E4A0F}"/>
            </a:ext>
          </a:extLst>
        </xdr:cNvPr>
        <xdr:cNvSpPr txBox="1"/>
      </xdr:nvSpPr>
      <xdr:spPr>
        <a:xfrm>
          <a:off x="750958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88282</xdr:rowOff>
    </xdr:from>
    <xdr:ext cx="469744" cy="259045"/>
    <xdr:sp macro="" textlink="">
      <xdr:nvSpPr>
        <xdr:cNvPr id="368" name="n_3mainValue【福祉施設】&#10;一人当たり面積">
          <a:extLst>
            <a:ext uri="{FF2B5EF4-FFF2-40B4-BE49-F238E27FC236}">
              <a16:creationId xmlns:a16="http://schemas.microsoft.com/office/drawing/2014/main" id="{967FEBEA-DC5F-4B01-83EA-924A8DB71AED}"/>
            </a:ext>
          </a:extLst>
        </xdr:cNvPr>
        <xdr:cNvSpPr txBox="1"/>
      </xdr:nvSpPr>
      <xdr:spPr>
        <a:xfrm>
          <a:off x="671202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69" name="n_4mainValue【福祉施設】&#10;一人当たり面積">
          <a:extLst>
            <a:ext uri="{FF2B5EF4-FFF2-40B4-BE49-F238E27FC236}">
              <a16:creationId xmlns:a16="http://schemas.microsoft.com/office/drawing/2014/main" id="{4DBCD0C7-7C07-46C8-AE9F-CCA075D3EC1C}"/>
            </a:ext>
          </a:extLst>
        </xdr:cNvPr>
        <xdr:cNvSpPr txBox="1"/>
      </xdr:nvSpPr>
      <xdr:spPr>
        <a:xfrm>
          <a:off x="593732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BAADE4BF-A1A4-442C-A474-F898B9B10C1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0142201-1AA8-4DB9-AB0A-10FA4D7D7B8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17564D94-8819-4C4F-950E-B3793CA47E8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AC07D3C3-B854-4FA8-AD59-D539BDCE7D9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D80632A1-EBF1-470A-9A98-512FD4AFE9D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D0FAEB0D-C811-4F0C-A254-BBB2A6F772F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DC5D2F68-47C5-4C5A-B671-711B96BED4C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DC5BB90E-531C-416D-B040-0DCD2A55584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E46DFBC9-CAAB-4B40-9E21-B9184E7234F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E343678D-28BA-4FD7-8C23-09E1A21396F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9D4AC0E2-549F-4C28-A0E2-95A59339C7C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1" name="直線コネクタ 380">
          <a:extLst>
            <a:ext uri="{FF2B5EF4-FFF2-40B4-BE49-F238E27FC236}">
              <a16:creationId xmlns:a16="http://schemas.microsoft.com/office/drawing/2014/main" id="{B18AA429-1AE0-4175-8966-2C6DBBEF8CC6}"/>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9063DE01-B46A-49C0-BFB1-4E372F55931D}"/>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3" name="直線コネクタ 382">
          <a:extLst>
            <a:ext uri="{FF2B5EF4-FFF2-40B4-BE49-F238E27FC236}">
              <a16:creationId xmlns:a16="http://schemas.microsoft.com/office/drawing/2014/main" id="{58025EB5-F93E-4D45-822E-4867830BB418}"/>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4" name="テキスト ボックス 383">
          <a:extLst>
            <a:ext uri="{FF2B5EF4-FFF2-40B4-BE49-F238E27FC236}">
              <a16:creationId xmlns:a16="http://schemas.microsoft.com/office/drawing/2014/main" id="{560F05FE-28CA-4977-A0AD-D00EE45E6B4B}"/>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5" name="直線コネクタ 384">
          <a:extLst>
            <a:ext uri="{FF2B5EF4-FFF2-40B4-BE49-F238E27FC236}">
              <a16:creationId xmlns:a16="http://schemas.microsoft.com/office/drawing/2014/main" id="{D24F43D5-FB16-4AEB-B582-45B480CD26D1}"/>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6" name="テキスト ボックス 385">
          <a:extLst>
            <a:ext uri="{FF2B5EF4-FFF2-40B4-BE49-F238E27FC236}">
              <a16:creationId xmlns:a16="http://schemas.microsoft.com/office/drawing/2014/main" id="{CEC0D088-2501-49FB-AE1D-53666AEACFD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7" name="直線コネクタ 386">
          <a:extLst>
            <a:ext uri="{FF2B5EF4-FFF2-40B4-BE49-F238E27FC236}">
              <a16:creationId xmlns:a16="http://schemas.microsoft.com/office/drawing/2014/main" id="{552673F3-8826-4112-B8CC-5CA7FC1175AB}"/>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8" name="テキスト ボックス 387">
          <a:extLst>
            <a:ext uri="{FF2B5EF4-FFF2-40B4-BE49-F238E27FC236}">
              <a16:creationId xmlns:a16="http://schemas.microsoft.com/office/drawing/2014/main" id="{BEAE8960-BCD6-43AF-9076-AB3191A4547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9" name="直線コネクタ 388">
          <a:extLst>
            <a:ext uri="{FF2B5EF4-FFF2-40B4-BE49-F238E27FC236}">
              <a16:creationId xmlns:a16="http://schemas.microsoft.com/office/drawing/2014/main" id="{8B4CE420-3B6C-46D1-A4E7-A6F129BB266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0" name="テキスト ボックス 389">
          <a:extLst>
            <a:ext uri="{FF2B5EF4-FFF2-40B4-BE49-F238E27FC236}">
              <a16:creationId xmlns:a16="http://schemas.microsoft.com/office/drawing/2014/main" id="{CAACDC5A-7C71-459F-A666-9BF8CF9FAC42}"/>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a:extLst>
            <a:ext uri="{FF2B5EF4-FFF2-40B4-BE49-F238E27FC236}">
              <a16:creationId xmlns:a16="http://schemas.microsoft.com/office/drawing/2014/main" id="{083A9583-B7F1-47B5-8D6F-E7BDB323FA7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FC0A26F0-829D-4316-9760-5EBBAE8236C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3" name="直線コネクタ 392">
          <a:extLst>
            <a:ext uri="{FF2B5EF4-FFF2-40B4-BE49-F238E27FC236}">
              <a16:creationId xmlns:a16="http://schemas.microsoft.com/office/drawing/2014/main" id="{ABDE359C-2EB5-4FC0-A270-E9F8910899D1}"/>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4" name="【市民会館】&#10;有形固定資産減価償却率最小値テキスト">
          <a:extLst>
            <a:ext uri="{FF2B5EF4-FFF2-40B4-BE49-F238E27FC236}">
              <a16:creationId xmlns:a16="http://schemas.microsoft.com/office/drawing/2014/main" id="{9536BCE9-F5DF-47A3-A1E1-A8D7A23EA8FD}"/>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5" name="直線コネクタ 394">
          <a:extLst>
            <a:ext uri="{FF2B5EF4-FFF2-40B4-BE49-F238E27FC236}">
              <a16:creationId xmlns:a16="http://schemas.microsoft.com/office/drawing/2014/main" id="{FAFB2CC3-479D-4F5F-AE45-DBE3CCA0B021}"/>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6" name="【市民会館】&#10;有形固定資産減価償却率最大値テキスト">
          <a:extLst>
            <a:ext uri="{FF2B5EF4-FFF2-40B4-BE49-F238E27FC236}">
              <a16:creationId xmlns:a16="http://schemas.microsoft.com/office/drawing/2014/main" id="{ECE8BFFB-DA18-475A-BED4-CA1E07343BED}"/>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7" name="直線コネクタ 396">
          <a:extLst>
            <a:ext uri="{FF2B5EF4-FFF2-40B4-BE49-F238E27FC236}">
              <a16:creationId xmlns:a16="http://schemas.microsoft.com/office/drawing/2014/main" id="{8D4C76FC-93DB-4F15-85A6-A56FE43F5573}"/>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BE131318-05F2-4845-80EC-772A7E1F8AB7}"/>
            </a:ext>
          </a:extLst>
        </xdr:cNvPr>
        <xdr:cNvSpPr txBox="1"/>
      </xdr:nvSpPr>
      <xdr:spPr>
        <a:xfrm>
          <a:off x="412496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99" name="フローチャート: 判断 398">
          <a:extLst>
            <a:ext uri="{FF2B5EF4-FFF2-40B4-BE49-F238E27FC236}">
              <a16:creationId xmlns:a16="http://schemas.microsoft.com/office/drawing/2014/main" id="{5D666A2A-6A5C-4723-B7D8-F6D62C2A8B68}"/>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0" name="フローチャート: 判断 399">
          <a:extLst>
            <a:ext uri="{FF2B5EF4-FFF2-40B4-BE49-F238E27FC236}">
              <a16:creationId xmlns:a16="http://schemas.microsoft.com/office/drawing/2014/main" id="{7217C66F-0226-48D3-870B-534ACA938A5B}"/>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1" name="フローチャート: 判断 400">
          <a:extLst>
            <a:ext uri="{FF2B5EF4-FFF2-40B4-BE49-F238E27FC236}">
              <a16:creationId xmlns:a16="http://schemas.microsoft.com/office/drawing/2014/main" id="{F2E3E637-D1DC-40DD-A5E8-A301CA0ECF22}"/>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2" name="フローチャート: 判断 401">
          <a:extLst>
            <a:ext uri="{FF2B5EF4-FFF2-40B4-BE49-F238E27FC236}">
              <a16:creationId xmlns:a16="http://schemas.microsoft.com/office/drawing/2014/main" id="{42B93271-1B8A-4774-9188-836F76915A6F}"/>
            </a:ext>
          </a:extLst>
        </xdr:cNvPr>
        <xdr:cNvSpPr/>
      </xdr:nvSpPr>
      <xdr:spPr>
        <a:xfrm>
          <a:off x="1739900" y="1743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3" name="フローチャート: 判断 402">
          <a:extLst>
            <a:ext uri="{FF2B5EF4-FFF2-40B4-BE49-F238E27FC236}">
              <a16:creationId xmlns:a16="http://schemas.microsoft.com/office/drawing/2014/main" id="{4E832625-05FE-45F9-80BB-191155FF41F8}"/>
            </a:ext>
          </a:extLst>
        </xdr:cNvPr>
        <xdr:cNvSpPr/>
      </xdr:nvSpPr>
      <xdr:spPr>
        <a:xfrm>
          <a:off x="965200" y="17424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92E0FC4B-DCCC-4111-8828-FCC0B92EBCC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9735FFB6-D41D-4136-B7CB-7F593C88838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EEA394D1-06DE-46B4-B291-A5C6D096709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F8CA6D2-D168-4864-8E4E-D069513E92F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1606457-0209-49CE-A1BD-94E74AA3DD4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409" name="楕円 408">
          <a:extLst>
            <a:ext uri="{FF2B5EF4-FFF2-40B4-BE49-F238E27FC236}">
              <a16:creationId xmlns:a16="http://schemas.microsoft.com/office/drawing/2014/main" id="{F8329CD1-6438-4D41-A65E-E3BB8A7D77CB}"/>
            </a:ext>
          </a:extLst>
        </xdr:cNvPr>
        <xdr:cNvSpPr/>
      </xdr:nvSpPr>
      <xdr:spPr>
        <a:xfrm>
          <a:off x="403606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13988</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8431B000-87D5-426C-96B9-DBD52D2EA615}"/>
            </a:ext>
          </a:extLst>
        </xdr:cNvPr>
        <xdr:cNvSpPr txBox="1"/>
      </xdr:nvSpPr>
      <xdr:spPr>
        <a:xfrm>
          <a:off x="4124960" y="17280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130811</xdr:rowOff>
    </xdr:from>
    <xdr:to>
      <xdr:col>20</xdr:col>
      <xdr:colOff>38100</xdr:colOff>
      <xdr:row>104</xdr:row>
      <xdr:rowOff>60961</xdr:rowOff>
    </xdr:to>
    <xdr:sp macro="" textlink="">
      <xdr:nvSpPr>
        <xdr:cNvPr id="411" name="楕円 410">
          <a:extLst>
            <a:ext uri="{FF2B5EF4-FFF2-40B4-BE49-F238E27FC236}">
              <a16:creationId xmlns:a16="http://schemas.microsoft.com/office/drawing/2014/main" id="{863BA9DE-47BD-44A3-A35A-8FF5FBD1B0B9}"/>
            </a:ext>
          </a:extLst>
        </xdr:cNvPr>
        <xdr:cNvSpPr/>
      </xdr:nvSpPr>
      <xdr:spPr>
        <a:xfrm>
          <a:off x="3312160" y="17397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10161</xdr:rowOff>
    </xdr:from>
    <xdr:to>
      <xdr:col>24</xdr:col>
      <xdr:colOff>63500</xdr:colOff>
      <xdr:row>104</xdr:row>
      <xdr:rowOff>41911</xdr:rowOff>
    </xdr:to>
    <xdr:cxnSp macro="">
      <xdr:nvCxnSpPr>
        <xdr:cNvPr id="412" name="直線コネクタ 411">
          <a:extLst>
            <a:ext uri="{FF2B5EF4-FFF2-40B4-BE49-F238E27FC236}">
              <a16:creationId xmlns:a16="http://schemas.microsoft.com/office/drawing/2014/main" id="{88CA3D2C-ACA8-44FD-9DCD-28716721862A}"/>
            </a:ext>
          </a:extLst>
        </xdr:cNvPr>
        <xdr:cNvCxnSpPr/>
      </xdr:nvCxnSpPr>
      <xdr:spPr>
        <a:xfrm>
          <a:off x="3355340" y="17444721"/>
          <a:ext cx="73152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101600</xdr:rowOff>
    </xdr:from>
    <xdr:to>
      <xdr:col>15</xdr:col>
      <xdr:colOff>101600</xdr:colOff>
      <xdr:row>104</xdr:row>
      <xdr:rowOff>31750</xdr:rowOff>
    </xdr:to>
    <xdr:sp macro="" textlink="">
      <xdr:nvSpPr>
        <xdr:cNvPr id="413" name="楕円 412">
          <a:extLst>
            <a:ext uri="{FF2B5EF4-FFF2-40B4-BE49-F238E27FC236}">
              <a16:creationId xmlns:a16="http://schemas.microsoft.com/office/drawing/2014/main" id="{46DED021-53F9-46B9-B122-A9A6315668AE}"/>
            </a:ext>
          </a:extLst>
        </xdr:cNvPr>
        <xdr:cNvSpPr/>
      </xdr:nvSpPr>
      <xdr:spPr>
        <a:xfrm>
          <a:off x="2514600" y="1736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152400</xdr:rowOff>
    </xdr:from>
    <xdr:to>
      <xdr:col>19</xdr:col>
      <xdr:colOff>177800</xdr:colOff>
      <xdr:row>104</xdr:row>
      <xdr:rowOff>10161</xdr:rowOff>
    </xdr:to>
    <xdr:cxnSp macro="">
      <xdr:nvCxnSpPr>
        <xdr:cNvPr id="414" name="直線コネクタ 413">
          <a:extLst>
            <a:ext uri="{FF2B5EF4-FFF2-40B4-BE49-F238E27FC236}">
              <a16:creationId xmlns:a16="http://schemas.microsoft.com/office/drawing/2014/main" id="{A16D7191-CD42-477B-B485-4C61A6EF559B}"/>
            </a:ext>
          </a:extLst>
        </xdr:cNvPr>
        <xdr:cNvCxnSpPr/>
      </xdr:nvCxnSpPr>
      <xdr:spPr>
        <a:xfrm>
          <a:off x="2565400" y="17419320"/>
          <a:ext cx="78994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68580</xdr:rowOff>
    </xdr:from>
    <xdr:to>
      <xdr:col>10</xdr:col>
      <xdr:colOff>165100</xdr:colOff>
      <xdr:row>103</xdr:row>
      <xdr:rowOff>170180</xdr:rowOff>
    </xdr:to>
    <xdr:sp macro="" textlink="">
      <xdr:nvSpPr>
        <xdr:cNvPr id="415" name="楕円 414">
          <a:extLst>
            <a:ext uri="{FF2B5EF4-FFF2-40B4-BE49-F238E27FC236}">
              <a16:creationId xmlns:a16="http://schemas.microsoft.com/office/drawing/2014/main" id="{5807975A-F1DD-481F-B1CD-472CB28E5F7C}"/>
            </a:ext>
          </a:extLst>
        </xdr:cNvPr>
        <xdr:cNvSpPr/>
      </xdr:nvSpPr>
      <xdr:spPr>
        <a:xfrm>
          <a:off x="1739900" y="1733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119380</xdr:rowOff>
    </xdr:from>
    <xdr:to>
      <xdr:col>15</xdr:col>
      <xdr:colOff>50800</xdr:colOff>
      <xdr:row>103</xdr:row>
      <xdr:rowOff>152400</xdr:rowOff>
    </xdr:to>
    <xdr:cxnSp macro="">
      <xdr:nvCxnSpPr>
        <xdr:cNvPr id="416" name="直線コネクタ 415">
          <a:extLst>
            <a:ext uri="{FF2B5EF4-FFF2-40B4-BE49-F238E27FC236}">
              <a16:creationId xmlns:a16="http://schemas.microsoft.com/office/drawing/2014/main" id="{3EF6C774-805F-4A2E-B9D6-429F17FF490E}"/>
            </a:ext>
          </a:extLst>
        </xdr:cNvPr>
        <xdr:cNvCxnSpPr/>
      </xdr:nvCxnSpPr>
      <xdr:spPr>
        <a:xfrm>
          <a:off x="1790700" y="17386300"/>
          <a:ext cx="7747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38100</xdr:rowOff>
    </xdr:from>
    <xdr:to>
      <xdr:col>6</xdr:col>
      <xdr:colOff>38100</xdr:colOff>
      <xdr:row>103</xdr:row>
      <xdr:rowOff>139700</xdr:rowOff>
    </xdr:to>
    <xdr:sp macro="" textlink="">
      <xdr:nvSpPr>
        <xdr:cNvPr id="417" name="楕円 416">
          <a:extLst>
            <a:ext uri="{FF2B5EF4-FFF2-40B4-BE49-F238E27FC236}">
              <a16:creationId xmlns:a16="http://schemas.microsoft.com/office/drawing/2014/main" id="{8C065693-B8A2-4B51-B701-1BAE5CB220C9}"/>
            </a:ext>
          </a:extLst>
        </xdr:cNvPr>
        <xdr:cNvSpPr/>
      </xdr:nvSpPr>
      <xdr:spPr>
        <a:xfrm>
          <a:off x="965200" y="17305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88900</xdr:rowOff>
    </xdr:from>
    <xdr:to>
      <xdr:col>10</xdr:col>
      <xdr:colOff>114300</xdr:colOff>
      <xdr:row>103</xdr:row>
      <xdr:rowOff>119380</xdr:rowOff>
    </xdr:to>
    <xdr:cxnSp macro="">
      <xdr:nvCxnSpPr>
        <xdr:cNvPr id="418" name="直線コネクタ 417">
          <a:extLst>
            <a:ext uri="{FF2B5EF4-FFF2-40B4-BE49-F238E27FC236}">
              <a16:creationId xmlns:a16="http://schemas.microsoft.com/office/drawing/2014/main" id="{238D9E03-B6FE-43B5-B410-C26E5CABCE11}"/>
            </a:ext>
          </a:extLst>
        </xdr:cNvPr>
        <xdr:cNvCxnSpPr/>
      </xdr:nvCxnSpPr>
      <xdr:spPr>
        <a:xfrm>
          <a:off x="1008380" y="1735582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19" name="n_1aveValue【市民会館】&#10;有形固定資産減価償却率">
          <a:extLst>
            <a:ext uri="{FF2B5EF4-FFF2-40B4-BE49-F238E27FC236}">
              <a16:creationId xmlns:a16="http://schemas.microsoft.com/office/drawing/2014/main" id="{FB93F399-0028-4967-93C1-468A2E3DCB25}"/>
            </a:ext>
          </a:extLst>
        </xdr:cNvPr>
        <xdr:cNvSpPr txBox="1"/>
      </xdr:nvSpPr>
      <xdr:spPr>
        <a:xfrm>
          <a:off x="317056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20" name="n_2aveValue【市民会館】&#10;有形固定資産減価償却率">
          <a:extLst>
            <a:ext uri="{FF2B5EF4-FFF2-40B4-BE49-F238E27FC236}">
              <a16:creationId xmlns:a16="http://schemas.microsoft.com/office/drawing/2014/main" id="{B9F08D6B-D77C-4F9A-B8A6-DC9F878B7448}"/>
            </a:ext>
          </a:extLst>
        </xdr:cNvPr>
        <xdr:cNvSpPr txBox="1"/>
      </xdr:nvSpPr>
      <xdr:spPr>
        <a:xfrm>
          <a:off x="238570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1" name="n_3aveValue【市民会館】&#10;有形固定資産減価償却率">
          <a:extLst>
            <a:ext uri="{FF2B5EF4-FFF2-40B4-BE49-F238E27FC236}">
              <a16:creationId xmlns:a16="http://schemas.microsoft.com/office/drawing/2014/main" id="{0BF6AEFC-CE7C-4619-8C22-346D49850056}"/>
            </a:ext>
          </a:extLst>
        </xdr:cNvPr>
        <xdr:cNvSpPr txBox="1"/>
      </xdr:nvSpPr>
      <xdr:spPr>
        <a:xfrm>
          <a:off x="1611004" y="17531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2" name="n_4aveValue【市民会館】&#10;有形固定資産減価償却率">
          <a:extLst>
            <a:ext uri="{FF2B5EF4-FFF2-40B4-BE49-F238E27FC236}">
              <a16:creationId xmlns:a16="http://schemas.microsoft.com/office/drawing/2014/main" id="{39014985-C199-4DE6-A080-0AD651F7EF03}"/>
            </a:ext>
          </a:extLst>
        </xdr:cNvPr>
        <xdr:cNvSpPr txBox="1"/>
      </xdr:nvSpPr>
      <xdr:spPr>
        <a:xfrm>
          <a:off x="836304" y="1751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77488</xdr:rowOff>
    </xdr:from>
    <xdr:ext cx="405111" cy="259045"/>
    <xdr:sp macro="" textlink="">
      <xdr:nvSpPr>
        <xdr:cNvPr id="423" name="n_1mainValue【市民会館】&#10;有形固定資産減価償却率">
          <a:extLst>
            <a:ext uri="{FF2B5EF4-FFF2-40B4-BE49-F238E27FC236}">
              <a16:creationId xmlns:a16="http://schemas.microsoft.com/office/drawing/2014/main" id="{44AE6FA1-EC25-4B86-B09F-FA5820250EA6}"/>
            </a:ext>
          </a:extLst>
        </xdr:cNvPr>
        <xdr:cNvSpPr txBox="1"/>
      </xdr:nvSpPr>
      <xdr:spPr>
        <a:xfrm>
          <a:off x="3170564" y="1717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48277</xdr:rowOff>
    </xdr:from>
    <xdr:ext cx="405111" cy="259045"/>
    <xdr:sp macro="" textlink="">
      <xdr:nvSpPr>
        <xdr:cNvPr id="424" name="n_2mainValue【市民会館】&#10;有形固定資産減価償却率">
          <a:extLst>
            <a:ext uri="{FF2B5EF4-FFF2-40B4-BE49-F238E27FC236}">
              <a16:creationId xmlns:a16="http://schemas.microsoft.com/office/drawing/2014/main" id="{3770BA18-61D2-4B96-8209-230FAEF69458}"/>
            </a:ext>
          </a:extLst>
        </xdr:cNvPr>
        <xdr:cNvSpPr txBox="1"/>
      </xdr:nvSpPr>
      <xdr:spPr>
        <a:xfrm>
          <a:off x="238570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15257</xdr:rowOff>
    </xdr:from>
    <xdr:ext cx="405111" cy="259045"/>
    <xdr:sp macro="" textlink="">
      <xdr:nvSpPr>
        <xdr:cNvPr id="425" name="n_3mainValue【市民会館】&#10;有形固定資産減価償却率">
          <a:extLst>
            <a:ext uri="{FF2B5EF4-FFF2-40B4-BE49-F238E27FC236}">
              <a16:creationId xmlns:a16="http://schemas.microsoft.com/office/drawing/2014/main" id="{D17818E6-205A-4BB6-B7AD-E00A597EE1B5}"/>
            </a:ext>
          </a:extLst>
        </xdr:cNvPr>
        <xdr:cNvSpPr txBox="1"/>
      </xdr:nvSpPr>
      <xdr:spPr>
        <a:xfrm>
          <a:off x="1611004" y="1711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156227</xdr:rowOff>
    </xdr:from>
    <xdr:ext cx="405111" cy="259045"/>
    <xdr:sp macro="" textlink="">
      <xdr:nvSpPr>
        <xdr:cNvPr id="426" name="n_4mainValue【市民会館】&#10;有形固定資産減価償却率">
          <a:extLst>
            <a:ext uri="{FF2B5EF4-FFF2-40B4-BE49-F238E27FC236}">
              <a16:creationId xmlns:a16="http://schemas.microsoft.com/office/drawing/2014/main" id="{79CECC1C-CC4C-4074-A4C6-622A2DA9B1AF}"/>
            </a:ext>
          </a:extLst>
        </xdr:cNvPr>
        <xdr:cNvSpPr txBox="1"/>
      </xdr:nvSpPr>
      <xdr:spPr>
        <a:xfrm>
          <a:off x="836304" y="1708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575AEFD1-CB23-45EA-A11C-1353614BBB9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4B7AD777-A83F-4BFA-82B2-04629990A62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04B8E3EF-CADC-4389-9B7F-5E950E6FF7D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B850A971-1822-4A59-8BC2-CC01AEEAE82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C30EC4E5-47E8-4F7D-958D-94D76353F7A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4745D15F-9DAD-4B3B-A962-62D77155447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3A00BEC2-42EF-4E27-BD5B-82F99A8F56C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506CC0E5-B457-485F-948A-F8E12175D5F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3C5B7927-CBF0-4330-BB9E-502534171C0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DE9E586E-175E-42C5-B250-FD88BF6FDCD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a:extLst>
            <a:ext uri="{FF2B5EF4-FFF2-40B4-BE49-F238E27FC236}">
              <a16:creationId xmlns:a16="http://schemas.microsoft.com/office/drawing/2014/main" id="{40CE292B-3D8E-4439-A72A-3D434918D8DE}"/>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a:extLst>
            <a:ext uri="{FF2B5EF4-FFF2-40B4-BE49-F238E27FC236}">
              <a16:creationId xmlns:a16="http://schemas.microsoft.com/office/drawing/2014/main" id="{B4045A43-4AA9-4086-8611-C259ED2C3F90}"/>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a:extLst>
            <a:ext uri="{FF2B5EF4-FFF2-40B4-BE49-F238E27FC236}">
              <a16:creationId xmlns:a16="http://schemas.microsoft.com/office/drawing/2014/main" id="{2AEA7EFF-AE4B-4194-8BED-1DBC12D696FD}"/>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a:extLst>
            <a:ext uri="{FF2B5EF4-FFF2-40B4-BE49-F238E27FC236}">
              <a16:creationId xmlns:a16="http://schemas.microsoft.com/office/drawing/2014/main" id="{00E3DE82-28A6-4875-A7C1-65CD34E6E79B}"/>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a:extLst>
            <a:ext uri="{FF2B5EF4-FFF2-40B4-BE49-F238E27FC236}">
              <a16:creationId xmlns:a16="http://schemas.microsoft.com/office/drawing/2014/main" id="{FD08A81C-A0ED-4E6E-A3A9-4BEED1A891D3}"/>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a:extLst>
            <a:ext uri="{FF2B5EF4-FFF2-40B4-BE49-F238E27FC236}">
              <a16:creationId xmlns:a16="http://schemas.microsoft.com/office/drawing/2014/main" id="{017DADD7-606B-436E-B325-001E58DA1503}"/>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a:extLst>
            <a:ext uri="{FF2B5EF4-FFF2-40B4-BE49-F238E27FC236}">
              <a16:creationId xmlns:a16="http://schemas.microsoft.com/office/drawing/2014/main" id="{D24EFC08-1236-4C61-84DC-0EECEE3076AA}"/>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a:extLst>
            <a:ext uri="{FF2B5EF4-FFF2-40B4-BE49-F238E27FC236}">
              <a16:creationId xmlns:a16="http://schemas.microsoft.com/office/drawing/2014/main" id="{E58B1E13-FCC2-4C14-A678-3201D4E2015F}"/>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46B67587-334C-4A8E-8A25-6A1D5EB419B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a:extLst>
            <a:ext uri="{FF2B5EF4-FFF2-40B4-BE49-F238E27FC236}">
              <a16:creationId xmlns:a16="http://schemas.microsoft.com/office/drawing/2014/main" id="{12E43B31-17F6-4849-8942-D36834832B7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a:extLst>
            <a:ext uri="{FF2B5EF4-FFF2-40B4-BE49-F238E27FC236}">
              <a16:creationId xmlns:a16="http://schemas.microsoft.com/office/drawing/2014/main" id="{2757A405-F159-4803-94FE-ECDD4F77DCC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48" name="直線コネクタ 447">
          <a:extLst>
            <a:ext uri="{FF2B5EF4-FFF2-40B4-BE49-F238E27FC236}">
              <a16:creationId xmlns:a16="http://schemas.microsoft.com/office/drawing/2014/main" id="{6218634C-746D-4C75-B08B-464B174F7898}"/>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9" name="【市民会館】&#10;一人当たり面積最小値テキスト">
          <a:extLst>
            <a:ext uri="{FF2B5EF4-FFF2-40B4-BE49-F238E27FC236}">
              <a16:creationId xmlns:a16="http://schemas.microsoft.com/office/drawing/2014/main" id="{3CE14C9E-CE7C-4CB7-A6F9-FA1D68A32D9F}"/>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0" name="直線コネクタ 449">
          <a:extLst>
            <a:ext uri="{FF2B5EF4-FFF2-40B4-BE49-F238E27FC236}">
              <a16:creationId xmlns:a16="http://schemas.microsoft.com/office/drawing/2014/main" id="{61931D2A-7F4D-4A53-8F77-A3E48F99E844}"/>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1" name="【市民会館】&#10;一人当たり面積最大値テキスト">
          <a:extLst>
            <a:ext uri="{FF2B5EF4-FFF2-40B4-BE49-F238E27FC236}">
              <a16:creationId xmlns:a16="http://schemas.microsoft.com/office/drawing/2014/main" id="{860C69D2-2B31-47EA-A6A9-8AF4772A1EE6}"/>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2" name="直線コネクタ 451">
          <a:extLst>
            <a:ext uri="{FF2B5EF4-FFF2-40B4-BE49-F238E27FC236}">
              <a16:creationId xmlns:a16="http://schemas.microsoft.com/office/drawing/2014/main" id="{7D6B6FCF-9633-4086-9F9D-188A1FB9AE3B}"/>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3" name="【市民会館】&#10;一人当たり面積平均値テキスト">
          <a:extLst>
            <a:ext uri="{FF2B5EF4-FFF2-40B4-BE49-F238E27FC236}">
              <a16:creationId xmlns:a16="http://schemas.microsoft.com/office/drawing/2014/main" id="{74578559-C3CE-4C1B-B9FF-E8811B569B16}"/>
            </a:ext>
          </a:extLst>
        </xdr:cNvPr>
        <xdr:cNvSpPr txBox="1"/>
      </xdr:nvSpPr>
      <xdr:spPr>
        <a:xfrm>
          <a:off x="9258300" y="1771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4" name="フローチャート: 判断 453">
          <a:extLst>
            <a:ext uri="{FF2B5EF4-FFF2-40B4-BE49-F238E27FC236}">
              <a16:creationId xmlns:a16="http://schemas.microsoft.com/office/drawing/2014/main" id="{E789D6FD-9EBF-4ED1-83E8-513DD3E47759}"/>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5" name="フローチャート: 判断 454">
          <a:extLst>
            <a:ext uri="{FF2B5EF4-FFF2-40B4-BE49-F238E27FC236}">
              <a16:creationId xmlns:a16="http://schemas.microsoft.com/office/drawing/2014/main" id="{C44B9633-4144-467A-98CB-82713B1E04D9}"/>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56" name="フローチャート: 判断 455">
          <a:extLst>
            <a:ext uri="{FF2B5EF4-FFF2-40B4-BE49-F238E27FC236}">
              <a16:creationId xmlns:a16="http://schemas.microsoft.com/office/drawing/2014/main" id="{CA3EFCE2-0516-40A9-8C60-7A09BCB49838}"/>
            </a:ext>
          </a:extLst>
        </xdr:cNvPr>
        <xdr:cNvSpPr/>
      </xdr:nvSpPr>
      <xdr:spPr>
        <a:xfrm>
          <a:off x="7670800" y="1785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57" name="フローチャート: 判断 456">
          <a:extLst>
            <a:ext uri="{FF2B5EF4-FFF2-40B4-BE49-F238E27FC236}">
              <a16:creationId xmlns:a16="http://schemas.microsoft.com/office/drawing/2014/main" id="{9C7A8619-920D-4778-A142-8AFC152C9489}"/>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58" name="フローチャート: 判断 457">
          <a:extLst>
            <a:ext uri="{FF2B5EF4-FFF2-40B4-BE49-F238E27FC236}">
              <a16:creationId xmlns:a16="http://schemas.microsoft.com/office/drawing/2014/main" id="{79386D4F-0A4E-4F4F-87EA-3D254C897E6B}"/>
            </a:ext>
          </a:extLst>
        </xdr:cNvPr>
        <xdr:cNvSpPr/>
      </xdr:nvSpPr>
      <xdr:spPr>
        <a:xfrm>
          <a:off x="60985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7BD6BEF9-BAED-4AF0-852D-CF86A77ACCB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12E746-FEF7-409F-88CE-EC7D30610AE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96576140-7BFD-44F3-B113-80647469980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983E96A-BA83-46DF-BF53-96DEF6D74C1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02D0036-0274-43A8-BF4E-BEA34ED8D60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45974</xdr:rowOff>
    </xdr:from>
    <xdr:to>
      <xdr:col>55</xdr:col>
      <xdr:colOff>50800</xdr:colOff>
      <xdr:row>107</xdr:row>
      <xdr:rowOff>147574</xdr:rowOff>
    </xdr:to>
    <xdr:sp macro="" textlink="">
      <xdr:nvSpPr>
        <xdr:cNvPr id="464" name="楕円 463">
          <a:extLst>
            <a:ext uri="{FF2B5EF4-FFF2-40B4-BE49-F238E27FC236}">
              <a16:creationId xmlns:a16="http://schemas.microsoft.com/office/drawing/2014/main" id="{A6031E27-829E-4851-9E10-8CDF2DAFB6B2}"/>
            </a:ext>
          </a:extLst>
        </xdr:cNvPr>
        <xdr:cNvSpPr/>
      </xdr:nvSpPr>
      <xdr:spPr>
        <a:xfrm>
          <a:off x="9192260" y="17983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24401</xdr:rowOff>
    </xdr:from>
    <xdr:ext cx="469744" cy="259045"/>
    <xdr:sp macro="" textlink="">
      <xdr:nvSpPr>
        <xdr:cNvPr id="465" name="【市民会館】&#10;一人当たり面積該当値テキスト">
          <a:extLst>
            <a:ext uri="{FF2B5EF4-FFF2-40B4-BE49-F238E27FC236}">
              <a16:creationId xmlns:a16="http://schemas.microsoft.com/office/drawing/2014/main" id="{CA516036-7EE8-40B7-BE93-CF3AF65A6524}"/>
            </a:ext>
          </a:extLst>
        </xdr:cNvPr>
        <xdr:cNvSpPr txBox="1"/>
      </xdr:nvSpPr>
      <xdr:spPr>
        <a:xfrm>
          <a:off x="9258300"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45974</xdr:rowOff>
    </xdr:from>
    <xdr:to>
      <xdr:col>50</xdr:col>
      <xdr:colOff>165100</xdr:colOff>
      <xdr:row>107</xdr:row>
      <xdr:rowOff>147574</xdr:rowOff>
    </xdr:to>
    <xdr:sp macro="" textlink="">
      <xdr:nvSpPr>
        <xdr:cNvPr id="466" name="楕円 465">
          <a:extLst>
            <a:ext uri="{FF2B5EF4-FFF2-40B4-BE49-F238E27FC236}">
              <a16:creationId xmlns:a16="http://schemas.microsoft.com/office/drawing/2014/main" id="{EFF9F472-2A24-4100-A2A1-1E426237C4B9}"/>
            </a:ext>
          </a:extLst>
        </xdr:cNvPr>
        <xdr:cNvSpPr/>
      </xdr:nvSpPr>
      <xdr:spPr>
        <a:xfrm>
          <a:off x="844550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96774</xdr:rowOff>
    </xdr:from>
    <xdr:to>
      <xdr:col>55</xdr:col>
      <xdr:colOff>0</xdr:colOff>
      <xdr:row>107</xdr:row>
      <xdr:rowOff>96774</xdr:rowOff>
    </xdr:to>
    <xdr:cxnSp macro="">
      <xdr:nvCxnSpPr>
        <xdr:cNvPr id="467" name="直線コネクタ 466">
          <a:extLst>
            <a:ext uri="{FF2B5EF4-FFF2-40B4-BE49-F238E27FC236}">
              <a16:creationId xmlns:a16="http://schemas.microsoft.com/office/drawing/2014/main" id="{DDA44B7C-C1DD-406F-938B-C1BB40989CAF}"/>
            </a:ext>
          </a:extLst>
        </xdr:cNvPr>
        <xdr:cNvCxnSpPr/>
      </xdr:nvCxnSpPr>
      <xdr:spPr>
        <a:xfrm>
          <a:off x="8496300" y="1803425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468" name="楕円 467">
          <a:extLst>
            <a:ext uri="{FF2B5EF4-FFF2-40B4-BE49-F238E27FC236}">
              <a16:creationId xmlns:a16="http://schemas.microsoft.com/office/drawing/2014/main" id="{FFD97413-9693-4252-9603-40EA81536279}"/>
            </a:ext>
          </a:extLst>
        </xdr:cNvPr>
        <xdr:cNvSpPr/>
      </xdr:nvSpPr>
      <xdr:spPr>
        <a:xfrm>
          <a:off x="7670800" y="17983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96774</xdr:rowOff>
    </xdr:from>
    <xdr:to>
      <xdr:col>50</xdr:col>
      <xdr:colOff>114300</xdr:colOff>
      <xdr:row>107</xdr:row>
      <xdr:rowOff>96774</xdr:rowOff>
    </xdr:to>
    <xdr:cxnSp macro="">
      <xdr:nvCxnSpPr>
        <xdr:cNvPr id="469" name="直線コネクタ 468">
          <a:extLst>
            <a:ext uri="{FF2B5EF4-FFF2-40B4-BE49-F238E27FC236}">
              <a16:creationId xmlns:a16="http://schemas.microsoft.com/office/drawing/2014/main" id="{D4B8D887-4DF5-4F33-8630-2F229916FC43}"/>
            </a:ext>
          </a:extLst>
        </xdr:cNvPr>
        <xdr:cNvCxnSpPr/>
      </xdr:nvCxnSpPr>
      <xdr:spPr>
        <a:xfrm>
          <a:off x="7713980" y="180342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45974</xdr:rowOff>
    </xdr:from>
    <xdr:to>
      <xdr:col>41</xdr:col>
      <xdr:colOff>101600</xdr:colOff>
      <xdr:row>107</xdr:row>
      <xdr:rowOff>147574</xdr:rowOff>
    </xdr:to>
    <xdr:sp macro="" textlink="">
      <xdr:nvSpPr>
        <xdr:cNvPr id="470" name="楕円 469">
          <a:extLst>
            <a:ext uri="{FF2B5EF4-FFF2-40B4-BE49-F238E27FC236}">
              <a16:creationId xmlns:a16="http://schemas.microsoft.com/office/drawing/2014/main" id="{1D10AAEB-7D01-446E-8A66-4BC6C03493F6}"/>
            </a:ext>
          </a:extLst>
        </xdr:cNvPr>
        <xdr:cNvSpPr/>
      </xdr:nvSpPr>
      <xdr:spPr>
        <a:xfrm>
          <a:off x="687324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96774</xdr:rowOff>
    </xdr:from>
    <xdr:to>
      <xdr:col>45</xdr:col>
      <xdr:colOff>177800</xdr:colOff>
      <xdr:row>107</xdr:row>
      <xdr:rowOff>96774</xdr:rowOff>
    </xdr:to>
    <xdr:cxnSp macro="">
      <xdr:nvCxnSpPr>
        <xdr:cNvPr id="471" name="直線コネクタ 470">
          <a:extLst>
            <a:ext uri="{FF2B5EF4-FFF2-40B4-BE49-F238E27FC236}">
              <a16:creationId xmlns:a16="http://schemas.microsoft.com/office/drawing/2014/main" id="{5748C209-3A02-493F-93E6-EA7B0F73B2BD}"/>
            </a:ext>
          </a:extLst>
        </xdr:cNvPr>
        <xdr:cNvCxnSpPr/>
      </xdr:nvCxnSpPr>
      <xdr:spPr>
        <a:xfrm>
          <a:off x="6924040" y="180342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2" name="楕円 471">
          <a:extLst>
            <a:ext uri="{FF2B5EF4-FFF2-40B4-BE49-F238E27FC236}">
              <a16:creationId xmlns:a16="http://schemas.microsoft.com/office/drawing/2014/main" id="{406DE7F8-ECF4-49AD-9B3F-80F1E4EB2C59}"/>
            </a:ext>
          </a:extLst>
        </xdr:cNvPr>
        <xdr:cNvSpPr/>
      </xdr:nvSpPr>
      <xdr:spPr>
        <a:xfrm>
          <a:off x="60985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96774</xdr:rowOff>
    </xdr:from>
    <xdr:to>
      <xdr:col>41</xdr:col>
      <xdr:colOff>50800</xdr:colOff>
      <xdr:row>107</xdr:row>
      <xdr:rowOff>99061</xdr:rowOff>
    </xdr:to>
    <xdr:cxnSp macro="">
      <xdr:nvCxnSpPr>
        <xdr:cNvPr id="473" name="直線コネクタ 472">
          <a:extLst>
            <a:ext uri="{FF2B5EF4-FFF2-40B4-BE49-F238E27FC236}">
              <a16:creationId xmlns:a16="http://schemas.microsoft.com/office/drawing/2014/main" id="{026805C0-5E2F-4BCA-A9B6-15A8DD72ED04}"/>
            </a:ext>
          </a:extLst>
        </xdr:cNvPr>
        <xdr:cNvCxnSpPr/>
      </xdr:nvCxnSpPr>
      <xdr:spPr>
        <a:xfrm flipV="1">
          <a:off x="6149340" y="18034254"/>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4" name="n_1aveValue【市民会館】&#10;一人当たり面積">
          <a:extLst>
            <a:ext uri="{FF2B5EF4-FFF2-40B4-BE49-F238E27FC236}">
              <a16:creationId xmlns:a16="http://schemas.microsoft.com/office/drawing/2014/main" id="{9BFC4C0B-01D9-4408-A1A4-6EE0D1B2D9D0}"/>
            </a:ext>
          </a:extLst>
        </xdr:cNvPr>
        <xdr:cNvSpPr txBox="1"/>
      </xdr:nvSpPr>
      <xdr:spPr>
        <a:xfrm>
          <a:off x="827158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5" name="n_2aveValue【市民会館】&#10;一人当たり面積">
          <a:extLst>
            <a:ext uri="{FF2B5EF4-FFF2-40B4-BE49-F238E27FC236}">
              <a16:creationId xmlns:a16="http://schemas.microsoft.com/office/drawing/2014/main" id="{A7994F5A-A926-4279-84A9-E982CABA2D8B}"/>
            </a:ext>
          </a:extLst>
        </xdr:cNvPr>
        <xdr:cNvSpPr txBox="1"/>
      </xdr:nvSpPr>
      <xdr:spPr>
        <a:xfrm>
          <a:off x="750958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76" name="n_3aveValue【市民会館】&#10;一人当たり面積">
          <a:extLst>
            <a:ext uri="{FF2B5EF4-FFF2-40B4-BE49-F238E27FC236}">
              <a16:creationId xmlns:a16="http://schemas.microsoft.com/office/drawing/2014/main" id="{B7DAA4C3-C6CB-4A59-BAA4-03DC2D908938}"/>
            </a:ext>
          </a:extLst>
        </xdr:cNvPr>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77" name="n_4aveValue【市民会館】&#10;一人当たり面積">
          <a:extLst>
            <a:ext uri="{FF2B5EF4-FFF2-40B4-BE49-F238E27FC236}">
              <a16:creationId xmlns:a16="http://schemas.microsoft.com/office/drawing/2014/main" id="{3F199CCB-655D-45D7-B76C-5D1E820BFC74}"/>
            </a:ext>
          </a:extLst>
        </xdr:cNvPr>
        <xdr:cNvSpPr txBox="1"/>
      </xdr:nvSpPr>
      <xdr:spPr>
        <a:xfrm>
          <a:off x="59373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138701</xdr:rowOff>
    </xdr:from>
    <xdr:ext cx="469744" cy="259045"/>
    <xdr:sp macro="" textlink="">
      <xdr:nvSpPr>
        <xdr:cNvPr id="478" name="n_1mainValue【市民会館】&#10;一人当たり面積">
          <a:extLst>
            <a:ext uri="{FF2B5EF4-FFF2-40B4-BE49-F238E27FC236}">
              <a16:creationId xmlns:a16="http://schemas.microsoft.com/office/drawing/2014/main" id="{D11D8EB1-CF5C-4802-840B-8CC532BB292B}"/>
            </a:ext>
          </a:extLst>
        </xdr:cNvPr>
        <xdr:cNvSpPr txBox="1"/>
      </xdr:nvSpPr>
      <xdr:spPr>
        <a:xfrm>
          <a:off x="827158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479" name="n_2mainValue【市民会館】&#10;一人当たり面積">
          <a:extLst>
            <a:ext uri="{FF2B5EF4-FFF2-40B4-BE49-F238E27FC236}">
              <a16:creationId xmlns:a16="http://schemas.microsoft.com/office/drawing/2014/main" id="{8C3A63B5-627E-4375-AB53-BC4A7804108E}"/>
            </a:ext>
          </a:extLst>
        </xdr:cNvPr>
        <xdr:cNvSpPr txBox="1"/>
      </xdr:nvSpPr>
      <xdr:spPr>
        <a:xfrm>
          <a:off x="750958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138701</xdr:rowOff>
    </xdr:from>
    <xdr:ext cx="469744" cy="259045"/>
    <xdr:sp macro="" textlink="">
      <xdr:nvSpPr>
        <xdr:cNvPr id="480" name="n_3mainValue【市民会館】&#10;一人当たり面積">
          <a:extLst>
            <a:ext uri="{FF2B5EF4-FFF2-40B4-BE49-F238E27FC236}">
              <a16:creationId xmlns:a16="http://schemas.microsoft.com/office/drawing/2014/main" id="{FE0DC03A-2B7A-4EC1-B266-65ADDB7089D8}"/>
            </a:ext>
          </a:extLst>
        </xdr:cNvPr>
        <xdr:cNvSpPr txBox="1"/>
      </xdr:nvSpPr>
      <xdr:spPr>
        <a:xfrm>
          <a:off x="671202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81" name="n_4mainValue【市民会館】&#10;一人当たり面積">
          <a:extLst>
            <a:ext uri="{FF2B5EF4-FFF2-40B4-BE49-F238E27FC236}">
              <a16:creationId xmlns:a16="http://schemas.microsoft.com/office/drawing/2014/main" id="{8FA812FB-8BD9-4268-B0AA-B490D785E8E1}"/>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a:extLst>
            <a:ext uri="{FF2B5EF4-FFF2-40B4-BE49-F238E27FC236}">
              <a16:creationId xmlns:a16="http://schemas.microsoft.com/office/drawing/2014/main" id="{4592ED81-BB4D-4B4B-BD6A-B7FD566EE57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a:extLst>
            <a:ext uri="{FF2B5EF4-FFF2-40B4-BE49-F238E27FC236}">
              <a16:creationId xmlns:a16="http://schemas.microsoft.com/office/drawing/2014/main" id="{6363975B-DE52-494E-AF67-50D67D1ED01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a:extLst>
            <a:ext uri="{FF2B5EF4-FFF2-40B4-BE49-F238E27FC236}">
              <a16:creationId xmlns:a16="http://schemas.microsoft.com/office/drawing/2014/main" id="{C160934C-5B02-4B5F-80C4-0612341EC31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a:extLst>
            <a:ext uri="{FF2B5EF4-FFF2-40B4-BE49-F238E27FC236}">
              <a16:creationId xmlns:a16="http://schemas.microsoft.com/office/drawing/2014/main" id="{D7505ECF-8245-4BD9-8200-4F21C5A8A21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a:extLst>
            <a:ext uri="{FF2B5EF4-FFF2-40B4-BE49-F238E27FC236}">
              <a16:creationId xmlns:a16="http://schemas.microsoft.com/office/drawing/2014/main" id="{52896B31-4310-4244-A3F2-21DC81F0A90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a:extLst>
            <a:ext uri="{FF2B5EF4-FFF2-40B4-BE49-F238E27FC236}">
              <a16:creationId xmlns:a16="http://schemas.microsoft.com/office/drawing/2014/main" id="{7F30A3F8-951B-43CF-8EE0-0A6CFEBC4D1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a:extLst>
            <a:ext uri="{FF2B5EF4-FFF2-40B4-BE49-F238E27FC236}">
              <a16:creationId xmlns:a16="http://schemas.microsoft.com/office/drawing/2014/main" id="{37F306F1-4AEB-4B49-AF5E-7CABED3864C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a:extLst>
            <a:ext uri="{FF2B5EF4-FFF2-40B4-BE49-F238E27FC236}">
              <a16:creationId xmlns:a16="http://schemas.microsoft.com/office/drawing/2014/main" id="{98A7DCB5-F6A8-48CE-98E4-ECD6A7466D5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a:extLst>
            <a:ext uri="{FF2B5EF4-FFF2-40B4-BE49-F238E27FC236}">
              <a16:creationId xmlns:a16="http://schemas.microsoft.com/office/drawing/2014/main" id="{571DD282-9E8A-4DAE-A038-EBDEA504D0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1" name="正方形/長方形 490">
          <a:extLst>
            <a:ext uri="{FF2B5EF4-FFF2-40B4-BE49-F238E27FC236}">
              <a16:creationId xmlns:a16="http://schemas.microsoft.com/office/drawing/2014/main" id="{59478EF5-2A22-4035-8603-E00750F1BE9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2" name="正方形/長方形 491">
          <a:extLst>
            <a:ext uri="{FF2B5EF4-FFF2-40B4-BE49-F238E27FC236}">
              <a16:creationId xmlns:a16="http://schemas.microsoft.com/office/drawing/2014/main" id="{2D74F702-1774-4540-AC57-8E1436E2973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3" name="正方形/長方形 492">
          <a:extLst>
            <a:ext uri="{FF2B5EF4-FFF2-40B4-BE49-F238E27FC236}">
              <a16:creationId xmlns:a16="http://schemas.microsoft.com/office/drawing/2014/main" id="{ECFD79E0-F4E8-4B53-B39C-651B45A81C3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4" name="正方形/長方形 493">
          <a:extLst>
            <a:ext uri="{FF2B5EF4-FFF2-40B4-BE49-F238E27FC236}">
              <a16:creationId xmlns:a16="http://schemas.microsoft.com/office/drawing/2014/main" id="{A9FFFB2C-E5EA-4E84-AB49-6543DC94F8B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5" name="正方形/長方形 494">
          <a:extLst>
            <a:ext uri="{FF2B5EF4-FFF2-40B4-BE49-F238E27FC236}">
              <a16:creationId xmlns:a16="http://schemas.microsoft.com/office/drawing/2014/main" id="{0173D573-4756-425A-AAB4-409983F941E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6" name="正方形/長方形 495">
          <a:extLst>
            <a:ext uri="{FF2B5EF4-FFF2-40B4-BE49-F238E27FC236}">
              <a16:creationId xmlns:a16="http://schemas.microsoft.com/office/drawing/2014/main" id="{86847B2E-F08D-40B8-8969-B0AD0C953AB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7" name="正方形/長方形 496">
          <a:extLst>
            <a:ext uri="{FF2B5EF4-FFF2-40B4-BE49-F238E27FC236}">
              <a16:creationId xmlns:a16="http://schemas.microsoft.com/office/drawing/2014/main" id="{0F0119AC-C8FC-44BD-9627-201C40F21431}"/>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137B2345-828D-459E-976A-4BB18426372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4FAE34D6-2726-48FC-B92F-7478001D54C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56307E7C-E58A-49DC-AFC9-66F54A79065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AB24ED76-8DA7-4385-866D-17AFC45C8B9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A8091E8E-064A-41E3-B1B7-64701CA7DC7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D8CCD33B-B2F5-4FAF-B3DD-CE0E4F57823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7BF376F1-FBC9-47ED-8393-5097884934C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2CCF6B5E-17FC-48D9-9EDD-6DA038C5A57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16EE8C18-2FB5-4618-9C71-076F06B8A75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12A7278A-C6A5-4602-8E67-606EE413059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a:extLst>
            <a:ext uri="{FF2B5EF4-FFF2-40B4-BE49-F238E27FC236}">
              <a16:creationId xmlns:a16="http://schemas.microsoft.com/office/drawing/2014/main" id="{E0378CE3-F11B-43C7-A46C-7DF0604A185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9" name="直線コネクタ 508">
          <a:extLst>
            <a:ext uri="{FF2B5EF4-FFF2-40B4-BE49-F238E27FC236}">
              <a16:creationId xmlns:a16="http://schemas.microsoft.com/office/drawing/2014/main" id="{537252F5-C1E1-4CB6-8F62-AE769E26336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0" name="テキスト ボックス 509">
          <a:extLst>
            <a:ext uri="{FF2B5EF4-FFF2-40B4-BE49-F238E27FC236}">
              <a16:creationId xmlns:a16="http://schemas.microsoft.com/office/drawing/2014/main" id="{BC00A0B0-06F1-4E02-BEB0-C361687C7B7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1" name="直線コネクタ 510">
          <a:extLst>
            <a:ext uri="{FF2B5EF4-FFF2-40B4-BE49-F238E27FC236}">
              <a16:creationId xmlns:a16="http://schemas.microsoft.com/office/drawing/2014/main" id="{D5421DC4-4EF2-4B5C-BEE3-2BDA75CEE55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2" name="テキスト ボックス 511">
          <a:extLst>
            <a:ext uri="{FF2B5EF4-FFF2-40B4-BE49-F238E27FC236}">
              <a16:creationId xmlns:a16="http://schemas.microsoft.com/office/drawing/2014/main" id="{3D039E82-B9FA-4422-9160-F1B6290A81D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3" name="直線コネクタ 512">
          <a:extLst>
            <a:ext uri="{FF2B5EF4-FFF2-40B4-BE49-F238E27FC236}">
              <a16:creationId xmlns:a16="http://schemas.microsoft.com/office/drawing/2014/main" id="{E3336C11-B509-42C9-A591-DB830273E95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4" name="テキスト ボックス 513">
          <a:extLst>
            <a:ext uri="{FF2B5EF4-FFF2-40B4-BE49-F238E27FC236}">
              <a16:creationId xmlns:a16="http://schemas.microsoft.com/office/drawing/2014/main" id="{47803614-4CE7-459C-B7CB-3512F7F5D5A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5" name="直線コネクタ 514">
          <a:extLst>
            <a:ext uri="{FF2B5EF4-FFF2-40B4-BE49-F238E27FC236}">
              <a16:creationId xmlns:a16="http://schemas.microsoft.com/office/drawing/2014/main" id="{9B50C033-CAFA-4CD3-B7DA-25B230FA0BA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6" name="テキスト ボックス 515">
          <a:extLst>
            <a:ext uri="{FF2B5EF4-FFF2-40B4-BE49-F238E27FC236}">
              <a16:creationId xmlns:a16="http://schemas.microsoft.com/office/drawing/2014/main" id="{67C89DF1-66B4-4C09-AB4D-3124DFAB68A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7" name="直線コネクタ 516">
          <a:extLst>
            <a:ext uri="{FF2B5EF4-FFF2-40B4-BE49-F238E27FC236}">
              <a16:creationId xmlns:a16="http://schemas.microsoft.com/office/drawing/2014/main" id="{28DA6C51-8A95-4984-99F2-9B9EC1EE207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8" name="テキスト ボックス 517">
          <a:extLst>
            <a:ext uri="{FF2B5EF4-FFF2-40B4-BE49-F238E27FC236}">
              <a16:creationId xmlns:a16="http://schemas.microsoft.com/office/drawing/2014/main" id="{550F4005-092B-43B2-B271-E1D8DB9BD1F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9" name="直線コネクタ 518">
          <a:extLst>
            <a:ext uri="{FF2B5EF4-FFF2-40B4-BE49-F238E27FC236}">
              <a16:creationId xmlns:a16="http://schemas.microsoft.com/office/drawing/2014/main" id="{A096BC5B-0B64-4211-8799-540AC88481F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0" name="テキスト ボックス 519">
          <a:extLst>
            <a:ext uri="{FF2B5EF4-FFF2-40B4-BE49-F238E27FC236}">
              <a16:creationId xmlns:a16="http://schemas.microsoft.com/office/drawing/2014/main" id="{1D974F4B-AC88-4783-9D8C-A0DF917C1C7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8679BCF5-FE16-4A52-A90A-7CBBA309711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056F1AD5-83B8-48BE-8DF9-E4DA6559EC7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23" name="直線コネクタ 522">
          <a:extLst>
            <a:ext uri="{FF2B5EF4-FFF2-40B4-BE49-F238E27FC236}">
              <a16:creationId xmlns:a16="http://schemas.microsoft.com/office/drawing/2014/main" id="{EB34769C-4CB0-4A46-BF02-8543E5405A46}"/>
            </a:ext>
          </a:extLst>
        </xdr:cNvPr>
        <xdr:cNvCxnSpPr/>
      </xdr:nvCxnSpPr>
      <xdr:spPr>
        <a:xfrm flipV="1">
          <a:off x="14375764" y="940090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4" name="【保健センター・保健所】&#10;有形固定資産減価償却率最小値テキスト">
          <a:extLst>
            <a:ext uri="{FF2B5EF4-FFF2-40B4-BE49-F238E27FC236}">
              <a16:creationId xmlns:a16="http://schemas.microsoft.com/office/drawing/2014/main" id="{3C06A2B5-6C43-42C8-B696-DF230E8A678C}"/>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5" name="直線コネクタ 524">
          <a:extLst>
            <a:ext uri="{FF2B5EF4-FFF2-40B4-BE49-F238E27FC236}">
              <a16:creationId xmlns:a16="http://schemas.microsoft.com/office/drawing/2014/main" id="{5989EFB3-7E9D-41C8-9E2C-638E6BF21AAC}"/>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26" name="【保健センター・保健所】&#10;有形固定資産減価償却率最大値テキスト">
          <a:extLst>
            <a:ext uri="{FF2B5EF4-FFF2-40B4-BE49-F238E27FC236}">
              <a16:creationId xmlns:a16="http://schemas.microsoft.com/office/drawing/2014/main" id="{5461A4BC-CF09-464E-A8F7-19AC2BB2A659}"/>
            </a:ext>
          </a:extLst>
        </xdr:cNvPr>
        <xdr:cNvSpPr txBox="1"/>
      </xdr:nvSpPr>
      <xdr:spPr>
        <a:xfrm>
          <a:off x="14414500" y="9183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27" name="直線コネクタ 526">
          <a:extLst>
            <a:ext uri="{FF2B5EF4-FFF2-40B4-BE49-F238E27FC236}">
              <a16:creationId xmlns:a16="http://schemas.microsoft.com/office/drawing/2014/main" id="{CFA54DA1-1F1E-40B6-83B9-ADC600EACBB1}"/>
            </a:ext>
          </a:extLst>
        </xdr:cNvPr>
        <xdr:cNvCxnSpPr/>
      </xdr:nvCxnSpPr>
      <xdr:spPr>
        <a:xfrm>
          <a:off x="14287500" y="9400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C1176625-22EA-4BE5-A526-21AF48F8B362}"/>
            </a:ext>
          </a:extLst>
        </xdr:cNvPr>
        <xdr:cNvSpPr txBox="1"/>
      </xdr:nvSpPr>
      <xdr:spPr>
        <a:xfrm>
          <a:off x="14414500" y="9819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29" name="フローチャート: 判断 528">
          <a:extLst>
            <a:ext uri="{FF2B5EF4-FFF2-40B4-BE49-F238E27FC236}">
              <a16:creationId xmlns:a16="http://schemas.microsoft.com/office/drawing/2014/main" id="{DDC3AF14-C8C9-4854-9BFC-8495E1655941}"/>
            </a:ext>
          </a:extLst>
        </xdr:cNvPr>
        <xdr:cNvSpPr/>
      </xdr:nvSpPr>
      <xdr:spPr>
        <a:xfrm>
          <a:off x="14325600" y="99640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0" name="フローチャート: 判断 529">
          <a:extLst>
            <a:ext uri="{FF2B5EF4-FFF2-40B4-BE49-F238E27FC236}">
              <a16:creationId xmlns:a16="http://schemas.microsoft.com/office/drawing/2014/main" id="{07D09574-0816-469B-B4C7-84FC4C06BFC0}"/>
            </a:ext>
          </a:extLst>
        </xdr:cNvPr>
        <xdr:cNvSpPr/>
      </xdr:nvSpPr>
      <xdr:spPr>
        <a:xfrm>
          <a:off x="135788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31" name="フローチャート: 判断 530">
          <a:extLst>
            <a:ext uri="{FF2B5EF4-FFF2-40B4-BE49-F238E27FC236}">
              <a16:creationId xmlns:a16="http://schemas.microsoft.com/office/drawing/2014/main" id="{FA894E93-D057-4440-AB03-6E14C04D6412}"/>
            </a:ext>
          </a:extLst>
        </xdr:cNvPr>
        <xdr:cNvSpPr/>
      </xdr:nvSpPr>
      <xdr:spPr>
        <a:xfrm>
          <a:off x="12804140" y="99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32" name="フローチャート: 判断 531">
          <a:extLst>
            <a:ext uri="{FF2B5EF4-FFF2-40B4-BE49-F238E27FC236}">
              <a16:creationId xmlns:a16="http://schemas.microsoft.com/office/drawing/2014/main" id="{68A16456-9C1B-42CA-941D-2D86E5C6F5DE}"/>
            </a:ext>
          </a:extLst>
        </xdr:cNvPr>
        <xdr:cNvSpPr/>
      </xdr:nvSpPr>
      <xdr:spPr>
        <a:xfrm>
          <a:off x="12029440" y="988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33" name="フローチャート: 判断 532">
          <a:extLst>
            <a:ext uri="{FF2B5EF4-FFF2-40B4-BE49-F238E27FC236}">
              <a16:creationId xmlns:a16="http://schemas.microsoft.com/office/drawing/2014/main" id="{5AF14C1F-AFD0-46EF-8211-8463D98991A6}"/>
            </a:ext>
          </a:extLst>
        </xdr:cNvPr>
        <xdr:cNvSpPr/>
      </xdr:nvSpPr>
      <xdr:spPr>
        <a:xfrm>
          <a:off x="11231880" y="985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3155F7C8-03F9-4E5C-A538-2416E5E8DD4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BC79EF56-5F1E-4D1D-A151-0AAEC49E902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FB64BCE-42BF-4E7F-A96B-8FE489D3C14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49B1DDD-ABCF-4235-AC17-74AD147D8D9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BE62336-CB8F-4BE9-8E19-BE23711E21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539" name="楕円 538">
          <a:extLst>
            <a:ext uri="{FF2B5EF4-FFF2-40B4-BE49-F238E27FC236}">
              <a16:creationId xmlns:a16="http://schemas.microsoft.com/office/drawing/2014/main" id="{0414EB7A-C632-4A8E-9BCD-7C5303F4160E}"/>
            </a:ext>
          </a:extLst>
        </xdr:cNvPr>
        <xdr:cNvSpPr/>
      </xdr:nvSpPr>
      <xdr:spPr>
        <a:xfrm>
          <a:off x="14325600" y="1020354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540" name="【保健センター・保健所】&#10;有形固定資産減価償却率該当値テキスト">
          <a:extLst>
            <a:ext uri="{FF2B5EF4-FFF2-40B4-BE49-F238E27FC236}">
              <a16:creationId xmlns:a16="http://schemas.microsoft.com/office/drawing/2014/main" id="{CE331C3F-CA45-4DD1-B3A9-C9BA05498EEF}"/>
            </a:ext>
          </a:extLst>
        </xdr:cNvPr>
        <xdr:cNvSpPr txBox="1"/>
      </xdr:nvSpPr>
      <xdr:spPr>
        <a:xfrm>
          <a:off x="14414500"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101056</xdr:rowOff>
    </xdr:from>
    <xdr:to>
      <xdr:col>81</xdr:col>
      <xdr:colOff>101600</xdr:colOff>
      <xdr:row>61</xdr:row>
      <xdr:rowOff>31206</xdr:rowOff>
    </xdr:to>
    <xdr:sp macro="" textlink="">
      <xdr:nvSpPr>
        <xdr:cNvPr id="541" name="楕円 540">
          <a:extLst>
            <a:ext uri="{FF2B5EF4-FFF2-40B4-BE49-F238E27FC236}">
              <a16:creationId xmlns:a16="http://schemas.microsoft.com/office/drawing/2014/main" id="{6BC607CC-58A2-434E-ABE4-F9AC94B88AD3}"/>
            </a:ext>
          </a:extLst>
        </xdr:cNvPr>
        <xdr:cNvSpPr/>
      </xdr:nvSpPr>
      <xdr:spPr>
        <a:xfrm>
          <a:off x="13578840" y="10159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151856</xdr:rowOff>
    </xdr:from>
    <xdr:to>
      <xdr:col>85</xdr:col>
      <xdr:colOff>127000</xdr:colOff>
      <xdr:row>61</xdr:row>
      <xdr:rowOff>24493</xdr:rowOff>
    </xdr:to>
    <xdr:cxnSp macro="">
      <xdr:nvCxnSpPr>
        <xdr:cNvPr id="542" name="直線コネクタ 541">
          <a:extLst>
            <a:ext uri="{FF2B5EF4-FFF2-40B4-BE49-F238E27FC236}">
              <a16:creationId xmlns:a16="http://schemas.microsoft.com/office/drawing/2014/main" id="{D54ACC4B-253A-410A-B0FA-5273CE24BE4B}"/>
            </a:ext>
          </a:extLst>
        </xdr:cNvPr>
        <xdr:cNvCxnSpPr/>
      </xdr:nvCxnSpPr>
      <xdr:spPr>
        <a:xfrm>
          <a:off x="13629640" y="10210256"/>
          <a:ext cx="7467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56969</xdr:rowOff>
    </xdr:from>
    <xdr:to>
      <xdr:col>76</xdr:col>
      <xdr:colOff>165100</xdr:colOff>
      <xdr:row>60</xdr:row>
      <xdr:rowOff>158569</xdr:rowOff>
    </xdr:to>
    <xdr:sp macro="" textlink="">
      <xdr:nvSpPr>
        <xdr:cNvPr id="543" name="楕円 542">
          <a:extLst>
            <a:ext uri="{FF2B5EF4-FFF2-40B4-BE49-F238E27FC236}">
              <a16:creationId xmlns:a16="http://schemas.microsoft.com/office/drawing/2014/main" id="{198D1D42-441B-42C7-90E2-725B3DD036FF}"/>
            </a:ext>
          </a:extLst>
        </xdr:cNvPr>
        <xdr:cNvSpPr/>
      </xdr:nvSpPr>
      <xdr:spPr>
        <a:xfrm>
          <a:off x="1280414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151856</xdr:rowOff>
    </xdr:to>
    <xdr:cxnSp macro="">
      <xdr:nvCxnSpPr>
        <xdr:cNvPr id="544" name="直線コネクタ 543">
          <a:extLst>
            <a:ext uri="{FF2B5EF4-FFF2-40B4-BE49-F238E27FC236}">
              <a16:creationId xmlns:a16="http://schemas.microsoft.com/office/drawing/2014/main" id="{E907C276-609B-4E16-835C-FECB37D714AA}"/>
            </a:ext>
          </a:extLst>
        </xdr:cNvPr>
        <xdr:cNvCxnSpPr/>
      </xdr:nvCxnSpPr>
      <xdr:spPr>
        <a:xfrm>
          <a:off x="12854940" y="10166169"/>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12881</xdr:rowOff>
    </xdr:from>
    <xdr:to>
      <xdr:col>72</xdr:col>
      <xdr:colOff>38100</xdr:colOff>
      <xdr:row>60</xdr:row>
      <xdr:rowOff>114481</xdr:rowOff>
    </xdr:to>
    <xdr:sp macro="" textlink="">
      <xdr:nvSpPr>
        <xdr:cNvPr id="545" name="楕円 544">
          <a:extLst>
            <a:ext uri="{FF2B5EF4-FFF2-40B4-BE49-F238E27FC236}">
              <a16:creationId xmlns:a16="http://schemas.microsoft.com/office/drawing/2014/main" id="{96DD0537-7FF5-42BA-96FE-B34CFC4B4E5A}"/>
            </a:ext>
          </a:extLst>
        </xdr:cNvPr>
        <xdr:cNvSpPr/>
      </xdr:nvSpPr>
      <xdr:spPr>
        <a:xfrm>
          <a:off x="12029440" y="10071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63681</xdr:rowOff>
    </xdr:from>
    <xdr:to>
      <xdr:col>76</xdr:col>
      <xdr:colOff>114300</xdr:colOff>
      <xdr:row>60</xdr:row>
      <xdr:rowOff>107769</xdr:rowOff>
    </xdr:to>
    <xdr:cxnSp macro="">
      <xdr:nvCxnSpPr>
        <xdr:cNvPr id="546" name="直線コネクタ 545">
          <a:extLst>
            <a:ext uri="{FF2B5EF4-FFF2-40B4-BE49-F238E27FC236}">
              <a16:creationId xmlns:a16="http://schemas.microsoft.com/office/drawing/2014/main" id="{78270BC9-0879-4F42-9786-EE5B631E653F}"/>
            </a:ext>
          </a:extLst>
        </xdr:cNvPr>
        <xdr:cNvCxnSpPr/>
      </xdr:nvCxnSpPr>
      <xdr:spPr>
        <a:xfrm>
          <a:off x="12072620" y="10122081"/>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140244</xdr:rowOff>
    </xdr:from>
    <xdr:to>
      <xdr:col>67</xdr:col>
      <xdr:colOff>101600</xdr:colOff>
      <xdr:row>60</xdr:row>
      <xdr:rowOff>70394</xdr:rowOff>
    </xdr:to>
    <xdr:sp macro="" textlink="">
      <xdr:nvSpPr>
        <xdr:cNvPr id="547" name="楕円 546">
          <a:extLst>
            <a:ext uri="{FF2B5EF4-FFF2-40B4-BE49-F238E27FC236}">
              <a16:creationId xmlns:a16="http://schemas.microsoft.com/office/drawing/2014/main" id="{090F2F98-0E78-4F51-9085-FB0CC1BBBD32}"/>
            </a:ext>
          </a:extLst>
        </xdr:cNvPr>
        <xdr:cNvSpPr/>
      </xdr:nvSpPr>
      <xdr:spPr>
        <a:xfrm>
          <a:off x="11231880" y="10031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19594</xdr:rowOff>
    </xdr:from>
    <xdr:to>
      <xdr:col>71</xdr:col>
      <xdr:colOff>177800</xdr:colOff>
      <xdr:row>60</xdr:row>
      <xdr:rowOff>63681</xdr:rowOff>
    </xdr:to>
    <xdr:cxnSp macro="">
      <xdr:nvCxnSpPr>
        <xdr:cNvPr id="548" name="直線コネクタ 547">
          <a:extLst>
            <a:ext uri="{FF2B5EF4-FFF2-40B4-BE49-F238E27FC236}">
              <a16:creationId xmlns:a16="http://schemas.microsoft.com/office/drawing/2014/main" id="{CB2D8FA6-D711-493F-919A-04472F949953}"/>
            </a:ext>
          </a:extLst>
        </xdr:cNvPr>
        <xdr:cNvCxnSpPr/>
      </xdr:nvCxnSpPr>
      <xdr:spPr>
        <a:xfrm>
          <a:off x="11282680" y="10077994"/>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B6269F39-BBCD-4DD8-B601-AC93F8442B5E}"/>
            </a:ext>
          </a:extLst>
        </xdr:cNvPr>
        <xdr:cNvSpPr txBox="1"/>
      </xdr:nvSpPr>
      <xdr:spPr>
        <a:xfrm>
          <a:off x="13437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DB8C6D7E-C1C4-4A53-9665-203BB7824E7C}"/>
            </a:ext>
          </a:extLst>
        </xdr:cNvPr>
        <xdr:cNvSpPr txBox="1"/>
      </xdr:nvSpPr>
      <xdr:spPr>
        <a:xfrm>
          <a:off x="126752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51" name="n_3aveValue【保健センター・保健所】&#10;有形固定資産減価償却率">
          <a:extLst>
            <a:ext uri="{FF2B5EF4-FFF2-40B4-BE49-F238E27FC236}">
              <a16:creationId xmlns:a16="http://schemas.microsoft.com/office/drawing/2014/main" id="{FA61D135-8F1E-44F9-8E95-F779CACE19EF}"/>
            </a:ext>
          </a:extLst>
        </xdr:cNvPr>
        <xdr:cNvSpPr txBox="1"/>
      </xdr:nvSpPr>
      <xdr:spPr>
        <a:xfrm>
          <a:off x="1190054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52" name="n_4aveValue【保健センター・保健所】&#10;有形固定資産減価償却率">
          <a:extLst>
            <a:ext uri="{FF2B5EF4-FFF2-40B4-BE49-F238E27FC236}">
              <a16:creationId xmlns:a16="http://schemas.microsoft.com/office/drawing/2014/main" id="{830CF42D-59D1-4324-B01E-96E4B56B0818}"/>
            </a:ext>
          </a:extLst>
        </xdr:cNvPr>
        <xdr:cNvSpPr txBox="1"/>
      </xdr:nvSpPr>
      <xdr:spPr>
        <a:xfrm>
          <a:off x="1110298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22333</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38D774B9-4E79-4945-A8E0-2A0ED95D5257}"/>
            </a:ext>
          </a:extLst>
        </xdr:cNvPr>
        <xdr:cNvSpPr txBox="1"/>
      </xdr:nvSpPr>
      <xdr:spPr>
        <a:xfrm>
          <a:off x="1343724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149696</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BAC33892-622D-48ED-B9D7-98228A9E9B40}"/>
            </a:ext>
          </a:extLst>
        </xdr:cNvPr>
        <xdr:cNvSpPr txBox="1"/>
      </xdr:nvSpPr>
      <xdr:spPr>
        <a:xfrm>
          <a:off x="126752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105608</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19D89EB7-0B28-4372-922E-A5AE569366D2}"/>
            </a:ext>
          </a:extLst>
        </xdr:cNvPr>
        <xdr:cNvSpPr txBox="1"/>
      </xdr:nvSpPr>
      <xdr:spPr>
        <a:xfrm>
          <a:off x="119005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61521</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A71EBBB0-AE1D-4F4C-8675-70B547445984}"/>
            </a:ext>
          </a:extLst>
        </xdr:cNvPr>
        <xdr:cNvSpPr txBox="1"/>
      </xdr:nvSpPr>
      <xdr:spPr>
        <a:xfrm>
          <a:off x="1110298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CA0E8CD-CAFD-43A1-9D5A-6611C91B573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5EF895C8-B174-4A8A-AAE8-83A1DBF5852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4939ECB3-0000-4261-B087-C656DAA3912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C353070C-DB27-48E1-A111-12C0BA52940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FAC89AAB-DCD3-4C94-9E61-2352916C204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891E8E97-A3C7-4D4F-9FD4-F3543980794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BB54C51F-1EB8-4E0E-B8AC-9FC6377491F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B281D400-A7DC-468B-99AF-487AC25C3AA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59C503AA-B72F-4D7B-AF22-C4ED6606EB5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7822AA5A-194D-4D37-B00A-0BE8A04174C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a:extLst>
            <a:ext uri="{FF2B5EF4-FFF2-40B4-BE49-F238E27FC236}">
              <a16:creationId xmlns:a16="http://schemas.microsoft.com/office/drawing/2014/main" id="{ACB0F5C0-A4B0-4DAD-AE25-94B8EEAF8EB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a:extLst>
            <a:ext uri="{FF2B5EF4-FFF2-40B4-BE49-F238E27FC236}">
              <a16:creationId xmlns:a16="http://schemas.microsoft.com/office/drawing/2014/main" id="{630B2E83-778C-46FF-B632-F13171CAC2D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a:extLst>
            <a:ext uri="{FF2B5EF4-FFF2-40B4-BE49-F238E27FC236}">
              <a16:creationId xmlns:a16="http://schemas.microsoft.com/office/drawing/2014/main" id="{C94AF13F-A5D8-4714-9F55-2A0268107E7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a:extLst>
            <a:ext uri="{FF2B5EF4-FFF2-40B4-BE49-F238E27FC236}">
              <a16:creationId xmlns:a16="http://schemas.microsoft.com/office/drawing/2014/main" id="{E5CEAC76-6494-4BAA-9353-5A473C1E52D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a:extLst>
            <a:ext uri="{FF2B5EF4-FFF2-40B4-BE49-F238E27FC236}">
              <a16:creationId xmlns:a16="http://schemas.microsoft.com/office/drawing/2014/main" id="{2E244C67-69D0-484D-A3AB-70ED4BF1B9F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a:extLst>
            <a:ext uri="{FF2B5EF4-FFF2-40B4-BE49-F238E27FC236}">
              <a16:creationId xmlns:a16="http://schemas.microsoft.com/office/drawing/2014/main" id="{37AA71FF-3D2D-4667-B9AB-BBF124B9FA1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a:extLst>
            <a:ext uri="{FF2B5EF4-FFF2-40B4-BE49-F238E27FC236}">
              <a16:creationId xmlns:a16="http://schemas.microsoft.com/office/drawing/2014/main" id="{A4C89D4A-DE52-4AD8-883D-A73B589CD59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a:extLst>
            <a:ext uri="{FF2B5EF4-FFF2-40B4-BE49-F238E27FC236}">
              <a16:creationId xmlns:a16="http://schemas.microsoft.com/office/drawing/2014/main" id="{F55AB0DA-8A1D-40BD-A525-7F5E47C2441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937BFD8C-28AF-46C5-B594-1371EAA508B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88C1DB97-172D-4F57-A125-E4388F412D3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a:extLst>
            <a:ext uri="{FF2B5EF4-FFF2-40B4-BE49-F238E27FC236}">
              <a16:creationId xmlns:a16="http://schemas.microsoft.com/office/drawing/2014/main" id="{2D824AB3-3BF5-4EB1-A540-6A7FC663C69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78" name="直線コネクタ 577">
          <a:extLst>
            <a:ext uri="{FF2B5EF4-FFF2-40B4-BE49-F238E27FC236}">
              <a16:creationId xmlns:a16="http://schemas.microsoft.com/office/drawing/2014/main" id="{A9BC3E11-D943-4C12-A054-1EA3DE26D9F9}"/>
            </a:ext>
          </a:extLst>
        </xdr:cNvPr>
        <xdr:cNvCxnSpPr/>
      </xdr:nvCxnSpPr>
      <xdr:spPr>
        <a:xfrm flipV="1">
          <a:off x="19509104" y="9350502"/>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79" name="【保健センター・保健所】&#10;一人当たり面積最小値テキスト">
          <a:extLst>
            <a:ext uri="{FF2B5EF4-FFF2-40B4-BE49-F238E27FC236}">
              <a16:creationId xmlns:a16="http://schemas.microsoft.com/office/drawing/2014/main" id="{457B9B7A-33B2-41B1-B2CD-739574A511BE}"/>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0" name="直線コネクタ 579">
          <a:extLst>
            <a:ext uri="{FF2B5EF4-FFF2-40B4-BE49-F238E27FC236}">
              <a16:creationId xmlns:a16="http://schemas.microsoft.com/office/drawing/2014/main" id="{C776D0FC-2F43-427B-9B37-439AE3EE98C8}"/>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1" name="【保健センター・保健所】&#10;一人当たり面積最大値テキスト">
          <a:extLst>
            <a:ext uri="{FF2B5EF4-FFF2-40B4-BE49-F238E27FC236}">
              <a16:creationId xmlns:a16="http://schemas.microsoft.com/office/drawing/2014/main" id="{0817E2A6-1A9C-4950-A0BA-F9873EC1D2D3}"/>
            </a:ext>
          </a:extLst>
        </xdr:cNvPr>
        <xdr:cNvSpPr txBox="1"/>
      </xdr:nvSpPr>
      <xdr:spPr>
        <a:xfrm>
          <a:off x="19547840" y="9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82" name="直線コネクタ 581">
          <a:extLst>
            <a:ext uri="{FF2B5EF4-FFF2-40B4-BE49-F238E27FC236}">
              <a16:creationId xmlns:a16="http://schemas.microsoft.com/office/drawing/2014/main" id="{429ECBF0-9877-4EBB-9B8F-FDF84CEFA82E}"/>
            </a:ext>
          </a:extLst>
        </xdr:cNvPr>
        <xdr:cNvCxnSpPr/>
      </xdr:nvCxnSpPr>
      <xdr:spPr>
        <a:xfrm>
          <a:off x="19443700" y="9350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83" name="【保健センター・保健所】&#10;一人当たり面積平均値テキスト">
          <a:extLst>
            <a:ext uri="{FF2B5EF4-FFF2-40B4-BE49-F238E27FC236}">
              <a16:creationId xmlns:a16="http://schemas.microsoft.com/office/drawing/2014/main" id="{8A0225BF-EF75-4943-B08E-A7EA3111586F}"/>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84" name="フローチャート: 判断 583">
          <a:extLst>
            <a:ext uri="{FF2B5EF4-FFF2-40B4-BE49-F238E27FC236}">
              <a16:creationId xmlns:a16="http://schemas.microsoft.com/office/drawing/2014/main" id="{5AAA6DB5-5FAE-405C-B2B3-9D031193F114}"/>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85" name="フローチャート: 判断 584">
          <a:extLst>
            <a:ext uri="{FF2B5EF4-FFF2-40B4-BE49-F238E27FC236}">
              <a16:creationId xmlns:a16="http://schemas.microsoft.com/office/drawing/2014/main" id="{5B8A00D8-3FBB-415B-A694-B50840E50253}"/>
            </a:ext>
          </a:extLst>
        </xdr:cNvPr>
        <xdr:cNvSpPr/>
      </xdr:nvSpPr>
      <xdr:spPr>
        <a:xfrm>
          <a:off x="1873504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86" name="フローチャート: 判断 585">
          <a:extLst>
            <a:ext uri="{FF2B5EF4-FFF2-40B4-BE49-F238E27FC236}">
              <a16:creationId xmlns:a16="http://schemas.microsoft.com/office/drawing/2014/main" id="{2B300430-4ABE-4E4D-A888-D22589C836BE}"/>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87" name="フローチャート: 判断 586">
          <a:extLst>
            <a:ext uri="{FF2B5EF4-FFF2-40B4-BE49-F238E27FC236}">
              <a16:creationId xmlns:a16="http://schemas.microsoft.com/office/drawing/2014/main" id="{08C74BBF-3A6E-4589-8B02-26D67E818624}"/>
            </a:ext>
          </a:extLst>
        </xdr:cNvPr>
        <xdr:cNvSpPr/>
      </xdr:nvSpPr>
      <xdr:spPr>
        <a:xfrm>
          <a:off x="1716278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88" name="フローチャート: 判断 587">
          <a:extLst>
            <a:ext uri="{FF2B5EF4-FFF2-40B4-BE49-F238E27FC236}">
              <a16:creationId xmlns:a16="http://schemas.microsoft.com/office/drawing/2014/main" id="{D6709829-C645-4AF0-8E2D-26AA4E4D47FF}"/>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DE93041-D03F-4FE7-A778-0774B74AA63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86BD14C2-8FAF-4CE7-8622-89EFA21DEE9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1DFA8486-80A4-4FA2-8978-FD9D16F935F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12403AA-16A7-4BC2-B834-54CBC725C8A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60D42B0-C098-497F-A5D7-95D2304FEBF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594" name="楕円 593">
          <a:extLst>
            <a:ext uri="{FF2B5EF4-FFF2-40B4-BE49-F238E27FC236}">
              <a16:creationId xmlns:a16="http://schemas.microsoft.com/office/drawing/2014/main" id="{3CE8E6B4-D1D1-423D-B546-04FAE7FEEC8A}"/>
            </a:ext>
          </a:extLst>
        </xdr:cNvPr>
        <xdr:cNvSpPr/>
      </xdr:nvSpPr>
      <xdr:spPr>
        <a:xfrm>
          <a:off x="1945894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595" name="【保健センター・保健所】&#10;一人当たり面積該当値テキスト">
          <a:extLst>
            <a:ext uri="{FF2B5EF4-FFF2-40B4-BE49-F238E27FC236}">
              <a16:creationId xmlns:a16="http://schemas.microsoft.com/office/drawing/2014/main" id="{0A022FEA-B59A-4EE5-8F12-46385B4DCD74}"/>
            </a:ext>
          </a:extLst>
        </xdr:cNvPr>
        <xdr:cNvSpPr txBox="1"/>
      </xdr:nvSpPr>
      <xdr:spPr>
        <a:xfrm>
          <a:off x="19547840" y="105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596" name="楕円 595">
          <a:extLst>
            <a:ext uri="{FF2B5EF4-FFF2-40B4-BE49-F238E27FC236}">
              <a16:creationId xmlns:a16="http://schemas.microsoft.com/office/drawing/2014/main" id="{340A16AC-0C44-47C3-9975-A3B362AA012C}"/>
            </a:ext>
          </a:extLst>
        </xdr:cNvPr>
        <xdr:cNvSpPr/>
      </xdr:nvSpPr>
      <xdr:spPr>
        <a:xfrm>
          <a:off x="18735040" y="10539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597" name="直線コネクタ 596">
          <a:extLst>
            <a:ext uri="{FF2B5EF4-FFF2-40B4-BE49-F238E27FC236}">
              <a16:creationId xmlns:a16="http://schemas.microsoft.com/office/drawing/2014/main" id="{3B911C21-9BDF-49D7-81F8-9FD3C78B0B09}"/>
            </a:ext>
          </a:extLst>
        </xdr:cNvPr>
        <xdr:cNvCxnSpPr/>
      </xdr:nvCxnSpPr>
      <xdr:spPr>
        <a:xfrm>
          <a:off x="18778220" y="105864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598" name="楕円 597">
          <a:extLst>
            <a:ext uri="{FF2B5EF4-FFF2-40B4-BE49-F238E27FC236}">
              <a16:creationId xmlns:a16="http://schemas.microsoft.com/office/drawing/2014/main" id="{B80BA567-FC3F-4538-8C0E-6D4C08554195}"/>
            </a:ext>
          </a:extLst>
        </xdr:cNvPr>
        <xdr:cNvSpPr/>
      </xdr:nvSpPr>
      <xdr:spPr>
        <a:xfrm>
          <a:off x="1793748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599" name="直線コネクタ 598">
          <a:extLst>
            <a:ext uri="{FF2B5EF4-FFF2-40B4-BE49-F238E27FC236}">
              <a16:creationId xmlns:a16="http://schemas.microsoft.com/office/drawing/2014/main" id="{BC3B68F8-23DA-4428-B8FA-D18AD05AD086}"/>
            </a:ext>
          </a:extLst>
        </xdr:cNvPr>
        <xdr:cNvCxnSpPr/>
      </xdr:nvCxnSpPr>
      <xdr:spPr>
        <a:xfrm>
          <a:off x="17988280" y="105864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600" name="楕円 599">
          <a:extLst>
            <a:ext uri="{FF2B5EF4-FFF2-40B4-BE49-F238E27FC236}">
              <a16:creationId xmlns:a16="http://schemas.microsoft.com/office/drawing/2014/main" id="{39616032-F4BF-4B27-BA01-2ABFC18035F7}"/>
            </a:ext>
          </a:extLst>
        </xdr:cNvPr>
        <xdr:cNvSpPr/>
      </xdr:nvSpPr>
      <xdr:spPr>
        <a:xfrm>
          <a:off x="1716278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601" name="直線コネクタ 600">
          <a:extLst>
            <a:ext uri="{FF2B5EF4-FFF2-40B4-BE49-F238E27FC236}">
              <a16:creationId xmlns:a16="http://schemas.microsoft.com/office/drawing/2014/main" id="{3E6C38F7-A4DF-4CC7-8707-7FB4FED7E3A9}"/>
            </a:ext>
          </a:extLst>
        </xdr:cNvPr>
        <xdr:cNvCxnSpPr/>
      </xdr:nvCxnSpPr>
      <xdr:spPr>
        <a:xfrm>
          <a:off x="17213580" y="1058646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02" name="楕円 601">
          <a:extLst>
            <a:ext uri="{FF2B5EF4-FFF2-40B4-BE49-F238E27FC236}">
              <a16:creationId xmlns:a16="http://schemas.microsoft.com/office/drawing/2014/main" id="{FDE4881A-7227-4830-B15C-C7B68D99ED6A}"/>
            </a:ext>
          </a:extLst>
        </xdr:cNvPr>
        <xdr:cNvSpPr/>
      </xdr:nvSpPr>
      <xdr:spPr>
        <a:xfrm>
          <a:off x="16388080" y="10539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603" name="直線コネクタ 602">
          <a:extLst>
            <a:ext uri="{FF2B5EF4-FFF2-40B4-BE49-F238E27FC236}">
              <a16:creationId xmlns:a16="http://schemas.microsoft.com/office/drawing/2014/main" id="{2EA5718B-C1C6-425E-B0F5-222C13D53644}"/>
            </a:ext>
          </a:extLst>
        </xdr:cNvPr>
        <xdr:cNvCxnSpPr/>
      </xdr:nvCxnSpPr>
      <xdr:spPr>
        <a:xfrm>
          <a:off x="16431260" y="1058646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04" name="n_1aveValue【保健センター・保健所】&#10;一人当たり面積">
          <a:extLst>
            <a:ext uri="{FF2B5EF4-FFF2-40B4-BE49-F238E27FC236}">
              <a16:creationId xmlns:a16="http://schemas.microsoft.com/office/drawing/2014/main" id="{54359C16-85A8-40A5-80EE-8F5D6C301290}"/>
            </a:ext>
          </a:extLst>
        </xdr:cNvPr>
        <xdr:cNvSpPr txBox="1"/>
      </xdr:nvSpPr>
      <xdr:spPr>
        <a:xfrm>
          <a:off x="185611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05" name="n_2aveValue【保健センター・保健所】&#10;一人当たり面積">
          <a:extLst>
            <a:ext uri="{FF2B5EF4-FFF2-40B4-BE49-F238E27FC236}">
              <a16:creationId xmlns:a16="http://schemas.microsoft.com/office/drawing/2014/main" id="{FAF93C79-3AA6-40D2-9DA8-585970881A04}"/>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06" name="n_3aveValue【保健センター・保健所】&#10;一人当たり面積">
          <a:extLst>
            <a:ext uri="{FF2B5EF4-FFF2-40B4-BE49-F238E27FC236}">
              <a16:creationId xmlns:a16="http://schemas.microsoft.com/office/drawing/2014/main" id="{CC41C817-E35E-40E3-8AE8-B16FDB3B2018}"/>
            </a:ext>
          </a:extLst>
        </xdr:cNvPr>
        <xdr:cNvSpPr txBox="1"/>
      </xdr:nvSpPr>
      <xdr:spPr>
        <a:xfrm>
          <a:off x="170015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07" name="n_4aveValue【保健センター・保健所】&#10;一人当たり面積">
          <a:extLst>
            <a:ext uri="{FF2B5EF4-FFF2-40B4-BE49-F238E27FC236}">
              <a16:creationId xmlns:a16="http://schemas.microsoft.com/office/drawing/2014/main" id="{BEE53E71-E54C-41BC-A42C-0903A1FC60B5}"/>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608" name="n_1mainValue【保健センター・保健所】&#10;一人当たり面積">
          <a:extLst>
            <a:ext uri="{FF2B5EF4-FFF2-40B4-BE49-F238E27FC236}">
              <a16:creationId xmlns:a16="http://schemas.microsoft.com/office/drawing/2014/main" id="{B586645A-5C84-4F39-9B2D-48E0EF15A923}"/>
            </a:ext>
          </a:extLst>
        </xdr:cNvPr>
        <xdr:cNvSpPr txBox="1"/>
      </xdr:nvSpPr>
      <xdr:spPr>
        <a:xfrm>
          <a:off x="1856112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609" name="n_2mainValue【保健センター・保健所】&#10;一人当たり面積">
          <a:extLst>
            <a:ext uri="{FF2B5EF4-FFF2-40B4-BE49-F238E27FC236}">
              <a16:creationId xmlns:a16="http://schemas.microsoft.com/office/drawing/2014/main" id="{A075895B-00EE-4618-A2BB-CD5CD482306B}"/>
            </a:ext>
          </a:extLst>
        </xdr:cNvPr>
        <xdr:cNvSpPr txBox="1"/>
      </xdr:nvSpPr>
      <xdr:spPr>
        <a:xfrm>
          <a:off x="1777626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610" name="n_3mainValue【保健センター・保健所】&#10;一人当たり面積">
          <a:extLst>
            <a:ext uri="{FF2B5EF4-FFF2-40B4-BE49-F238E27FC236}">
              <a16:creationId xmlns:a16="http://schemas.microsoft.com/office/drawing/2014/main" id="{FA757C82-1906-463D-8A17-2E5DBF577AD8}"/>
            </a:ext>
          </a:extLst>
        </xdr:cNvPr>
        <xdr:cNvSpPr txBox="1"/>
      </xdr:nvSpPr>
      <xdr:spPr>
        <a:xfrm>
          <a:off x="1700156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11" name="n_4mainValue【保健センター・保健所】&#10;一人当たり面積">
          <a:extLst>
            <a:ext uri="{FF2B5EF4-FFF2-40B4-BE49-F238E27FC236}">
              <a16:creationId xmlns:a16="http://schemas.microsoft.com/office/drawing/2014/main" id="{B5408E8E-73FF-445F-B15E-14FD06F2A6DC}"/>
            </a:ext>
          </a:extLst>
        </xdr:cNvPr>
        <xdr:cNvSpPr txBox="1"/>
      </xdr:nvSpPr>
      <xdr:spPr>
        <a:xfrm>
          <a:off x="1622686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E841593E-B1EA-4026-8107-1C19380EDAA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2456D665-5893-4030-A28F-3AEF1F9BEFD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E062FA5F-6A89-431D-8D1C-E0B6FE9D275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19C5CEB9-55A3-4CB7-9659-0623F9EE0C4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C894D513-FA5F-4B22-A46E-46B9DDC69FC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93EAACD9-2256-4FA7-943B-F8B88FC9D81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DEA564F2-7663-4B01-9159-65E3511813C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4F4D7F14-B653-42DA-9401-3E4EEBE1E11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id="{FC82A0EA-AB76-4F2B-876A-22EA50C27E1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id="{64AB1C25-47A1-428D-9BB9-EC4714065F6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id="{2F2275BD-EF28-409E-8127-0A1F882DD2B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3" name="直線コネクタ 622">
          <a:extLst>
            <a:ext uri="{FF2B5EF4-FFF2-40B4-BE49-F238E27FC236}">
              <a16:creationId xmlns:a16="http://schemas.microsoft.com/office/drawing/2014/main" id="{58A5AE2A-85B0-40FF-94BA-29081C77D78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4" name="テキスト ボックス 623">
          <a:extLst>
            <a:ext uri="{FF2B5EF4-FFF2-40B4-BE49-F238E27FC236}">
              <a16:creationId xmlns:a16="http://schemas.microsoft.com/office/drawing/2014/main" id="{6E9399F9-BE1C-4C5C-9E85-7FAECED82E8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5" name="直線コネクタ 624">
          <a:extLst>
            <a:ext uri="{FF2B5EF4-FFF2-40B4-BE49-F238E27FC236}">
              <a16:creationId xmlns:a16="http://schemas.microsoft.com/office/drawing/2014/main" id="{5C18C5B4-6DCA-41C6-B1D7-65A7BEE6EA1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6" name="テキスト ボックス 625">
          <a:extLst>
            <a:ext uri="{FF2B5EF4-FFF2-40B4-BE49-F238E27FC236}">
              <a16:creationId xmlns:a16="http://schemas.microsoft.com/office/drawing/2014/main" id="{82C61DF3-E743-4B8A-A7B1-747549499AEF}"/>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7" name="直線コネクタ 626">
          <a:extLst>
            <a:ext uri="{FF2B5EF4-FFF2-40B4-BE49-F238E27FC236}">
              <a16:creationId xmlns:a16="http://schemas.microsoft.com/office/drawing/2014/main" id="{DA74F8F0-AD18-4E69-A26D-CCC2E1CC82C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8" name="テキスト ボックス 627">
          <a:extLst>
            <a:ext uri="{FF2B5EF4-FFF2-40B4-BE49-F238E27FC236}">
              <a16:creationId xmlns:a16="http://schemas.microsoft.com/office/drawing/2014/main" id="{5CC53CF4-6A12-4BF7-95D1-FD5736896A3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9" name="直線コネクタ 628">
          <a:extLst>
            <a:ext uri="{FF2B5EF4-FFF2-40B4-BE49-F238E27FC236}">
              <a16:creationId xmlns:a16="http://schemas.microsoft.com/office/drawing/2014/main" id="{47620C0C-7E26-4574-9996-822E52CAEA2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0" name="テキスト ボックス 629">
          <a:extLst>
            <a:ext uri="{FF2B5EF4-FFF2-40B4-BE49-F238E27FC236}">
              <a16:creationId xmlns:a16="http://schemas.microsoft.com/office/drawing/2014/main" id="{7B9834EF-DF73-474A-8DB2-DB761C19D54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1" name="直線コネクタ 630">
          <a:extLst>
            <a:ext uri="{FF2B5EF4-FFF2-40B4-BE49-F238E27FC236}">
              <a16:creationId xmlns:a16="http://schemas.microsoft.com/office/drawing/2014/main" id="{D2AED5B0-E697-4727-91A0-98FFA513E9C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2" name="テキスト ボックス 631">
          <a:extLst>
            <a:ext uri="{FF2B5EF4-FFF2-40B4-BE49-F238E27FC236}">
              <a16:creationId xmlns:a16="http://schemas.microsoft.com/office/drawing/2014/main" id="{7F4DA9BF-0B18-4812-8E41-04958293BCD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3" name="直線コネクタ 632">
          <a:extLst>
            <a:ext uri="{FF2B5EF4-FFF2-40B4-BE49-F238E27FC236}">
              <a16:creationId xmlns:a16="http://schemas.microsoft.com/office/drawing/2014/main" id="{A9B5731E-55EA-4663-9B82-96C2D40DECB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4" name="テキスト ボックス 633">
          <a:extLst>
            <a:ext uri="{FF2B5EF4-FFF2-40B4-BE49-F238E27FC236}">
              <a16:creationId xmlns:a16="http://schemas.microsoft.com/office/drawing/2014/main" id="{C64B728B-E74C-40AC-8478-648F3B66505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0805F2D5-0B4C-4B4D-A24D-EDCECA2F390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EBAAB99F-A8DF-49E2-86A3-67D616126C7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37" name="直線コネクタ 636">
          <a:extLst>
            <a:ext uri="{FF2B5EF4-FFF2-40B4-BE49-F238E27FC236}">
              <a16:creationId xmlns:a16="http://schemas.microsoft.com/office/drawing/2014/main" id="{E5D7B300-624C-4C37-9824-4A34C259A645}"/>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8" name="【消防施設】&#10;有形固定資産減価償却率最小値テキスト">
          <a:extLst>
            <a:ext uri="{FF2B5EF4-FFF2-40B4-BE49-F238E27FC236}">
              <a16:creationId xmlns:a16="http://schemas.microsoft.com/office/drawing/2014/main" id="{D09FE1C0-EF95-4EE2-8A1B-8DA1ACFA24F1}"/>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9" name="直線コネクタ 638">
          <a:extLst>
            <a:ext uri="{FF2B5EF4-FFF2-40B4-BE49-F238E27FC236}">
              <a16:creationId xmlns:a16="http://schemas.microsoft.com/office/drawing/2014/main" id="{0D99810D-DA0F-467D-83AA-CD514460B94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62832A6A-7A21-417B-9094-4BF2B73CC310}"/>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1" name="直線コネクタ 640">
          <a:extLst>
            <a:ext uri="{FF2B5EF4-FFF2-40B4-BE49-F238E27FC236}">
              <a16:creationId xmlns:a16="http://schemas.microsoft.com/office/drawing/2014/main" id="{44781D0A-23A0-4E92-8E39-D7C488C4D1D7}"/>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543A729D-63B8-4040-BBEE-5D2786BE69DC}"/>
            </a:ext>
          </a:extLst>
        </xdr:cNvPr>
        <xdr:cNvSpPr txBox="1"/>
      </xdr:nvSpPr>
      <xdr:spPr>
        <a:xfrm>
          <a:off x="1441450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43" name="フローチャート: 判断 642">
          <a:extLst>
            <a:ext uri="{FF2B5EF4-FFF2-40B4-BE49-F238E27FC236}">
              <a16:creationId xmlns:a16="http://schemas.microsoft.com/office/drawing/2014/main" id="{345BDB6A-4949-4211-B229-AF80108B5BF5}"/>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44" name="フローチャート: 判断 643">
          <a:extLst>
            <a:ext uri="{FF2B5EF4-FFF2-40B4-BE49-F238E27FC236}">
              <a16:creationId xmlns:a16="http://schemas.microsoft.com/office/drawing/2014/main" id="{A955B57B-60B0-4C44-AB26-51647B83C00D}"/>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45" name="フローチャート: 判断 644">
          <a:extLst>
            <a:ext uri="{FF2B5EF4-FFF2-40B4-BE49-F238E27FC236}">
              <a16:creationId xmlns:a16="http://schemas.microsoft.com/office/drawing/2014/main" id="{DF3CDAE7-1FAE-4B0F-99DC-5FBDB86FF352}"/>
            </a:ext>
          </a:extLst>
        </xdr:cNvPr>
        <xdr:cNvSpPr/>
      </xdr:nvSpPr>
      <xdr:spPr>
        <a:xfrm>
          <a:off x="128041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46" name="フローチャート: 判断 645">
          <a:extLst>
            <a:ext uri="{FF2B5EF4-FFF2-40B4-BE49-F238E27FC236}">
              <a16:creationId xmlns:a16="http://schemas.microsoft.com/office/drawing/2014/main" id="{97F2F7D3-7FB3-463C-BAFE-4E3CBF3485D2}"/>
            </a:ext>
          </a:extLst>
        </xdr:cNvPr>
        <xdr:cNvSpPr/>
      </xdr:nvSpPr>
      <xdr:spPr>
        <a:xfrm>
          <a:off x="1202944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47" name="フローチャート: 判断 646">
          <a:extLst>
            <a:ext uri="{FF2B5EF4-FFF2-40B4-BE49-F238E27FC236}">
              <a16:creationId xmlns:a16="http://schemas.microsoft.com/office/drawing/2014/main" id="{4A594BD4-0EAE-442C-A6AD-A77FAD3E88C5}"/>
            </a:ext>
          </a:extLst>
        </xdr:cNvPr>
        <xdr:cNvSpPr/>
      </xdr:nvSpPr>
      <xdr:spPr>
        <a:xfrm>
          <a:off x="1123188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C4DAD60E-8792-43D3-8261-B2F91F966EB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A54BFA9E-8F35-4A08-B0AF-E16CE6978A2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F1A043D9-9FC4-48DD-B6E1-3CD649452E8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46BE2D96-1D46-475F-91C5-D63BFC6D7E4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E807434-AAC4-4C81-AC6D-506383017E7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3" name="楕円 652">
          <a:extLst>
            <a:ext uri="{FF2B5EF4-FFF2-40B4-BE49-F238E27FC236}">
              <a16:creationId xmlns:a16="http://schemas.microsoft.com/office/drawing/2014/main" id="{ECB5B722-719C-43B7-998C-7A937A0B135F}"/>
            </a:ext>
          </a:extLst>
        </xdr:cNvPr>
        <xdr:cNvSpPr/>
      </xdr:nvSpPr>
      <xdr:spPr>
        <a:xfrm>
          <a:off x="14325600" y="135813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7F8E7195-3484-43EB-8112-ACE4426BE3D3}"/>
            </a:ext>
          </a:extLst>
        </xdr:cNvPr>
        <xdr:cNvSpPr txBox="1"/>
      </xdr:nvSpPr>
      <xdr:spPr>
        <a:xfrm>
          <a:off x="144145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119562</xdr:rowOff>
    </xdr:from>
    <xdr:to>
      <xdr:col>81</xdr:col>
      <xdr:colOff>101600</xdr:colOff>
      <xdr:row>81</xdr:row>
      <xdr:rowOff>49712</xdr:rowOff>
    </xdr:to>
    <xdr:sp macro="" textlink="">
      <xdr:nvSpPr>
        <xdr:cNvPr id="655" name="楕円 654">
          <a:extLst>
            <a:ext uri="{FF2B5EF4-FFF2-40B4-BE49-F238E27FC236}">
              <a16:creationId xmlns:a16="http://schemas.microsoft.com/office/drawing/2014/main" id="{5E2709D6-5FAC-48D7-8BCD-CCDC367ECCD5}"/>
            </a:ext>
          </a:extLst>
        </xdr:cNvPr>
        <xdr:cNvSpPr/>
      </xdr:nvSpPr>
      <xdr:spPr>
        <a:xfrm>
          <a:off x="13578840" y="13530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170362</xdr:rowOff>
    </xdr:from>
    <xdr:to>
      <xdr:col>85</xdr:col>
      <xdr:colOff>127000</xdr:colOff>
      <xdr:row>81</xdr:row>
      <xdr:rowOff>49530</xdr:rowOff>
    </xdr:to>
    <xdr:cxnSp macro="">
      <xdr:nvCxnSpPr>
        <xdr:cNvPr id="656" name="直線コネクタ 655">
          <a:extLst>
            <a:ext uri="{FF2B5EF4-FFF2-40B4-BE49-F238E27FC236}">
              <a16:creationId xmlns:a16="http://schemas.microsoft.com/office/drawing/2014/main" id="{1DB60A31-A3A2-4BF3-86D3-B8B30A8A4E69}"/>
            </a:ext>
          </a:extLst>
        </xdr:cNvPr>
        <xdr:cNvCxnSpPr/>
      </xdr:nvCxnSpPr>
      <xdr:spPr>
        <a:xfrm>
          <a:off x="13629640" y="13581562"/>
          <a:ext cx="74676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82006</xdr:rowOff>
    </xdr:from>
    <xdr:to>
      <xdr:col>76</xdr:col>
      <xdr:colOff>165100</xdr:colOff>
      <xdr:row>81</xdr:row>
      <xdr:rowOff>12156</xdr:rowOff>
    </xdr:to>
    <xdr:sp macro="" textlink="">
      <xdr:nvSpPr>
        <xdr:cNvPr id="657" name="楕円 656">
          <a:extLst>
            <a:ext uri="{FF2B5EF4-FFF2-40B4-BE49-F238E27FC236}">
              <a16:creationId xmlns:a16="http://schemas.microsoft.com/office/drawing/2014/main" id="{ECDAD3D4-193D-44E6-8C49-333C6713EEBB}"/>
            </a:ext>
          </a:extLst>
        </xdr:cNvPr>
        <xdr:cNvSpPr/>
      </xdr:nvSpPr>
      <xdr:spPr>
        <a:xfrm>
          <a:off x="12804140" y="13493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132806</xdr:rowOff>
    </xdr:from>
    <xdr:to>
      <xdr:col>81</xdr:col>
      <xdr:colOff>50800</xdr:colOff>
      <xdr:row>80</xdr:row>
      <xdr:rowOff>170362</xdr:rowOff>
    </xdr:to>
    <xdr:cxnSp macro="">
      <xdr:nvCxnSpPr>
        <xdr:cNvPr id="658" name="直線コネクタ 657">
          <a:extLst>
            <a:ext uri="{FF2B5EF4-FFF2-40B4-BE49-F238E27FC236}">
              <a16:creationId xmlns:a16="http://schemas.microsoft.com/office/drawing/2014/main" id="{CDFD6538-6514-4781-AA92-482B717FF841}"/>
            </a:ext>
          </a:extLst>
        </xdr:cNvPr>
        <xdr:cNvCxnSpPr/>
      </xdr:nvCxnSpPr>
      <xdr:spPr>
        <a:xfrm>
          <a:off x="12854940" y="13544006"/>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73842</xdr:rowOff>
    </xdr:from>
    <xdr:to>
      <xdr:col>72</xdr:col>
      <xdr:colOff>38100</xdr:colOff>
      <xdr:row>80</xdr:row>
      <xdr:rowOff>3992</xdr:rowOff>
    </xdr:to>
    <xdr:sp macro="" textlink="">
      <xdr:nvSpPr>
        <xdr:cNvPr id="659" name="楕円 658">
          <a:extLst>
            <a:ext uri="{FF2B5EF4-FFF2-40B4-BE49-F238E27FC236}">
              <a16:creationId xmlns:a16="http://schemas.microsoft.com/office/drawing/2014/main" id="{DB7DD840-5688-48A2-AA25-97B0D90330BF}"/>
            </a:ext>
          </a:extLst>
        </xdr:cNvPr>
        <xdr:cNvSpPr/>
      </xdr:nvSpPr>
      <xdr:spPr>
        <a:xfrm>
          <a:off x="12029440" y="133174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124642</xdr:rowOff>
    </xdr:from>
    <xdr:to>
      <xdr:col>76</xdr:col>
      <xdr:colOff>114300</xdr:colOff>
      <xdr:row>80</xdr:row>
      <xdr:rowOff>132806</xdr:rowOff>
    </xdr:to>
    <xdr:cxnSp macro="">
      <xdr:nvCxnSpPr>
        <xdr:cNvPr id="660" name="直線コネクタ 659">
          <a:extLst>
            <a:ext uri="{FF2B5EF4-FFF2-40B4-BE49-F238E27FC236}">
              <a16:creationId xmlns:a16="http://schemas.microsoft.com/office/drawing/2014/main" id="{1BD51F4B-C0AD-43C9-8859-074CA0D3F920}"/>
            </a:ext>
          </a:extLst>
        </xdr:cNvPr>
        <xdr:cNvCxnSpPr/>
      </xdr:nvCxnSpPr>
      <xdr:spPr>
        <a:xfrm>
          <a:off x="12072620" y="13368202"/>
          <a:ext cx="78232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47716</xdr:rowOff>
    </xdr:from>
    <xdr:to>
      <xdr:col>67</xdr:col>
      <xdr:colOff>101600</xdr:colOff>
      <xdr:row>79</xdr:row>
      <xdr:rowOff>149316</xdr:rowOff>
    </xdr:to>
    <xdr:sp macro="" textlink="">
      <xdr:nvSpPr>
        <xdr:cNvPr id="661" name="楕円 660">
          <a:extLst>
            <a:ext uri="{FF2B5EF4-FFF2-40B4-BE49-F238E27FC236}">
              <a16:creationId xmlns:a16="http://schemas.microsoft.com/office/drawing/2014/main" id="{03CEF597-D0D1-42F8-BF6C-39E78C327C92}"/>
            </a:ext>
          </a:extLst>
        </xdr:cNvPr>
        <xdr:cNvSpPr/>
      </xdr:nvSpPr>
      <xdr:spPr>
        <a:xfrm>
          <a:off x="11231880" y="132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98516</xdr:rowOff>
    </xdr:from>
    <xdr:to>
      <xdr:col>71</xdr:col>
      <xdr:colOff>177800</xdr:colOff>
      <xdr:row>79</xdr:row>
      <xdr:rowOff>124642</xdr:rowOff>
    </xdr:to>
    <xdr:cxnSp macro="">
      <xdr:nvCxnSpPr>
        <xdr:cNvPr id="662" name="直線コネクタ 661">
          <a:extLst>
            <a:ext uri="{FF2B5EF4-FFF2-40B4-BE49-F238E27FC236}">
              <a16:creationId xmlns:a16="http://schemas.microsoft.com/office/drawing/2014/main" id="{D1AEA967-AF00-4BF9-A826-BC4074ED236B}"/>
            </a:ext>
          </a:extLst>
        </xdr:cNvPr>
        <xdr:cNvCxnSpPr/>
      </xdr:nvCxnSpPr>
      <xdr:spPr>
        <a:xfrm>
          <a:off x="11282680" y="13342076"/>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63" name="n_1aveValue【消防施設】&#10;有形固定資産減価償却率">
          <a:extLst>
            <a:ext uri="{FF2B5EF4-FFF2-40B4-BE49-F238E27FC236}">
              <a16:creationId xmlns:a16="http://schemas.microsoft.com/office/drawing/2014/main" id="{28C9BB04-EF7F-47F7-9266-41F90EBE94FD}"/>
            </a:ext>
          </a:extLst>
        </xdr:cNvPr>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64" name="n_2aveValue【消防施設】&#10;有形固定資産減価償却率">
          <a:extLst>
            <a:ext uri="{FF2B5EF4-FFF2-40B4-BE49-F238E27FC236}">
              <a16:creationId xmlns:a16="http://schemas.microsoft.com/office/drawing/2014/main" id="{B01883CB-A393-414A-AFB2-B8E95CAA8DB5}"/>
            </a:ext>
          </a:extLst>
        </xdr:cNvPr>
        <xdr:cNvSpPr txBox="1"/>
      </xdr:nvSpPr>
      <xdr:spPr>
        <a:xfrm>
          <a:off x="1267524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65" name="n_3aveValue【消防施設】&#10;有形固定資産減価償却率">
          <a:extLst>
            <a:ext uri="{FF2B5EF4-FFF2-40B4-BE49-F238E27FC236}">
              <a16:creationId xmlns:a16="http://schemas.microsoft.com/office/drawing/2014/main" id="{72C9359D-DEEC-4EB3-B8AB-E967EF370122}"/>
            </a:ext>
          </a:extLst>
        </xdr:cNvPr>
        <xdr:cNvSpPr txBox="1"/>
      </xdr:nvSpPr>
      <xdr:spPr>
        <a:xfrm>
          <a:off x="119005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66" name="n_4aveValue【消防施設】&#10;有形固定資産減価償却率">
          <a:extLst>
            <a:ext uri="{FF2B5EF4-FFF2-40B4-BE49-F238E27FC236}">
              <a16:creationId xmlns:a16="http://schemas.microsoft.com/office/drawing/2014/main" id="{5B2F6A66-A9EB-4296-88C3-D6A9C97BDF7B}"/>
            </a:ext>
          </a:extLst>
        </xdr:cNvPr>
        <xdr:cNvSpPr txBox="1"/>
      </xdr:nvSpPr>
      <xdr:spPr>
        <a:xfrm>
          <a:off x="1110298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66239</xdr:rowOff>
    </xdr:from>
    <xdr:ext cx="405111" cy="259045"/>
    <xdr:sp macro="" textlink="">
      <xdr:nvSpPr>
        <xdr:cNvPr id="667" name="n_1mainValue【消防施設】&#10;有形固定資産減価償却率">
          <a:extLst>
            <a:ext uri="{FF2B5EF4-FFF2-40B4-BE49-F238E27FC236}">
              <a16:creationId xmlns:a16="http://schemas.microsoft.com/office/drawing/2014/main" id="{AF005EC0-FBCA-42B5-BB22-7F29177CD553}"/>
            </a:ext>
          </a:extLst>
        </xdr:cNvPr>
        <xdr:cNvSpPr txBox="1"/>
      </xdr:nvSpPr>
      <xdr:spPr>
        <a:xfrm>
          <a:off x="13437244" y="1330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28683</xdr:rowOff>
    </xdr:from>
    <xdr:ext cx="405111" cy="259045"/>
    <xdr:sp macro="" textlink="">
      <xdr:nvSpPr>
        <xdr:cNvPr id="668" name="n_2mainValue【消防施設】&#10;有形固定資産減価償却率">
          <a:extLst>
            <a:ext uri="{FF2B5EF4-FFF2-40B4-BE49-F238E27FC236}">
              <a16:creationId xmlns:a16="http://schemas.microsoft.com/office/drawing/2014/main" id="{07650820-F53D-4021-8BD9-4F7AD89B1588}"/>
            </a:ext>
          </a:extLst>
        </xdr:cNvPr>
        <xdr:cNvSpPr txBox="1"/>
      </xdr:nvSpPr>
      <xdr:spPr>
        <a:xfrm>
          <a:off x="12675244" y="132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20519</xdr:rowOff>
    </xdr:from>
    <xdr:ext cx="405111" cy="259045"/>
    <xdr:sp macro="" textlink="">
      <xdr:nvSpPr>
        <xdr:cNvPr id="669" name="n_3mainValue【消防施設】&#10;有形固定資産減価償却率">
          <a:extLst>
            <a:ext uri="{FF2B5EF4-FFF2-40B4-BE49-F238E27FC236}">
              <a16:creationId xmlns:a16="http://schemas.microsoft.com/office/drawing/2014/main" id="{4CAF0DB9-3D59-4120-BE27-F9C74DFE878F}"/>
            </a:ext>
          </a:extLst>
        </xdr:cNvPr>
        <xdr:cNvSpPr txBox="1"/>
      </xdr:nvSpPr>
      <xdr:spPr>
        <a:xfrm>
          <a:off x="11900544" y="130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165843</xdr:rowOff>
    </xdr:from>
    <xdr:ext cx="405111" cy="259045"/>
    <xdr:sp macro="" textlink="">
      <xdr:nvSpPr>
        <xdr:cNvPr id="670" name="n_4mainValue【消防施設】&#10;有形固定資産減価償却率">
          <a:extLst>
            <a:ext uri="{FF2B5EF4-FFF2-40B4-BE49-F238E27FC236}">
              <a16:creationId xmlns:a16="http://schemas.microsoft.com/office/drawing/2014/main" id="{8EA83F0F-C6A3-4D95-9260-08EEC2AB6E74}"/>
            </a:ext>
          </a:extLst>
        </xdr:cNvPr>
        <xdr:cNvSpPr txBox="1"/>
      </xdr:nvSpPr>
      <xdr:spPr>
        <a:xfrm>
          <a:off x="11102984" y="1307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7E344772-BCF9-41A3-9CAB-B89816376F2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CF4F3E8D-8A65-445B-971B-61963CB22E7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7061108E-2EEB-41BF-8E89-43695FB14A5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51F5249F-C6F0-4CD8-B340-E9829E49A86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4C6A3B23-73EE-4E43-B297-186D4AA0688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6779CEBA-8A2C-4546-AB82-C8D61B3527F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29229692-6B2F-4112-B11A-29139B3F99E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D937327C-0E4D-47D1-8BEB-3AF348D2D84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1842332C-2463-4D02-980F-797E990C001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BD9CE1AD-46CB-4C41-ADBE-6F882E6BB5A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a:extLst>
            <a:ext uri="{FF2B5EF4-FFF2-40B4-BE49-F238E27FC236}">
              <a16:creationId xmlns:a16="http://schemas.microsoft.com/office/drawing/2014/main" id="{6C75BBDC-EC0D-4B58-B742-933E3A9863C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a:extLst>
            <a:ext uri="{FF2B5EF4-FFF2-40B4-BE49-F238E27FC236}">
              <a16:creationId xmlns:a16="http://schemas.microsoft.com/office/drawing/2014/main" id="{319BD79E-B05D-460F-B047-C53814BF8A1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a:extLst>
            <a:ext uri="{FF2B5EF4-FFF2-40B4-BE49-F238E27FC236}">
              <a16:creationId xmlns:a16="http://schemas.microsoft.com/office/drawing/2014/main" id="{BA0CC46A-BD7A-4924-9650-0AD30EF0C53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a:extLst>
            <a:ext uri="{FF2B5EF4-FFF2-40B4-BE49-F238E27FC236}">
              <a16:creationId xmlns:a16="http://schemas.microsoft.com/office/drawing/2014/main" id="{4CD27134-6041-4E73-822C-1FAABD9A064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a:extLst>
            <a:ext uri="{FF2B5EF4-FFF2-40B4-BE49-F238E27FC236}">
              <a16:creationId xmlns:a16="http://schemas.microsoft.com/office/drawing/2014/main" id="{05F59A36-20E7-4F24-AC9C-A3FF1126952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a:extLst>
            <a:ext uri="{FF2B5EF4-FFF2-40B4-BE49-F238E27FC236}">
              <a16:creationId xmlns:a16="http://schemas.microsoft.com/office/drawing/2014/main" id="{87640605-72FC-47F9-831C-B0FEAE549C3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a:extLst>
            <a:ext uri="{FF2B5EF4-FFF2-40B4-BE49-F238E27FC236}">
              <a16:creationId xmlns:a16="http://schemas.microsoft.com/office/drawing/2014/main" id="{2E5F8ED8-7A17-41C0-AA2C-0E967193580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a:extLst>
            <a:ext uri="{FF2B5EF4-FFF2-40B4-BE49-F238E27FC236}">
              <a16:creationId xmlns:a16="http://schemas.microsoft.com/office/drawing/2014/main" id="{CCD03A32-822B-4B88-980D-2B3A4E87C35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F0ED42DD-0750-4E9F-A1DA-2BDC34FEC44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FD30E118-AF00-41BC-B44A-A83785557F5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a16="http://schemas.microsoft.com/office/drawing/2014/main" id="{9B92DF9F-2975-4072-8AEE-29B8B7D2470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92" name="直線コネクタ 691">
          <a:extLst>
            <a:ext uri="{FF2B5EF4-FFF2-40B4-BE49-F238E27FC236}">
              <a16:creationId xmlns:a16="http://schemas.microsoft.com/office/drawing/2014/main" id="{B58BC34E-4597-4C77-B07C-771C9B1B4012}"/>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3" name="【消防施設】&#10;一人当たり面積最小値テキスト">
          <a:extLst>
            <a:ext uri="{FF2B5EF4-FFF2-40B4-BE49-F238E27FC236}">
              <a16:creationId xmlns:a16="http://schemas.microsoft.com/office/drawing/2014/main" id="{6EA7FA73-EA0E-4946-A275-93B63D5D5236}"/>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4" name="直線コネクタ 693">
          <a:extLst>
            <a:ext uri="{FF2B5EF4-FFF2-40B4-BE49-F238E27FC236}">
              <a16:creationId xmlns:a16="http://schemas.microsoft.com/office/drawing/2014/main" id="{8243F97B-BABC-4AC6-A16B-10C8A9C08D32}"/>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5" name="【消防施設】&#10;一人当たり面積最大値テキスト">
          <a:extLst>
            <a:ext uri="{FF2B5EF4-FFF2-40B4-BE49-F238E27FC236}">
              <a16:creationId xmlns:a16="http://schemas.microsoft.com/office/drawing/2014/main" id="{62524D08-911E-4299-A86A-86FDE9636E52}"/>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96" name="直線コネクタ 695">
          <a:extLst>
            <a:ext uri="{FF2B5EF4-FFF2-40B4-BE49-F238E27FC236}">
              <a16:creationId xmlns:a16="http://schemas.microsoft.com/office/drawing/2014/main" id="{A8C0DC22-53B3-44C5-8E4C-3FC43C0C07E4}"/>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97" name="【消防施設】&#10;一人当たり面積平均値テキスト">
          <a:extLst>
            <a:ext uri="{FF2B5EF4-FFF2-40B4-BE49-F238E27FC236}">
              <a16:creationId xmlns:a16="http://schemas.microsoft.com/office/drawing/2014/main" id="{71F0E95F-4340-4891-B65A-901E3F606157}"/>
            </a:ext>
          </a:extLst>
        </xdr:cNvPr>
        <xdr:cNvSpPr txBox="1"/>
      </xdr:nvSpPr>
      <xdr:spPr>
        <a:xfrm>
          <a:off x="19547840" y="13974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98" name="フローチャート: 判断 697">
          <a:extLst>
            <a:ext uri="{FF2B5EF4-FFF2-40B4-BE49-F238E27FC236}">
              <a16:creationId xmlns:a16="http://schemas.microsoft.com/office/drawing/2014/main" id="{966F1189-2EA6-4794-A03A-4DE2393B79B0}"/>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99" name="フローチャート: 判断 698">
          <a:extLst>
            <a:ext uri="{FF2B5EF4-FFF2-40B4-BE49-F238E27FC236}">
              <a16:creationId xmlns:a16="http://schemas.microsoft.com/office/drawing/2014/main" id="{7705670A-6A50-4090-969C-179E818D68F4}"/>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0" name="フローチャート: 判断 699">
          <a:extLst>
            <a:ext uri="{FF2B5EF4-FFF2-40B4-BE49-F238E27FC236}">
              <a16:creationId xmlns:a16="http://schemas.microsoft.com/office/drawing/2014/main" id="{B4F24D45-FD12-439A-80FB-06469E521F50}"/>
            </a:ext>
          </a:extLst>
        </xdr:cNvPr>
        <xdr:cNvSpPr/>
      </xdr:nvSpPr>
      <xdr:spPr>
        <a:xfrm>
          <a:off x="1793748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1" name="フローチャート: 判断 700">
          <a:extLst>
            <a:ext uri="{FF2B5EF4-FFF2-40B4-BE49-F238E27FC236}">
              <a16:creationId xmlns:a16="http://schemas.microsoft.com/office/drawing/2014/main" id="{F4983D04-4689-4B46-9D90-45F422B0D9F3}"/>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02" name="フローチャート: 判断 701">
          <a:extLst>
            <a:ext uri="{FF2B5EF4-FFF2-40B4-BE49-F238E27FC236}">
              <a16:creationId xmlns:a16="http://schemas.microsoft.com/office/drawing/2014/main" id="{5F706231-7C99-464E-9E0B-2BD606E4D21A}"/>
            </a:ext>
          </a:extLst>
        </xdr:cNvPr>
        <xdr:cNvSpPr/>
      </xdr:nvSpPr>
      <xdr:spPr>
        <a:xfrm>
          <a:off x="1638808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471FEEDD-E8A4-473E-9929-CE6BFE1650E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F598D1B2-779E-4C55-9A40-755C4E4EECD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795B63F6-4537-429E-86D6-A81EAF191B9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9B6C193C-0360-4065-942C-419E7593049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C22D5CA-8EBD-432A-99DF-FF181733AEF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08" name="楕円 707">
          <a:extLst>
            <a:ext uri="{FF2B5EF4-FFF2-40B4-BE49-F238E27FC236}">
              <a16:creationId xmlns:a16="http://schemas.microsoft.com/office/drawing/2014/main" id="{A756CFEC-7AC9-4E6F-B3CC-B2C759732B21}"/>
            </a:ext>
          </a:extLst>
        </xdr:cNvPr>
        <xdr:cNvSpPr/>
      </xdr:nvSpPr>
      <xdr:spPr>
        <a:xfrm>
          <a:off x="1945894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09" name="【消防施設】&#10;一人当たり面積該当値テキスト">
          <a:extLst>
            <a:ext uri="{FF2B5EF4-FFF2-40B4-BE49-F238E27FC236}">
              <a16:creationId xmlns:a16="http://schemas.microsoft.com/office/drawing/2014/main" id="{771CDA54-7E79-4E49-A80B-7B0B7E444F4C}"/>
            </a:ext>
          </a:extLst>
        </xdr:cNvPr>
        <xdr:cNvSpPr txBox="1"/>
      </xdr:nvSpPr>
      <xdr:spPr>
        <a:xfrm>
          <a:off x="19547840" y="142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10" name="楕円 709">
          <a:extLst>
            <a:ext uri="{FF2B5EF4-FFF2-40B4-BE49-F238E27FC236}">
              <a16:creationId xmlns:a16="http://schemas.microsoft.com/office/drawing/2014/main" id="{24777632-142E-4CBF-BDC2-EDECBFCA58FA}"/>
            </a:ext>
          </a:extLst>
        </xdr:cNvPr>
        <xdr:cNvSpPr/>
      </xdr:nvSpPr>
      <xdr:spPr>
        <a:xfrm>
          <a:off x="1873504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11" name="直線コネクタ 710">
          <a:extLst>
            <a:ext uri="{FF2B5EF4-FFF2-40B4-BE49-F238E27FC236}">
              <a16:creationId xmlns:a16="http://schemas.microsoft.com/office/drawing/2014/main" id="{36003E46-8B14-4757-9C89-2F1D02C8B0D7}"/>
            </a:ext>
          </a:extLst>
        </xdr:cNvPr>
        <xdr:cNvCxnSpPr/>
      </xdr:nvCxnSpPr>
      <xdr:spPr>
        <a:xfrm>
          <a:off x="18778220" y="14390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12" name="楕円 711">
          <a:extLst>
            <a:ext uri="{FF2B5EF4-FFF2-40B4-BE49-F238E27FC236}">
              <a16:creationId xmlns:a16="http://schemas.microsoft.com/office/drawing/2014/main" id="{516F3E6D-E966-429A-A50D-32820F059A13}"/>
            </a:ext>
          </a:extLst>
        </xdr:cNvPr>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13" name="直線コネクタ 712">
          <a:extLst>
            <a:ext uri="{FF2B5EF4-FFF2-40B4-BE49-F238E27FC236}">
              <a16:creationId xmlns:a16="http://schemas.microsoft.com/office/drawing/2014/main" id="{8C411D3F-AB9E-42F7-8B1F-CC46C2CA7E16}"/>
            </a:ext>
          </a:extLst>
        </xdr:cNvPr>
        <xdr:cNvCxnSpPr/>
      </xdr:nvCxnSpPr>
      <xdr:spPr>
        <a:xfrm>
          <a:off x="17988280" y="14390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14" name="楕円 713">
          <a:extLst>
            <a:ext uri="{FF2B5EF4-FFF2-40B4-BE49-F238E27FC236}">
              <a16:creationId xmlns:a16="http://schemas.microsoft.com/office/drawing/2014/main" id="{08E138D6-B31C-44D1-BF31-BDC7EF989D20}"/>
            </a:ext>
          </a:extLst>
        </xdr:cNvPr>
        <xdr:cNvSpPr/>
      </xdr:nvSpPr>
      <xdr:spPr>
        <a:xfrm>
          <a:off x="171627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15" name="直線コネクタ 714">
          <a:extLst>
            <a:ext uri="{FF2B5EF4-FFF2-40B4-BE49-F238E27FC236}">
              <a16:creationId xmlns:a16="http://schemas.microsoft.com/office/drawing/2014/main" id="{ACA36D2A-652C-472A-9563-88254623E2BB}"/>
            </a:ext>
          </a:extLst>
        </xdr:cNvPr>
        <xdr:cNvCxnSpPr/>
      </xdr:nvCxnSpPr>
      <xdr:spPr>
        <a:xfrm>
          <a:off x="17213580" y="14390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716" name="楕円 715">
          <a:extLst>
            <a:ext uri="{FF2B5EF4-FFF2-40B4-BE49-F238E27FC236}">
              <a16:creationId xmlns:a16="http://schemas.microsoft.com/office/drawing/2014/main" id="{6DFE4567-8B9A-4B17-8DCE-09E72648B30D}"/>
            </a:ext>
          </a:extLst>
        </xdr:cNvPr>
        <xdr:cNvSpPr/>
      </xdr:nvSpPr>
      <xdr:spPr>
        <a:xfrm>
          <a:off x="16388080" y="1434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145542</xdr:rowOff>
    </xdr:to>
    <xdr:cxnSp macro="">
      <xdr:nvCxnSpPr>
        <xdr:cNvPr id="717" name="直線コネクタ 716">
          <a:extLst>
            <a:ext uri="{FF2B5EF4-FFF2-40B4-BE49-F238E27FC236}">
              <a16:creationId xmlns:a16="http://schemas.microsoft.com/office/drawing/2014/main" id="{6AFBCAEC-B195-4DA1-80E7-A1D1E5A92EEE}"/>
            </a:ext>
          </a:extLst>
        </xdr:cNvPr>
        <xdr:cNvCxnSpPr/>
      </xdr:nvCxnSpPr>
      <xdr:spPr>
        <a:xfrm flipV="1">
          <a:off x="16431260" y="1439037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18" name="n_1aveValue【消防施設】&#10;一人当たり面積">
          <a:extLst>
            <a:ext uri="{FF2B5EF4-FFF2-40B4-BE49-F238E27FC236}">
              <a16:creationId xmlns:a16="http://schemas.microsoft.com/office/drawing/2014/main" id="{D098F73E-F63A-4B99-9BE4-3A43FA288482}"/>
            </a:ext>
          </a:extLst>
        </xdr:cNvPr>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19" name="n_2aveValue【消防施設】&#10;一人当たり面積">
          <a:extLst>
            <a:ext uri="{FF2B5EF4-FFF2-40B4-BE49-F238E27FC236}">
              <a16:creationId xmlns:a16="http://schemas.microsoft.com/office/drawing/2014/main" id="{131EFE76-CF62-4342-B99A-58DA6472CB5E}"/>
            </a:ext>
          </a:extLst>
        </xdr:cNvPr>
        <xdr:cNvSpPr txBox="1"/>
      </xdr:nvSpPr>
      <xdr:spPr>
        <a:xfrm>
          <a:off x="1777626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0" name="n_3aveValue【消防施設】&#10;一人当たり面積">
          <a:extLst>
            <a:ext uri="{FF2B5EF4-FFF2-40B4-BE49-F238E27FC236}">
              <a16:creationId xmlns:a16="http://schemas.microsoft.com/office/drawing/2014/main" id="{7F6124A2-F3EA-476E-966A-AFC1F2D95CA4}"/>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1" name="n_4aveValue【消防施設】&#10;一人当たり面積">
          <a:extLst>
            <a:ext uri="{FF2B5EF4-FFF2-40B4-BE49-F238E27FC236}">
              <a16:creationId xmlns:a16="http://schemas.microsoft.com/office/drawing/2014/main" id="{F627B55D-8D8D-4C82-A8DE-4D59CD081628}"/>
            </a:ext>
          </a:extLst>
        </xdr:cNvPr>
        <xdr:cNvSpPr txBox="1"/>
      </xdr:nvSpPr>
      <xdr:spPr>
        <a:xfrm>
          <a:off x="162268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22" name="n_1mainValue【消防施設】&#10;一人当たり面積">
          <a:extLst>
            <a:ext uri="{FF2B5EF4-FFF2-40B4-BE49-F238E27FC236}">
              <a16:creationId xmlns:a16="http://schemas.microsoft.com/office/drawing/2014/main" id="{7C8FF24E-934E-4942-927B-1A3A23A792C1}"/>
            </a:ext>
          </a:extLst>
        </xdr:cNvPr>
        <xdr:cNvSpPr txBox="1"/>
      </xdr:nvSpPr>
      <xdr:spPr>
        <a:xfrm>
          <a:off x="1856112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23" name="n_2mainValue【消防施設】&#10;一人当たり面積">
          <a:extLst>
            <a:ext uri="{FF2B5EF4-FFF2-40B4-BE49-F238E27FC236}">
              <a16:creationId xmlns:a16="http://schemas.microsoft.com/office/drawing/2014/main" id="{8F28617E-CF3D-4460-8395-4339A5C1FA15}"/>
            </a:ext>
          </a:extLst>
        </xdr:cNvPr>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24" name="n_3mainValue【消防施設】&#10;一人当たり面積">
          <a:extLst>
            <a:ext uri="{FF2B5EF4-FFF2-40B4-BE49-F238E27FC236}">
              <a16:creationId xmlns:a16="http://schemas.microsoft.com/office/drawing/2014/main" id="{3D6B4621-2990-4B1C-B70C-9BA75B7A8EB8}"/>
            </a:ext>
          </a:extLst>
        </xdr:cNvPr>
        <xdr:cNvSpPr txBox="1"/>
      </xdr:nvSpPr>
      <xdr:spPr>
        <a:xfrm>
          <a:off x="170015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725" name="n_4mainValue【消防施設】&#10;一人当たり面積">
          <a:extLst>
            <a:ext uri="{FF2B5EF4-FFF2-40B4-BE49-F238E27FC236}">
              <a16:creationId xmlns:a16="http://schemas.microsoft.com/office/drawing/2014/main" id="{E0FAE000-529E-4D1E-8BEA-6928108204F8}"/>
            </a:ext>
          </a:extLst>
        </xdr:cNvPr>
        <xdr:cNvSpPr txBox="1"/>
      </xdr:nvSpPr>
      <xdr:spPr>
        <a:xfrm>
          <a:off x="16226867" y="144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E1CBD052-0DB8-4C75-B9DD-E85A8DDD3C9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EE842E62-45AE-4932-9385-1B95A8BC079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D8C1095B-E7E7-4B82-859D-5CA29F4D54F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D8EB30AA-F4F3-452B-A0D5-787DE00645E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B5345A47-B0E2-4F54-8C29-47FC3A5B439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E4D26429-9CB4-41BD-B628-929BABCAFC7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4AE56043-6686-4FB1-9838-42EAC8C2375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C453D350-AF29-4708-A7E8-FEA6FE3B690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89A8B434-854F-43DE-B24C-90C1DBE3CF8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378A4149-09F1-452A-B8A6-39714C7F338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16658C69-70FB-4D0F-8D46-1F4D47D8576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a:extLst>
            <a:ext uri="{FF2B5EF4-FFF2-40B4-BE49-F238E27FC236}">
              <a16:creationId xmlns:a16="http://schemas.microsoft.com/office/drawing/2014/main" id="{ED819376-C955-49D0-8DD0-E48ECD8A55F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a:extLst>
            <a:ext uri="{FF2B5EF4-FFF2-40B4-BE49-F238E27FC236}">
              <a16:creationId xmlns:a16="http://schemas.microsoft.com/office/drawing/2014/main" id="{3105A475-4801-4264-AC5A-41616516409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a:extLst>
            <a:ext uri="{FF2B5EF4-FFF2-40B4-BE49-F238E27FC236}">
              <a16:creationId xmlns:a16="http://schemas.microsoft.com/office/drawing/2014/main" id="{6895F06C-24C2-4987-AA01-0F097D91EE0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a:extLst>
            <a:ext uri="{FF2B5EF4-FFF2-40B4-BE49-F238E27FC236}">
              <a16:creationId xmlns:a16="http://schemas.microsoft.com/office/drawing/2014/main" id="{DDEC2B3E-FCF6-4F52-9D72-D08F530F45F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a:extLst>
            <a:ext uri="{FF2B5EF4-FFF2-40B4-BE49-F238E27FC236}">
              <a16:creationId xmlns:a16="http://schemas.microsoft.com/office/drawing/2014/main" id="{03E3165D-646C-4DF9-BF02-81576AE9791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a:extLst>
            <a:ext uri="{FF2B5EF4-FFF2-40B4-BE49-F238E27FC236}">
              <a16:creationId xmlns:a16="http://schemas.microsoft.com/office/drawing/2014/main" id="{7AA73B38-0390-4F85-B48D-0B71C439095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a:extLst>
            <a:ext uri="{FF2B5EF4-FFF2-40B4-BE49-F238E27FC236}">
              <a16:creationId xmlns:a16="http://schemas.microsoft.com/office/drawing/2014/main" id="{A2900521-357B-4F6E-BF28-1DFA00C2D87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a:extLst>
            <a:ext uri="{FF2B5EF4-FFF2-40B4-BE49-F238E27FC236}">
              <a16:creationId xmlns:a16="http://schemas.microsoft.com/office/drawing/2014/main" id="{992BC2F2-398C-46F2-A905-AB122DBF01F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a:extLst>
            <a:ext uri="{FF2B5EF4-FFF2-40B4-BE49-F238E27FC236}">
              <a16:creationId xmlns:a16="http://schemas.microsoft.com/office/drawing/2014/main" id="{C61D7168-E27E-47C7-A4C1-1E83EEE40BB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a:extLst>
            <a:ext uri="{FF2B5EF4-FFF2-40B4-BE49-F238E27FC236}">
              <a16:creationId xmlns:a16="http://schemas.microsoft.com/office/drawing/2014/main" id="{54588D9F-B8D5-4501-BB6B-9490F75B19B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a:extLst>
            <a:ext uri="{FF2B5EF4-FFF2-40B4-BE49-F238E27FC236}">
              <a16:creationId xmlns:a16="http://schemas.microsoft.com/office/drawing/2014/main" id="{63C6CDAA-0FA9-4F09-A816-1967B0AE688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a:extLst>
            <a:ext uri="{FF2B5EF4-FFF2-40B4-BE49-F238E27FC236}">
              <a16:creationId xmlns:a16="http://schemas.microsoft.com/office/drawing/2014/main" id="{0FE16303-E96B-4E50-9624-8F29D41479C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DE6A4B94-4F49-42B0-86C1-06037681220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C706F63C-2BB0-4B7A-9923-F727CFF4ABC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1" name="直線コネクタ 750">
          <a:extLst>
            <a:ext uri="{FF2B5EF4-FFF2-40B4-BE49-F238E27FC236}">
              <a16:creationId xmlns:a16="http://schemas.microsoft.com/office/drawing/2014/main" id="{3D2521F0-76B1-4114-A2CA-5AF93B5A2312}"/>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52" name="【庁舎】&#10;有形固定資産減価償却率最小値テキスト">
          <a:extLst>
            <a:ext uri="{FF2B5EF4-FFF2-40B4-BE49-F238E27FC236}">
              <a16:creationId xmlns:a16="http://schemas.microsoft.com/office/drawing/2014/main" id="{7DA47855-F382-4700-BF97-06060DFB7A5D}"/>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53" name="直線コネクタ 752">
          <a:extLst>
            <a:ext uri="{FF2B5EF4-FFF2-40B4-BE49-F238E27FC236}">
              <a16:creationId xmlns:a16="http://schemas.microsoft.com/office/drawing/2014/main" id="{AA56F390-4425-4FBB-8514-9338AF8E228C}"/>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54" name="【庁舎】&#10;有形固定資産減価償却率最大値テキスト">
          <a:extLst>
            <a:ext uri="{FF2B5EF4-FFF2-40B4-BE49-F238E27FC236}">
              <a16:creationId xmlns:a16="http://schemas.microsoft.com/office/drawing/2014/main" id="{7E399F31-D38E-4080-B42D-83E8911A39C5}"/>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55" name="直線コネクタ 754">
          <a:extLst>
            <a:ext uri="{FF2B5EF4-FFF2-40B4-BE49-F238E27FC236}">
              <a16:creationId xmlns:a16="http://schemas.microsoft.com/office/drawing/2014/main" id="{9958ED44-24A6-4027-B50E-6DF58D882B79}"/>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756" name="【庁舎】&#10;有形固定資産減価償却率平均値テキスト">
          <a:extLst>
            <a:ext uri="{FF2B5EF4-FFF2-40B4-BE49-F238E27FC236}">
              <a16:creationId xmlns:a16="http://schemas.microsoft.com/office/drawing/2014/main" id="{24D4057C-06D4-4EA3-B8E7-AA21100D74F4}"/>
            </a:ext>
          </a:extLst>
        </xdr:cNvPr>
        <xdr:cNvSpPr txBox="1"/>
      </xdr:nvSpPr>
      <xdr:spPr>
        <a:xfrm>
          <a:off x="14414500" y="1743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57" name="フローチャート: 判断 756">
          <a:extLst>
            <a:ext uri="{FF2B5EF4-FFF2-40B4-BE49-F238E27FC236}">
              <a16:creationId xmlns:a16="http://schemas.microsoft.com/office/drawing/2014/main" id="{90503AD1-6642-45DA-85A9-6F3D633D40B1}"/>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58" name="フローチャート: 判断 757">
          <a:extLst>
            <a:ext uri="{FF2B5EF4-FFF2-40B4-BE49-F238E27FC236}">
              <a16:creationId xmlns:a16="http://schemas.microsoft.com/office/drawing/2014/main" id="{E3418B34-9BD4-47A0-B012-B2E1026BABCD}"/>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59" name="フローチャート: 判断 758">
          <a:extLst>
            <a:ext uri="{FF2B5EF4-FFF2-40B4-BE49-F238E27FC236}">
              <a16:creationId xmlns:a16="http://schemas.microsoft.com/office/drawing/2014/main" id="{6F3C4E64-A970-45AB-AAA6-7480023CF416}"/>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0" name="フローチャート: 判断 759">
          <a:extLst>
            <a:ext uri="{FF2B5EF4-FFF2-40B4-BE49-F238E27FC236}">
              <a16:creationId xmlns:a16="http://schemas.microsoft.com/office/drawing/2014/main" id="{626A8FE0-14D0-4181-AE9D-B50958AEF3D7}"/>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1" name="フローチャート: 判断 760">
          <a:extLst>
            <a:ext uri="{FF2B5EF4-FFF2-40B4-BE49-F238E27FC236}">
              <a16:creationId xmlns:a16="http://schemas.microsoft.com/office/drawing/2014/main" id="{C75E7A76-3DC5-4A85-87E5-E8C32ADFDCD9}"/>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BD58606D-F2C7-4ED6-B92A-9C78B2CB64D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9CFB2744-1EA8-40AD-AA43-D6A9F5A5D5B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E2DF9E7B-22D4-427B-9BFA-7BEA377597D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65FB0144-4FD0-485E-90C6-190D705D06C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1AE6309-E948-411F-B489-30ECEA5F5D4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18869</xdr:rowOff>
    </xdr:from>
    <xdr:to>
      <xdr:col>85</xdr:col>
      <xdr:colOff>177800</xdr:colOff>
      <xdr:row>102</xdr:row>
      <xdr:rowOff>120469</xdr:rowOff>
    </xdr:to>
    <xdr:sp macro="" textlink="">
      <xdr:nvSpPr>
        <xdr:cNvPr id="767" name="楕円 766">
          <a:extLst>
            <a:ext uri="{FF2B5EF4-FFF2-40B4-BE49-F238E27FC236}">
              <a16:creationId xmlns:a16="http://schemas.microsoft.com/office/drawing/2014/main" id="{E1C5D494-6672-4259-B666-B4C68156334A}"/>
            </a:ext>
          </a:extLst>
        </xdr:cNvPr>
        <xdr:cNvSpPr/>
      </xdr:nvSpPr>
      <xdr:spPr>
        <a:xfrm>
          <a:off x="14325600" y="171181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41746</xdr:rowOff>
    </xdr:from>
    <xdr:ext cx="405111" cy="259045"/>
    <xdr:sp macro="" textlink="">
      <xdr:nvSpPr>
        <xdr:cNvPr id="768" name="【庁舎】&#10;有形固定資産減価償却率該当値テキスト">
          <a:extLst>
            <a:ext uri="{FF2B5EF4-FFF2-40B4-BE49-F238E27FC236}">
              <a16:creationId xmlns:a16="http://schemas.microsoft.com/office/drawing/2014/main" id="{96B4C40E-070F-452C-9563-EF06547B47C4}"/>
            </a:ext>
          </a:extLst>
        </xdr:cNvPr>
        <xdr:cNvSpPr txBox="1"/>
      </xdr:nvSpPr>
      <xdr:spPr>
        <a:xfrm>
          <a:off x="14414500" y="16973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769" name="楕円 768">
          <a:extLst>
            <a:ext uri="{FF2B5EF4-FFF2-40B4-BE49-F238E27FC236}">
              <a16:creationId xmlns:a16="http://schemas.microsoft.com/office/drawing/2014/main" id="{2ED0D22E-1806-45AA-9B40-5DFFDC34EE57}"/>
            </a:ext>
          </a:extLst>
        </xdr:cNvPr>
        <xdr:cNvSpPr/>
      </xdr:nvSpPr>
      <xdr:spPr>
        <a:xfrm>
          <a:off x="13578840" y="17087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69669</xdr:rowOff>
    </xdr:to>
    <xdr:cxnSp macro="">
      <xdr:nvCxnSpPr>
        <xdr:cNvPr id="770" name="直線コネクタ 769">
          <a:extLst>
            <a:ext uri="{FF2B5EF4-FFF2-40B4-BE49-F238E27FC236}">
              <a16:creationId xmlns:a16="http://schemas.microsoft.com/office/drawing/2014/main" id="{4E6BA8BB-4821-499F-B564-940233411A94}"/>
            </a:ext>
          </a:extLst>
        </xdr:cNvPr>
        <xdr:cNvCxnSpPr/>
      </xdr:nvCxnSpPr>
      <xdr:spPr>
        <a:xfrm>
          <a:off x="13629640" y="17134659"/>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126637</xdr:rowOff>
    </xdr:from>
    <xdr:to>
      <xdr:col>76</xdr:col>
      <xdr:colOff>165100</xdr:colOff>
      <xdr:row>102</xdr:row>
      <xdr:rowOff>56787</xdr:rowOff>
    </xdr:to>
    <xdr:sp macro="" textlink="">
      <xdr:nvSpPr>
        <xdr:cNvPr id="771" name="楕円 770">
          <a:extLst>
            <a:ext uri="{FF2B5EF4-FFF2-40B4-BE49-F238E27FC236}">
              <a16:creationId xmlns:a16="http://schemas.microsoft.com/office/drawing/2014/main" id="{61E405D9-CE14-498A-A3FA-531427ABB772}"/>
            </a:ext>
          </a:extLst>
        </xdr:cNvPr>
        <xdr:cNvSpPr/>
      </xdr:nvSpPr>
      <xdr:spPr>
        <a:xfrm>
          <a:off x="12804140" y="17058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xdr:rowOff>
    </xdr:from>
    <xdr:to>
      <xdr:col>81</xdr:col>
      <xdr:colOff>50800</xdr:colOff>
      <xdr:row>102</xdr:row>
      <xdr:rowOff>35379</xdr:rowOff>
    </xdr:to>
    <xdr:cxnSp macro="">
      <xdr:nvCxnSpPr>
        <xdr:cNvPr id="772" name="直線コネクタ 771">
          <a:extLst>
            <a:ext uri="{FF2B5EF4-FFF2-40B4-BE49-F238E27FC236}">
              <a16:creationId xmlns:a16="http://schemas.microsoft.com/office/drawing/2014/main" id="{2E3E11BC-F6D6-4865-A732-94812266110C}"/>
            </a:ext>
          </a:extLst>
        </xdr:cNvPr>
        <xdr:cNvCxnSpPr/>
      </xdr:nvCxnSpPr>
      <xdr:spPr>
        <a:xfrm>
          <a:off x="12854940" y="1710526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73" name="楕円 772">
          <a:extLst>
            <a:ext uri="{FF2B5EF4-FFF2-40B4-BE49-F238E27FC236}">
              <a16:creationId xmlns:a16="http://schemas.microsoft.com/office/drawing/2014/main" id="{BDB784CC-5C0D-4A5E-A44D-D9DB21235474}"/>
            </a:ext>
          </a:extLst>
        </xdr:cNvPr>
        <xdr:cNvSpPr/>
      </xdr:nvSpPr>
      <xdr:spPr>
        <a:xfrm>
          <a:off x="12029440" y="17025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5987</xdr:rowOff>
    </xdr:to>
    <xdr:cxnSp macro="">
      <xdr:nvCxnSpPr>
        <xdr:cNvPr id="774" name="直線コネクタ 773">
          <a:extLst>
            <a:ext uri="{FF2B5EF4-FFF2-40B4-BE49-F238E27FC236}">
              <a16:creationId xmlns:a16="http://schemas.microsoft.com/office/drawing/2014/main" id="{A655D31C-44F6-47F2-844C-D18F687A1278}"/>
            </a:ext>
          </a:extLst>
        </xdr:cNvPr>
        <xdr:cNvCxnSpPr/>
      </xdr:nvCxnSpPr>
      <xdr:spPr>
        <a:xfrm>
          <a:off x="12072620" y="17076420"/>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62956</xdr:rowOff>
    </xdr:from>
    <xdr:to>
      <xdr:col>67</xdr:col>
      <xdr:colOff>101600</xdr:colOff>
      <xdr:row>101</xdr:row>
      <xdr:rowOff>164556</xdr:rowOff>
    </xdr:to>
    <xdr:sp macro="" textlink="">
      <xdr:nvSpPr>
        <xdr:cNvPr id="775" name="楕円 774">
          <a:extLst>
            <a:ext uri="{FF2B5EF4-FFF2-40B4-BE49-F238E27FC236}">
              <a16:creationId xmlns:a16="http://schemas.microsoft.com/office/drawing/2014/main" id="{B52FB367-0ABD-4CFF-A406-483F88CC50F5}"/>
            </a:ext>
          </a:extLst>
        </xdr:cNvPr>
        <xdr:cNvSpPr/>
      </xdr:nvSpPr>
      <xdr:spPr>
        <a:xfrm>
          <a:off x="11231880" y="169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113756</xdr:rowOff>
    </xdr:from>
    <xdr:to>
      <xdr:col>71</xdr:col>
      <xdr:colOff>177800</xdr:colOff>
      <xdr:row>101</xdr:row>
      <xdr:rowOff>144780</xdr:rowOff>
    </xdr:to>
    <xdr:cxnSp macro="">
      <xdr:nvCxnSpPr>
        <xdr:cNvPr id="776" name="直線コネクタ 775">
          <a:extLst>
            <a:ext uri="{FF2B5EF4-FFF2-40B4-BE49-F238E27FC236}">
              <a16:creationId xmlns:a16="http://schemas.microsoft.com/office/drawing/2014/main" id="{AA2BDE80-4FD5-4683-9439-A813D55BC294}"/>
            </a:ext>
          </a:extLst>
        </xdr:cNvPr>
        <xdr:cNvCxnSpPr/>
      </xdr:nvCxnSpPr>
      <xdr:spPr>
        <a:xfrm>
          <a:off x="11282680" y="17045396"/>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777" name="n_1aveValue【庁舎】&#10;有形固定資産減価償却率">
          <a:extLst>
            <a:ext uri="{FF2B5EF4-FFF2-40B4-BE49-F238E27FC236}">
              <a16:creationId xmlns:a16="http://schemas.microsoft.com/office/drawing/2014/main" id="{A8AE3AAE-DDDC-4E59-A221-0543711B1289}"/>
            </a:ext>
          </a:extLst>
        </xdr:cNvPr>
        <xdr:cNvSpPr txBox="1"/>
      </xdr:nvSpPr>
      <xdr:spPr>
        <a:xfrm>
          <a:off x="13437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78" name="n_2aveValue【庁舎】&#10;有形固定資産減価償却率">
          <a:extLst>
            <a:ext uri="{FF2B5EF4-FFF2-40B4-BE49-F238E27FC236}">
              <a16:creationId xmlns:a16="http://schemas.microsoft.com/office/drawing/2014/main" id="{B673BAC9-43B3-43A7-ACE8-A63E8FE1B2FD}"/>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779" name="n_3aveValue【庁舎】&#10;有形固定資産減価償却率">
          <a:extLst>
            <a:ext uri="{FF2B5EF4-FFF2-40B4-BE49-F238E27FC236}">
              <a16:creationId xmlns:a16="http://schemas.microsoft.com/office/drawing/2014/main" id="{0A645B92-FFDF-4D4B-97EA-77D41BB15CB9}"/>
            </a:ext>
          </a:extLst>
        </xdr:cNvPr>
        <xdr:cNvSpPr txBox="1"/>
      </xdr:nvSpPr>
      <xdr:spPr>
        <a:xfrm>
          <a:off x="119005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780" name="n_4aveValue【庁舎】&#10;有形固定資産減価償却率">
          <a:extLst>
            <a:ext uri="{FF2B5EF4-FFF2-40B4-BE49-F238E27FC236}">
              <a16:creationId xmlns:a16="http://schemas.microsoft.com/office/drawing/2014/main" id="{4049A07B-D1E9-4A1E-91DA-BAB71CD2B0C7}"/>
            </a:ext>
          </a:extLst>
        </xdr:cNvPr>
        <xdr:cNvSpPr txBox="1"/>
      </xdr:nvSpPr>
      <xdr:spPr>
        <a:xfrm>
          <a:off x="11102984" y="1760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102706</xdr:rowOff>
    </xdr:from>
    <xdr:ext cx="405111" cy="259045"/>
    <xdr:sp macro="" textlink="">
      <xdr:nvSpPr>
        <xdr:cNvPr id="781" name="n_1mainValue【庁舎】&#10;有形固定資産減価償却率">
          <a:extLst>
            <a:ext uri="{FF2B5EF4-FFF2-40B4-BE49-F238E27FC236}">
              <a16:creationId xmlns:a16="http://schemas.microsoft.com/office/drawing/2014/main" id="{2F1B241D-9244-4632-98DD-377F9E4174F4}"/>
            </a:ext>
          </a:extLst>
        </xdr:cNvPr>
        <xdr:cNvSpPr txBox="1"/>
      </xdr:nvSpPr>
      <xdr:spPr>
        <a:xfrm>
          <a:off x="13437244" y="1686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73314</xdr:rowOff>
    </xdr:from>
    <xdr:ext cx="405111" cy="259045"/>
    <xdr:sp macro="" textlink="">
      <xdr:nvSpPr>
        <xdr:cNvPr id="782" name="n_2mainValue【庁舎】&#10;有形固定資産減価償却率">
          <a:extLst>
            <a:ext uri="{FF2B5EF4-FFF2-40B4-BE49-F238E27FC236}">
              <a16:creationId xmlns:a16="http://schemas.microsoft.com/office/drawing/2014/main" id="{DEE21714-242C-4076-99EE-9443E2AF6F48}"/>
            </a:ext>
          </a:extLst>
        </xdr:cNvPr>
        <xdr:cNvSpPr txBox="1"/>
      </xdr:nvSpPr>
      <xdr:spPr>
        <a:xfrm>
          <a:off x="12675244" y="1683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783" name="n_3mainValue【庁舎】&#10;有形固定資産減価償却率">
          <a:extLst>
            <a:ext uri="{FF2B5EF4-FFF2-40B4-BE49-F238E27FC236}">
              <a16:creationId xmlns:a16="http://schemas.microsoft.com/office/drawing/2014/main" id="{FC93EAE8-6BAD-471C-8091-244F6DCFB784}"/>
            </a:ext>
          </a:extLst>
        </xdr:cNvPr>
        <xdr:cNvSpPr txBox="1"/>
      </xdr:nvSpPr>
      <xdr:spPr>
        <a:xfrm>
          <a:off x="1190054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9633</xdr:rowOff>
    </xdr:from>
    <xdr:ext cx="405111" cy="259045"/>
    <xdr:sp macro="" textlink="">
      <xdr:nvSpPr>
        <xdr:cNvPr id="784" name="n_4mainValue【庁舎】&#10;有形固定資産減価償却率">
          <a:extLst>
            <a:ext uri="{FF2B5EF4-FFF2-40B4-BE49-F238E27FC236}">
              <a16:creationId xmlns:a16="http://schemas.microsoft.com/office/drawing/2014/main" id="{4851D5D5-C624-4CA2-B223-272528C38478}"/>
            </a:ext>
          </a:extLst>
        </xdr:cNvPr>
        <xdr:cNvSpPr txBox="1"/>
      </xdr:nvSpPr>
      <xdr:spPr>
        <a:xfrm>
          <a:off x="11102984" y="1677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6EA6D6D5-69B9-49B0-80E4-32A36CB4070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47970283-3CC1-42CD-A04C-39B0EEA8A69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FECF44B6-890C-4426-9B3F-BEA7D1EB48A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D6234A4D-B625-400C-B6CB-939712C728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F45ADE01-78E2-4FA1-B552-6BE8A77C87B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9F4058F4-23D8-47D7-8414-A168C5B0F30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67902232-E35F-4B05-A37A-245A553AE29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F19E7EFD-468E-43BA-8A59-3BD667D5AFE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7648D304-FFA9-4980-B0F0-CFC303BF845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A6169C12-332C-43CF-88C0-463B349E5E7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a:extLst>
            <a:ext uri="{FF2B5EF4-FFF2-40B4-BE49-F238E27FC236}">
              <a16:creationId xmlns:a16="http://schemas.microsoft.com/office/drawing/2014/main" id="{007A095E-F482-46AC-BCEB-DE5E3A12F44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19767788-FBB4-4D95-8E3F-2721C7D7010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a:extLst>
            <a:ext uri="{FF2B5EF4-FFF2-40B4-BE49-F238E27FC236}">
              <a16:creationId xmlns:a16="http://schemas.microsoft.com/office/drawing/2014/main" id="{CFBA800C-99E0-4CBE-A5DC-572E221B5F3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a:extLst>
            <a:ext uri="{FF2B5EF4-FFF2-40B4-BE49-F238E27FC236}">
              <a16:creationId xmlns:a16="http://schemas.microsoft.com/office/drawing/2014/main" id="{BFD546F4-23CB-4ECF-BD0C-8CE7F3E4027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a:extLst>
            <a:ext uri="{FF2B5EF4-FFF2-40B4-BE49-F238E27FC236}">
              <a16:creationId xmlns:a16="http://schemas.microsoft.com/office/drawing/2014/main" id="{92EF272F-DB60-41AA-B56B-9F31E469A6B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a:extLst>
            <a:ext uri="{FF2B5EF4-FFF2-40B4-BE49-F238E27FC236}">
              <a16:creationId xmlns:a16="http://schemas.microsoft.com/office/drawing/2014/main" id="{770B977B-84BD-437A-B91A-51135C689957}"/>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a:extLst>
            <a:ext uri="{FF2B5EF4-FFF2-40B4-BE49-F238E27FC236}">
              <a16:creationId xmlns:a16="http://schemas.microsoft.com/office/drawing/2014/main" id="{23DF576C-A0E3-4FF8-903B-1471F9D14B3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a:extLst>
            <a:ext uri="{FF2B5EF4-FFF2-40B4-BE49-F238E27FC236}">
              <a16:creationId xmlns:a16="http://schemas.microsoft.com/office/drawing/2014/main" id="{0C29C3BA-0BC0-4302-982D-FB55F421A43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a:extLst>
            <a:ext uri="{FF2B5EF4-FFF2-40B4-BE49-F238E27FC236}">
              <a16:creationId xmlns:a16="http://schemas.microsoft.com/office/drawing/2014/main" id="{98D42AD1-FEB1-4DF3-A897-3909A122012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a:extLst>
            <a:ext uri="{FF2B5EF4-FFF2-40B4-BE49-F238E27FC236}">
              <a16:creationId xmlns:a16="http://schemas.microsoft.com/office/drawing/2014/main" id="{94A71AD1-7FEE-48C3-AB61-64D21478873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a:extLst>
            <a:ext uri="{FF2B5EF4-FFF2-40B4-BE49-F238E27FC236}">
              <a16:creationId xmlns:a16="http://schemas.microsoft.com/office/drawing/2014/main" id="{358A0E28-963A-494B-AEE7-37D8A8D7D51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a:extLst>
            <a:ext uri="{FF2B5EF4-FFF2-40B4-BE49-F238E27FC236}">
              <a16:creationId xmlns:a16="http://schemas.microsoft.com/office/drawing/2014/main" id="{3ABFBB88-ADDB-4CD5-959D-EA1C4A4C85C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B2C7ADD2-9E85-4DA3-B57B-C41513BD8C5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D2172116-AB0C-4C66-8781-09BDC4433B1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5645BC79-1948-4E6A-8629-46B4FD94E22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0" name="直線コネクタ 809">
          <a:extLst>
            <a:ext uri="{FF2B5EF4-FFF2-40B4-BE49-F238E27FC236}">
              <a16:creationId xmlns:a16="http://schemas.microsoft.com/office/drawing/2014/main" id="{AADB2947-D118-4E0A-BA26-9CAAB51497AA}"/>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1" name="【庁舎】&#10;一人当たり面積最小値テキスト">
          <a:extLst>
            <a:ext uri="{FF2B5EF4-FFF2-40B4-BE49-F238E27FC236}">
              <a16:creationId xmlns:a16="http://schemas.microsoft.com/office/drawing/2014/main" id="{F883A308-9736-4D89-A541-796C5AC64B87}"/>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2" name="直線コネクタ 811">
          <a:extLst>
            <a:ext uri="{FF2B5EF4-FFF2-40B4-BE49-F238E27FC236}">
              <a16:creationId xmlns:a16="http://schemas.microsoft.com/office/drawing/2014/main" id="{F812BF9C-C13C-4DBB-93B6-5640A04C433C}"/>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3" name="【庁舎】&#10;一人当たり面積最大値テキスト">
          <a:extLst>
            <a:ext uri="{FF2B5EF4-FFF2-40B4-BE49-F238E27FC236}">
              <a16:creationId xmlns:a16="http://schemas.microsoft.com/office/drawing/2014/main" id="{AEE42D63-A77C-4FD4-B4B8-507ED274F321}"/>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14" name="直線コネクタ 813">
          <a:extLst>
            <a:ext uri="{FF2B5EF4-FFF2-40B4-BE49-F238E27FC236}">
              <a16:creationId xmlns:a16="http://schemas.microsoft.com/office/drawing/2014/main" id="{72B1DB41-87CF-4BD5-BD53-1639609D926D}"/>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15" name="【庁舎】&#10;一人当たり面積平均値テキスト">
          <a:extLst>
            <a:ext uri="{FF2B5EF4-FFF2-40B4-BE49-F238E27FC236}">
              <a16:creationId xmlns:a16="http://schemas.microsoft.com/office/drawing/2014/main" id="{2AC12501-90E8-41F1-B61E-23333F248BE7}"/>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16" name="フローチャート: 判断 815">
          <a:extLst>
            <a:ext uri="{FF2B5EF4-FFF2-40B4-BE49-F238E27FC236}">
              <a16:creationId xmlns:a16="http://schemas.microsoft.com/office/drawing/2014/main" id="{C9810CE9-1B97-4B07-BAB2-D71DD52E821F}"/>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17" name="フローチャート: 判断 816">
          <a:extLst>
            <a:ext uri="{FF2B5EF4-FFF2-40B4-BE49-F238E27FC236}">
              <a16:creationId xmlns:a16="http://schemas.microsoft.com/office/drawing/2014/main" id="{AFD98571-AE80-49DD-B485-84C9AC7C506D}"/>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18" name="フローチャート: 判断 817">
          <a:extLst>
            <a:ext uri="{FF2B5EF4-FFF2-40B4-BE49-F238E27FC236}">
              <a16:creationId xmlns:a16="http://schemas.microsoft.com/office/drawing/2014/main" id="{98B09AC4-3C3F-4AF9-985E-4C967867E486}"/>
            </a:ext>
          </a:extLst>
        </xdr:cNvPr>
        <xdr:cNvSpPr/>
      </xdr:nvSpPr>
      <xdr:spPr>
        <a:xfrm>
          <a:off x="179374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19" name="フローチャート: 判断 818">
          <a:extLst>
            <a:ext uri="{FF2B5EF4-FFF2-40B4-BE49-F238E27FC236}">
              <a16:creationId xmlns:a16="http://schemas.microsoft.com/office/drawing/2014/main" id="{B068AF11-8C0A-4110-A4B3-BF013918CDCD}"/>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0" name="フローチャート: 判断 819">
          <a:extLst>
            <a:ext uri="{FF2B5EF4-FFF2-40B4-BE49-F238E27FC236}">
              <a16:creationId xmlns:a16="http://schemas.microsoft.com/office/drawing/2014/main" id="{1130D1B2-6EE7-44FF-9D26-B7CE21862396}"/>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8A144DB6-2630-4E27-94BB-84D480BA1AC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0F0304C-99F9-4278-A202-97D3004BD3C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6FD8FEC-E173-4D08-B863-B8F0E713396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1309981-3301-42FB-97BD-8D75278863A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DF1DB74-2B35-4548-AB8E-50940949C75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102144</xdr:rowOff>
    </xdr:from>
    <xdr:to>
      <xdr:col>116</xdr:col>
      <xdr:colOff>114300</xdr:colOff>
      <xdr:row>106</xdr:row>
      <xdr:rowOff>32294</xdr:rowOff>
    </xdr:to>
    <xdr:sp macro="" textlink="">
      <xdr:nvSpPr>
        <xdr:cNvPr id="826" name="楕円 825">
          <a:extLst>
            <a:ext uri="{FF2B5EF4-FFF2-40B4-BE49-F238E27FC236}">
              <a16:creationId xmlns:a16="http://schemas.microsoft.com/office/drawing/2014/main" id="{11DD64F3-94DB-4F57-9C11-407408208D34}"/>
            </a:ext>
          </a:extLst>
        </xdr:cNvPr>
        <xdr:cNvSpPr/>
      </xdr:nvSpPr>
      <xdr:spPr>
        <a:xfrm>
          <a:off x="19458940" y="1770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80571</xdr:rowOff>
    </xdr:from>
    <xdr:ext cx="469744" cy="259045"/>
    <xdr:sp macro="" textlink="">
      <xdr:nvSpPr>
        <xdr:cNvPr id="827" name="【庁舎】&#10;一人当たり面積該当値テキスト">
          <a:extLst>
            <a:ext uri="{FF2B5EF4-FFF2-40B4-BE49-F238E27FC236}">
              <a16:creationId xmlns:a16="http://schemas.microsoft.com/office/drawing/2014/main" id="{C76B0F87-F993-44BA-8B09-7E6926B3AC9A}"/>
            </a:ext>
          </a:extLst>
        </xdr:cNvPr>
        <xdr:cNvSpPr txBox="1"/>
      </xdr:nvSpPr>
      <xdr:spPr>
        <a:xfrm>
          <a:off x="19547840" y="1768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102144</xdr:rowOff>
    </xdr:from>
    <xdr:to>
      <xdr:col>112</xdr:col>
      <xdr:colOff>38100</xdr:colOff>
      <xdr:row>106</xdr:row>
      <xdr:rowOff>32294</xdr:rowOff>
    </xdr:to>
    <xdr:sp macro="" textlink="">
      <xdr:nvSpPr>
        <xdr:cNvPr id="828" name="楕円 827">
          <a:extLst>
            <a:ext uri="{FF2B5EF4-FFF2-40B4-BE49-F238E27FC236}">
              <a16:creationId xmlns:a16="http://schemas.microsoft.com/office/drawing/2014/main" id="{38573E89-685D-4684-8410-A7CC6FC95AEC}"/>
            </a:ext>
          </a:extLst>
        </xdr:cNvPr>
        <xdr:cNvSpPr/>
      </xdr:nvSpPr>
      <xdr:spPr>
        <a:xfrm>
          <a:off x="1873504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152944</xdr:rowOff>
    </xdr:from>
    <xdr:to>
      <xdr:col>116</xdr:col>
      <xdr:colOff>63500</xdr:colOff>
      <xdr:row>105</xdr:row>
      <xdr:rowOff>152944</xdr:rowOff>
    </xdr:to>
    <xdr:cxnSp macro="">
      <xdr:nvCxnSpPr>
        <xdr:cNvPr id="829" name="直線コネクタ 828">
          <a:extLst>
            <a:ext uri="{FF2B5EF4-FFF2-40B4-BE49-F238E27FC236}">
              <a16:creationId xmlns:a16="http://schemas.microsoft.com/office/drawing/2014/main" id="{DF174B73-C609-4AAF-8DB4-947CAD22E56A}"/>
            </a:ext>
          </a:extLst>
        </xdr:cNvPr>
        <xdr:cNvCxnSpPr/>
      </xdr:nvCxnSpPr>
      <xdr:spPr>
        <a:xfrm>
          <a:off x="18778220" y="1775514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30" name="楕円 829">
          <a:extLst>
            <a:ext uri="{FF2B5EF4-FFF2-40B4-BE49-F238E27FC236}">
              <a16:creationId xmlns:a16="http://schemas.microsoft.com/office/drawing/2014/main" id="{1A70BF80-E2FC-428B-ADB4-7FA6DFD2D496}"/>
            </a:ext>
          </a:extLst>
        </xdr:cNvPr>
        <xdr:cNvSpPr/>
      </xdr:nvSpPr>
      <xdr:spPr>
        <a:xfrm>
          <a:off x="1793748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152944</xdr:rowOff>
    </xdr:from>
    <xdr:to>
      <xdr:col>111</xdr:col>
      <xdr:colOff>177800</xdr:colOff>
      <xdr:row>105</xdr:row>
      <xdr:rowOff>156211</xdr:rowOff>
    </xdr:to>
    <xdr:cxnSp macro="">
      <xdr:nvCxnSpPr>
        <xdr:cNvPr id="831" name="直線コネクタ 830">
          <a:extLst>
            <a:ext uri="{FF2B5EF4-FFF2-40B4-BE49-F238E27FC236}">
              <a16:creationId xmlns:a16="http://schemas.microsoft.com/office/drawing/2014/main" id="{E8D27E6B-B1C7-4679-BAB3-2E2771BA5303}"/>
            </a:ext>
          </a:extLst>
        </xdr:cNvPr>
        <xdr:cNvCxnSpPr/>
      </xdr:nvCxnSpPr>
      <xdr:spPr>
        <a:xfrm flipV="1">
          <a:off x="17988280" y="1775514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2" name="楕円 831">
          <a:extLst>
            <a:ext uri="{FF2B5EF4-FFF2-40B4-BE49-F238E27FC236}">
              <a16:creationId xmlns:a16="http://schemas.microsoft.com/office/drawing/2014/main" id="{1F06EA9B-CC03-4124-BDA0-D45F60430893}"/>
            </a:ext>
          </a:extLst>
        </xdr:cNvPr>
        <xdr:cNvSpPr/>
      </xdr:nvSpPr>
      <xdr:spPr>
        <a:xfrm>
          <a:off x="17162780" y="1771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159476</xdr:rowOff>
    </xdr:to>
    <xdr:cxnSp macro="">
      <xdr:nvCxnSpPr>
        <xdr:cNvPr id="833" name="直線コネクタ 832">
          <a:extLst>
            <a:ext uri="{FF2B5EF4-FFF2-40B4-BE49-F238E27FC236}">
              <a16:creationId xmlns:a16="http://schemas.microsoft.com/office/drawing/2014/main" id="{07D192B8-C1DC-489C-955E-F5F101510915}"/>
            </a:ext>
          </a:extLst>
        </xdr:cNvPr>
        <xdr:cNvCxnSpPr/>
      </xdr:nvCxnSpPr>
      <xdr:spPr>
        <a:xfrm flipV="1">
          <a:off x="17213580" y="17758411"/>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111942</xdr:rowOff>
    </xdr:from>
    <xdr:to>
      <xdr:col>98</xdr:col>
      <xdr:colOff>38100</xdr:colOff>
      <xdr:row>106</xdr:row>
      <xdr:rowOff>42092</xdr:rowOff>
    </xdr:to>
    <xdr:sp macro="" textlink="">
      <xdr:nvSpPr>
        <xdr:cNvPr id="834" name="楕円 833">
          <a:extLst>
            <a:ext uri="{FF2B5EF4-FFF2-40B4-BE49-F238E27FC236}">
              <a16:creationId xmlns:a16="http://schemas.microsoft.com/office/drawing/2014/main" id="{E2562EBB-1A25-4A77-86D4-223EA7FC2D17}"/>
            </a:ext>
          </a:extLst>
        </xdr:cNvPr>
        <xdr:cNvSpPr/>
      </xdr:nvSpPr>
      <xdr:spPr>
        <a:xfrm>
          <a:off x="1638808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159476</xdr:rowOff>
    </xdr:from>
    <xdr:to>
      <xdr:col>102</xdr:col>
      <xdr:colOff>114300</xdr:colOff>
      <xdr:row>105</xdr:row>
      <xdr:rowOff>162742</xdr:rowOff>
    </xdr:to>
    <xdr:cxnSp macro="">
      <xdr:nvCxnSpPr>
        <xdr:cNvPr id="835" name="直線コネクタ 834">
          <a:extLst>
            <a:ext uri="{FF2B5EF4-FFF2-40B4-BE49-F238E27FC236}">
              <a16:creationId xmlns:a16="http://schemas.microsoft.com/office/drawing/2014/main" id="{048660F9-2E11-4534-AAFE-9F6648925843}"/>
            </a:ext>
          </a:extLst>
        </xdr:cNvPr>
        <xdr:cNvCxnSpPr/>
      </xdr:nvCxnSpPr>
      <xdr:spPr>
        <a:xfrm flipV="1">
          <a:off x="16431260" y="1776167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36" name="n_1aveValue【庁舎】&#10;一人当たり面積">
          <a:extLst>
            <a:ext uri="{FF2B5EF4-FFF2-40B4-BE49-F238E27FC236}">
              <a16:creationId xmlns:a16="http://schemas.microsoft.com/office/drawing/2014/main" id="{3C9D4853-05BF-4656-82AA-DCD35EC4D01E}"/>
            </a:ext>
          </a:extLst>
        </xdr:cNvPr>
        <xdr:cNvSpPr txBox="1"/>
      </xdr:nvSpPr>
      <xdr:spPr>
        <a:xfrm>
          <a:off x="1856112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37" name="n_2aveValue【庁舎】&#10;一人当たり面積">
          <a:extLst>
            <a:ext uri="{FF2B5EF4-FFF2-40B4-BE49-F238E27FC236}">
              <a16:creationId xmlns:a16="http://schemas.microsoft.com/office/drawing/2014/main" id="{977CA0B3-23EA-4773-95C3-E04AC9BCF8E6}"/>
            </a:ext>
          </a:extLst>
        </xdr:cNvPr>
        <xdr:cNvSpPr txBox="1"/>
      </xdr:nvSpPr>
      <xdr:spPr>
        <a:xfrm>
          <a:off x="177762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38" name="n_3aveValue【庁舎】&#10;一人当たり面積">
          <a:extLst>
            <a:ext uri="{FF2B5EF4-FFF2-40B4-BE49-F238E27FC236}">
              <a16:creationId xmlns:a16="http://schemas.microsoft.com/office/drawing/2014/main" id="{9B5D80F3-CAF7-4CA5-932A-1AB2B95616B7}"/>
            </a:ext>
          </a:extLst>
        </xdr:cNvPr>
        <xdr:cNvSpPr txBox="1"/>
      </xdr:nvSpPr>
      <xdr:spPr>
        <a:xfrm>
          <a:off x="170015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39" name="n_4aveValue【庁舎】&#10;一人当たり面積">
          <a:extLst>
            <a:ext uri="{FF2B5EF4-FFF2-40B4-BE49-F238E27FC236}">
              <a16:creationId xmlns:a16="http://schemas.microsoft.com/office/drawing/2014/main" id="{798E7879-41BA-40DE-A657-5D0ABB5AD81D}"/>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23421</xdr:rowOff>
    </xdr:from>
    <xdr:ext cx="469744" cy="259045"/>
    <xdr:sp macro="" textlink="">
      <xdr:nvSpPr>
        <xdr:cNvPr id="840" name="n_1mainValue【庁舎】&#10;一人当たり面積">
          <a:extLst>
            <a:ext uri="{FF2B5EF4-FFF2-40B4-BE49-F238E27FC236}">
              <a16:creationId xmlns:a16="http://schemas.microsoft.com/office/drawing/2014/main" id="{044C97B5-D866-47C2-B8D3-EBCF72923301}"/>
            </a:ext>
          </a:extLst>
        </xdr:cNvPr>
        <xdr:cNvSpPr txBox="1"/>
      </xdr:nvSpPr>
      <xdr:spPr>
        <a:xfrm>
          <a:off x="1856112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841" name="n_2mainValue【庁舎】&#10;一人当たり面積">
          <a:extLst>
            <a:ext uri="{FF2B5EF4-FFF2-40B4-BE49-F238E27FC236}">
              <a16:creationId xmlns:a16="http://schemas.microsoft.com/office/drawing/2014/main" id="{E73D433F-65B5-4984-B900-8EC6ED1BE674}"/>
            </a:ext>
          </a:extLst>
        </xdr:cNvPr>
        <xdr:cNvSpPr txBox="1"/>
      </xdr:nvSpPr>
      <xdr:spPr>
        <a:xfrm>
          <a:off x="177762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42" name="n_3mainValue【庁舎】&#10;一人当たり面積">
          <a:extLst>
            <a:ext uri="{FF2B5EF4-FFF2-40B4-BE49-F238E27FC236}">
              <a16:creationId xmlns:a16="http://schemas.microsoft.com/office/drawing/2014/main" id="{626DC47C-CF3C-4ED1-BFA4-73E766536D49}"/>
            </a:ext>
          </a:extLst>
        </xdr:cNvPr>
        <xdr:cNvSpPr txBox="1"/>
      </xdr:nvSpPr>
      <xdr:spPr>
        <a:xfrm>
          <a:off x="170015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33219</xdr:rowOff>
    </xdr:from>
    <xdr:ext cx="469744" cy="259045"/>
    <xdr:sp macro="" textlink="">
      <xdr:nvSpPr>
        <xdr:cNvPr id="843" name="n_4mainValue【庁舎】&#10;一人当たり面積">
          <a:extLst>
            <a:ext uri="{FF2B5EF4-FFF2-40B4-BE49-F238E27FC236}">
              <a16:creationId xmlns:a16="http://schemas.microsoft.com/office/drawing/2014/main" id="{F40783AE-0E40-476A-8FF7-44E7CD27B750}"/>
            </a:ext>
          </a:extLst>
        </xdr:cNvPr>
        <xdr:cNvSpPr txBox="1"/>
      </xdr:nvSpPr>
      <xdr:spPr>
        <a:xfrm>
          <a:off x="1622686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967A159A-124A-4C93-B024-B515CE79243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2C398690-E5DD-4221-9263-A7C1080EBD7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8C4338D0-B242-4F53-B87E-27DFB0682AF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各有形固定資産減価償却率については、令和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年度では新規施設等の開設がなかったため、昨年度比で全て微増となっている。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については建替えを行ったため、全国平均及び千葉県平均を大幅に下回るものの、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の老朽化が顕著となってきている。</a:t>
          </a:r>
        </a:p>
        <a:p>
          <a:r>
            <a:rPr kumimoji="1" lang="ja-JP" altLang="en-US" sz="1300">
              <a:latin typeface="ＭＳ Ｐゴシック" panose="020B0600070205080204" pitchFamily="50" charset="-128"/>
              <a:ea typeface="ＭＳ Ｐゴシック" panose="020B0600070205080204" pitchFamily="50" charset="-128"/>
            </a:rPr>
            <a:t>これらの施設について、今後は、平成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月改定）及び令和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月に新たに策定した公共施設個別施設計画に基づき工事を実施していくこととなるが、併せて財政負担の平準化も図りながら、適切な維持管理の推進を目指すこととする。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0.86</a:t>
          </a:r>
          <a:r>
            <a:rPr kumimoji="1" lang="ja-JP" altLang="en-US" sz="1300">
              <a:latin typeface="ＭＳ Ｐゴシック" panose="020B0600070205080204" pitchFamily="50" charset="-128"/>
              <a:ea typeface="ＭＳ Ｐゴシック" panose="020B0600070205080204" pitchFamily="50" charset="-128"/>
            </a:rPr>
            <a:t>であり、前年度に引き続き類似団体平均を上回ったが、近年減少傾向（令和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年連続して減少）にある。さらに今後は、少子高齢化の影響による基準財政需要額の増加が見込まれることから、市税の徴収強化等を中心とする歳入確保に努めることで財政基盤の強化に努める。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年度と比較し、大幅に増加（</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年度は、新型コロナウイルス感染症対策地方税減収補填特別交付金等の影響で分母である経常一般財源が大きく増加したことによる臨時的な数値であったことから単純に比較することはできない。</a:t>
          </a:r>
        </a:p>
        <a:p>
          <a:r>
            <a:rPr kumimoji="1" lang="ja-JP" altLang="en-US" sz="1300">
              <a:latin typeface="ＭＳ Ｐゴシック" panose="020B0600070205080204" pitchFamily="50" charset="-128"/>
              <a:ea typeface="ＭＳ Ｐゴシック" panose="020B0600070205080204" pitchFamily="50" charset="-128"/>
            </a:rPr>
            <a:t>　経常的経費については、物価高騰の影響による物件費等の増加が今後も見込まれることから、経費の増加に対応するため、今後も市税徴収強化や受益者負担の見直しを図るなど、自主財源確保に向けた取り組みが必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41487</xdr:rowOff>
    </xdr:from>
    <xdr:to>
      <xdr:col>23</xdr:col>
      <xdr:colOff>133350</xdr:colOff>
      <xdr:row>62</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28487"/>
          <a:ext cx="8382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28487"/>
          <a:ext cx="889000" cy="5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168063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64</xdr:row>
      <xdr:rowOff>168063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06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162137</xdr:rowOff>
    </xdr:from>
    <xdr:to>
      <xdr:col>19</xdr:col>
      <xdr:colOff>184150</xdr:colOff>
      <xdr:row>60</xdr:row>
      <xdr:rowOff>92287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102464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117263</xdr:rowOff>
    </xdr:from>
    <xdr:to>
      <xdr:col>11</xdr:col>
      <xdr:colOff>82550</xdr:colOff>
      <xdr:row>65</xdr:row>
      <xdr:rowOff>47413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円の減少となり、前年度に引き続き、類似団体平均を下回った。人件費については、近年、定年退職者が増加し、新規採用職員を採用した結果、等級の低い職員の比率が増加していることから、抑制される傾向は継続しているが、物件費及び維持補修費については増加しており、物価高騰の影響等から今後さらなる増加が見込まれる。</a:t>
          </a:r>
        </a:p>
        <a:p>
          <a:r>
            <a:rPr kumimoji="1" lang="ja-JP" altLang="en-US" sz="1300">
              <a:latin typeface="ＭＳ Ｐゴシック" panose="020B0600070205080204" pitchFamily="50" charset="-128"/>
              <a:ea typeface="ＭＳ Ｐゴシック" panose="020B0600070205080204" pitchFamily="50" charset="-128"/>
            </a:rPr>
            <a:t>　本数値は、市の運営経費を表していることから、人口が減少に転じたことを踏まえ、業務の見直し等を行うことで運営経費の抑制を図り、市民サービスの経費を確保する必要がある。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62064</xdr:rowOff>
    </xdr:from>
    <xdr:to>
      <xdr:col>23</xdr:col>
      <xdr:colOff>133350</xdr:colOff>
      <xdr:row>82</xdr:row>
      <xdr:rowOff>65683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20964"/>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73451</xdr:rowOff>
    </xdr:from>
    <xdr:to>
      <xdr:col>19</xdr:col>
      <xdr:colOff>133350</xdr:colOff>
      <xdr:row>82</xdr:row>
      <xdr:rowOff>65683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60901"/>
          <a:ext cx="889000" cy="1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141039</xdr:rowOff>
    </xdr:from>
    <xdr:to>
      <xdr:col>15</xdr:col>
      <xdr:colOff>82550</xdr:colOff>
      <xdr:row>81</xdr:row>
      <xdr:rowOff>73451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57039"/>
          <a:ext cx="889000" cy="10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116725</xdr:rowOff>
    </xdr:from>
    <xdr:to>
      <xdr:col>11</xdr:col>
      <xdr:colOff>31750</xdr:colOff>
      <xdr:row>80</xdr:row>
      <xdr:rowOff>141039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32725"/>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11264</xdr:rowOff>
    </xdr:from>
    <xdr:to>
      <xdr:col>23</xdr:col>
      <xdr:colOff>184150</xdr:colOff>
      <xdr:row>82</xdr:row>
      <xdr:rowOff>112864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27791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1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14883</xdr:rowOff>
    </xdr:from>
    <xdr:to>
      <xdr:col>19</xdr:col>
      <xdr:colOff>184150</xdr:colOff>
      <xdr:row>82</xdr:row>
      <xdr:rowOff>116483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126660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2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22651</xdr:rowOff>
    </xdr:from>
    <xdr:to>
      <xdr:col>15</xdr:col>
      <xdr:colOff>133350</xdr:colOff>
      <xdr:row>81</xdr:row>
      <xdr:rowOff>124251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134428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7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90239</xdr:rowOff>
    </xdr:from>
    <xdr:to>
      <xdr:col>11</xdr:col>
      <xdr:colOff>82550</xdr:colOff>
      <xdr:row>81</xdr:row>
      <xdr:rowOff>20389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30566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7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65925</xdr:rowOff>
    </xdr:from>
    <xdr:to>
      <xdr:col>7</xdr:col>
      <xdr:colOff>31750</xdr:colOff>
      <xdr:row>80</xdr:row>
      <xdr:rowOff>167525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8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5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ポイント減少したものの、類似団体の中でもワーストに近い順位となった。</a:t>
          </a:r>
        </a:p>
        <a:p>
          <a:r>
            <a:rPr kumimoji="1" lang="ja-JP" altLang="en-US" sz="1300">
              <a:latin typeface="ＭＳ Ｐゴシック" panose="020B0600070205080204" pitchFamily="50" charset="-128"/>
              <a:ea typeface="ＭＳ Ｐゴシック" panose="020B0600070205080204" pitchFamily="50" charset="-128"/>
            </a:rPr>
            <a:t>　これは、初任給を国家公務員より高く設定としていることや高齢職員層における昇給抑制が国に比べて緩やかなこと、県教育委員会からの派遣について、派遣前の額を考慮して給料決定していることが影響しているものである。</a:t>
          </a:r>
        </a:p>
        <a:p>
          <a:r>
            <a:rPr kumimoji="1" lang="ja-JP" altLang="en-US" sz="1300">
              <a:latin typeface="ＭＳ Ｐゴシック" panose="020B0600070205080204" pitchFamily="50" charset="-128"/>
              <a:ea typeface="ＭＳ Ｐゴシック" panose="020B0600070205080204" pitchFamily="50" charset="-128"/>
            </a:rPr>
            <a:t>　白井市定員管理指針に基づく職員等の定員管理と行政組織の効率化・スリム化を徹底することについて検討していくことが必要である。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87086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3289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87086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2599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907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082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121557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082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36286</xdr:rowOff>
    </xdr:from>
    <xdr:to>
      <xdr:col>77</xdr:col>
      <xdr:colOff>95250</xdr:colOff>
      <xdr:row>89</xdr:row>
      <xdr:rowOff>137886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122663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8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ポイント増加したが、近年は、ほぼ横這いである。</a:t>
          </a:r>
        </a:p>
        <a:p>
          <a:r>
            <a:rPr kumimoji="1" lang="ja-JP" altLang="en-US" sz="1300">
              <a:latin typeface="ＭＳ Ｐゴシック" panose="020B0600070205080204" pitchFamily="50" charset="-128"/>
              <a:ea typeface="ＭＳ Ｐゴシック" panose="020B0600070205080204" pitchFamily="50" charset="-128"/>
            </a:rPr>
            <a:t>　今後も引き続き、白井市定員管理指針に基づき、職員等の定員管理に取り組むとともに、職員人件費の抑制だけを成果とせず、限られた職員数で新たな行政需要に対応し、効率的な行政運営を行う体制づくりが必要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53552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2848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41487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204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49530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2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31432</xdr:rowOff>
    </xdr:from>
    <xdr:to>
      <xdr:col>68</xdr:col>
      <xdr:colOff>152400</xdr:colOff>
      <xdr:row>60</xdr:row>
      <xdr:rowOff>49530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184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2752</xdr:rowOff>
    </xdr:from>
    <xdr:to>
      <xdr:col>81</xdr:col>
      <xdr:colOff>95250</xdr:colOff>
      <xdr:row>60</xdr:row>
      <xdr:rowOff>104352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19279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152082</xdr:rowOff>
    </xdr:from>
    <xdr:to>
      <xdr:col>64</xdr:col>
      <xdr:colOff>152400</xdr:colOff>
      <xdr:row>60</xdr:row>
      <xdr:rowOff>82232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92409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3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その差はさらに小さくなった。これは元利償還金や、公営企業債償還に充てる繰出金が増加したことにより、準元利償還金が増加するとともに、標準財政規模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今後、整備を行った施設の元金償還開始のほか、市や一部事務組合が老朽化施設の改修を予定していることから、事業の必要性や財源についての更なる精査が必要である。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94827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367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40</xdr:row>
      <xdr:rowOff>6350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97367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ポイント増加し、類似団体平均値を大きく上回った。主な要因としては、新たに小・中学校の特別教室に空調を整備するため債務負担行為を設定したによるものである。</a:t>
          </a:r>
        </a:p>
        <a:p>
          <a:r>
            <a:rPr kumimoji="1" lang="ja-JP" altLang="en-US" sz="1300">
              <a:latin typeface="ＭＳ Ｐゴシック" panose="020B0600070205080204" pitchFamily="50" charset="-128"/>
              <a:ea typeface="ＭＳ Ｐゴシック" panose="020B0600070205080204" pitchFamily="50" charset="-128"/>
            </a:rPr>
            <a:t>　今後、一部事務組合の老朽化施設の改修を予定しており、負担金の増加に伴う将来負担比率の上昇が見込まれることから、公共施設等総合管理計画に基づく公共施設の適切な維持管理や更新費用の縮減及び平準化に努めるとともに、事業の必要性や財源についての更なる精査が必要で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65828</xdr:rowOff>
    </xdr:from>
    <xdr:to>
      <xdr:col>81</xdr:col>
      <xdr:colOff>44450</xdr:colOff>
      <xdr:row>17</xdr:row>
      <xdr:rowOff>25753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809028"/>
          <a:ext cx="838200" cy="1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65828</xdr:rowOff>
    </xdr:from>
    <xdr:to>
      <xdr:col>77</xdr:col>
      <xdr:colOff>44450</xdr:colOff>
      <xdr:row>18</xdr:row>
      <xdr:rowOff>51365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809028"/>
          <a:ext cx="889000" cy="3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166511</xdr:rowOff>
    </xdr:from>
    <xdr:to>
      <xdr:col>72</xdr:col>
      <xdr:colOff>203200</xdr:colOff>
      <xdr:row>18</xdr:row>
      <xdr:rowOff>51365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08116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17</xdr:row>
      <xdr:rowOff>166511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909570"/>
          <a:ext cx="889000" cy="1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146403</xdr:rowOff>
    </xdr:from>
    <xdr:to>
      <xdr:col>81</xdr:col>
      <xdr:colOff>95250</xdr:colOff>
      <xdr:row>17</xdr:row>
      <xdr:rowOff>76553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118480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6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15028</xdr:rowOff>
    </xdr:from>
    <xdr:to>
      <xdr:col>77</xdr:col>
      <xdr:colOff>95250</xdr:colOff>
      <xdr:row>16</xdr:row>
      <xdr:rowOff>116628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7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101405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84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565</xdr:rowOff>
    </xdr:from>
    <xdr:to>
      <xdr:col>73</xdr:col>
      <xdr:colOff>44450</xdr:colOff>
      <xdr:row>18</xdr:row>
      <xdr:rowOff>102165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0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86942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17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115711</xdr:rowOff>
    </xdr:from>
    <xdr:to>
      <xdr:col>68</xdr:col>
      <xdr:colOff>203200</xdr:colOff>
      <xdr:row>18</xdr:row>
      <xdr:rowOff>45861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3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30638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1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115570</xdr:rowOff>
    </xdr:from>
    <xdr:to>
      <xdr:col>64</xdr:col>
      <xdr:colOff>152400</xdr:colOff>
      <xdr:row>17</xdr:row>
      <xdr:rowOff>45720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30497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人件費が占める割合は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ポイント増加したが、類似団体の中では低く抑えられている。決算額は、退職者と新規採用者の給与の差による減や任期満了による任期付職員の減に伴い減少した。</a:t>
          </a:r>
        </a:p>
        <a:p>
          <a:r>
            <a:rPr kumimoji="1" lang="ja-JP" altLang="en-US" sz="1300">
              <a:latin typeface="ＭＳ Ｐゴシック" panose="020B0600070205080204" pitchFamily="50" charset="-128"/>
              <a:ea typeface="ＭＳ Ｐゴシック" panose="020B0600070205080204" pitchFamily="50" charset="-128"/>
            </a:rPr>
            <a:t>  今後の少子高齢化に伴う歳入の減少を見据え、白井市職員管理指針に基づき、引き続き限られた人員で効率的な行政運営を行えるよう努める必要がある。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33</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88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130810</xdr:rowOff>
    </xdr:from>
    <xdr:to>
      <xdr:col>19</xdr:col>
      <xdr:colOff>187325</xdr:colOff>
      <xdr:row>34</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88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9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24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物件費が占める割合は、令和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ポイント増加した。主な要因としては、物価高騰によるものである。</a:t>
          </a:r>
        </a:p>
        <a:p>
          <a:r>
            <a:rPr kumimoji="1" lang="ja-JP" altLang="en-US" sz="1300">
              <a:latin typeface="ＭＳ Ｐゴシック" panose="020B0600070205080204" pitchFamily="50" charset="-128"/>
              <a:ea typeface="ＭＳ Ｐゴシック" panose="020B0600070205080204" pitchFamily="50" charset="-128"/>
            </a:rPr>
            <a:t>　物価高騰の影響による物件費の増加が今後も引き続き見込まれることに加え、行政経営改革の観点から業務の効率化を図るため、アウトソーシングを推進していることから、委託費の増が見込まれる。業務の質と量に見合った人件費と物件費のバランスを見極め、効率的な行政運営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278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88138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57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97282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57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97282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296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46482</xdr:rowOff>
    </xdr:from>
    <xdr:to>
      <xdr:col>69</xdr:col>
      <xdr:colOff>142875</xdr:colOff>
      <xdr:row>17</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扶助費が占める割合は、令和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年度に実施した子育て世帯への臨時特別給付金の皆減や医療扶助の減がなど、事業の変更に伴う決算額の減が主な要因となっている。</a:t>
          </a:r>
        </a:p>
        <a:p>
          <a:r>
            <a:rPr kumimoji="1" lang="ja-JP" altLang="en-US" sz="1300">
              <a:latin typeface="ＭＳ Ｐゴシック" panose="020B0600070205080204" pitchFamily="50" charset="-128"/>
              <a:ea typeface="ＭＳ Ｐゴシック" panose="020B0600070205080204" pitchFamily="50" charset="-128"/>
            </a:rPr>
            <a:t>　しかし、扶助費については今後増加が見込まれることから、行政改革の観点から単独経費の見直しを行い、財源の確保や他の経費の抑制に努める必要がある。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134620</xdr:rowOff>
    </xdr:from>
    <xdr:to>
      <xdr:col>24</xdr:col>
      <xdr:colOff>25400</xdr:colOff>
      <xdr:row>54</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9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23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138430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83820</xdr:rowOff>
    </xdr:from>
    <xdr:to>
      <xdr:col>24</xdr:col>
      <xdr:colOff>76200</xdr:colOff>
      <xdr:row>55</xdr:row>
      <xdr:rowOff>13970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100347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その他が占める割合は、令和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ポイント増加した。主な要因は、七次台中学校校舎改修工事に伴う普通建設事業費の増や、介護保険特別会計や後期高齢者医療特別会計に対する繰出金の増によるものである。</a:t>
          </a:r>
        </a:p>
        <a:p>
          <a:r>
            <a:rPr kumimoji="1" lang="ja-JP" altLang="en-US" sz="1300">
              <a:latin typeface="ＭＳ Ｐゴシック" panose="020B0600070205080204" pitchFamily="50" charset="-128"/>
              <a:ea typeface="ＭＳ Ｐゴシック" panose="020B0600070205080204" pitchFamily="50" charset="-128"/>
            </a:rPr>
            <a:t>　繰出金について、今後の更なる高齢化に伴い、増加が見込まれることから、給付費や医療費の抑制に繋がる効果的な事業を実施するよう努める必要がある。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133350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663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95250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6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補助費等が占める割合は、令和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ポイント増加した。主な要因は、消防やごみ処理を行う一部事務組合への負担金の増などによるものである。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今後、一部事務組合の施設老朽化に伴う大規模改修事業の予定があり、負担金の上昇が見込まれるため、組合事業についても効率的に事業を行い、経費の削減に努めるよう働きかける必要がある。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156718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63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63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37</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00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50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公債費が占める割合は、令和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ポイント増加し、類似団体平均を上回った。これは、小中学校通信ネットワーク整備事業の元金償還が開始したことなどによるものである。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今後は、一部事務組合が老朽化施設の改修を予定しており、地方債借入に伴う公債費の増加が見込まれることから、将来負担を抑制するため、普通建設事業の実施にあたっては、慎重な見極めが必要である。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937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42418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83565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440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212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公債費以外の占める割合は、令和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増加した。高齢化による繰出金の増加や一部事務組合への負担金の増加など、市の財規規律が働きにくい費目の伸びが目立つことから、市税徴収強化や受益者負担の見直しを図ることで、自主財源確保に向けた取り組みを行い、対応していく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75</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751435"/>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76</xdr:row>
      <xdr:rowOff>46989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51435"/>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771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77</xdr:row>
      <xdr:rowOff>64136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14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xdr:rowOff>
    </xdr:from>
    <xdr:to>
      <xdr:col>78</xdr:col>
      <xdr:colOff>120650</xdr:colOff>
      <xdr:row>74</xdr:row>
      <xdr:rowOff>114935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125112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13336</xdr:rowOff>
    </xdr:from>
    <xdr:to>
      <xdr:col>65</xdr:col>
      <xdr:colOff>53975</xdr:colOff>
      <xdr:row>77</xdr:row>
      <xdr:rowOff>114936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99713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66311</xdr:rowOff>
    </xdr:from>
    <xdr:to>
      <xdr:col>29</xdr:col>
      <xdr:colOff>127000</xdr:colOff>
      <xdr:row>18</xdr:row>
      <xdr:rowOff>71541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00036"/>
          <a:ext cx="647700" cy="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50981</xdr:rowOff>
    </xdr:from>
    <xdr:to>
      <xdr:col>26</xdr:col>
      <xdr:colOff>50800</xdr:colOff>
      <xdr:row>18</xdr:row>
      <xdr:rowOff>66311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84706"/>
          <a:ext cx="698500" cy="1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50981</xdr:rowOff>
    </xdr:from>
    <xdr:to>
      <xdr:col>22</xdr:col>
      <xdr:colOff>114300</xdr:colOff>
      <xdr:row>18</xdr:row>
      <xdr:rowOff>94972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84706"/>
          <a:ext cx="698500" cy="4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87114</xdr:rowOff>
    </xdr:from>
    <xdr:to>
      <xdr:col>18</xdr:col>
      <xdr:colOff>177800</xdr:colOff>
      <xdr:row>18</xdr:row>
      <xdr:rowOff>94972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20839"/>
          <a:ext cx="698500" cy="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20741</xdr:rowOff>
    </xdr:from>
    <xdr:to>
      <xdr:col>29</xdr:col>
      <xdr:colOff>177800</xdr:colOff>
      <xdr:row>18</xdr:row>
      <xdr:rowOff>122341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54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164268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2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15511</xdr:rowOff>
    </xdr:from>
    <xdr:to>
      <xdr:col>26</xdr:col>
      <xdr:colOff>101600</xdr:colOff>
      <xdr:row>18</xdr:row>
      <xdr:rowOff>117111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49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101888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181</xdr:rowOff>
    </xdr:from>
    <xdr:to>
      <xdr:col>22</xdr:col>
      <xdr:colOff>165100</xdr:colOff>
      <xdr:row>18</xdr:row>
      <xdr:rowOff>101781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3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111958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90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44172</xdr:rowOff>
    </xdr:from>
    <xdr:to>
      <xdr:col>19</xdr:col>
      <xdr:colOff>38100</xdr:colOff>
      <xdr:row>18</xdr:row>
      <xdr:rowOff>145772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7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155949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9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36314</xdr:rowOff>
    </xdr:from>
    <xdr:to>
      <xdr:col>15</xdr:col>
      <xdr:colOff>101600</xdr:colOff>
      <xdr:row>18</xdr:row>
      <xdr:rowOff>137914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0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148091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43692</xdr:rowOff>
    </xdr:from>
    <xdr:to>
      <xdr:col>29</xdr:col>
      <xdr:colOff>127000</xdr:colOff>
      <xdr:row>36</xdr:row>
      <xdr:rowOff>61294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96942"/>
          <a:ext cx="6477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52901</xdr:rowOff>
    </xdr:from>
    <xdr:to>
      <xdr:col>26</xdr:col>
      <xdr:colOff>50800</xdr:colOff>
      <xdr:row>36</xdr:row>
      <xdr:rowOff>61294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06151"/>
          <a:ext cx="698500" cy="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52901</xdr:rowOff>
    </xdr:from>
    <xdr:to>
      <xdr:col>22</xdr:col>
      <xdr:colOff>114300</xdr:colOff>
      <xdr:row>36</xdr:row>
      <xdr:rowOff>113415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06151"/>
          <a:ext cx="698500" cy="60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113415</xdr:rowOff>
    </xdr:from>
    <xdr:to>
      <xdr:col>18</xdr:col>
      <xdr:colOff>177800</xdr:colOff>
      <xdr:row>37</xdr:row>
      <xdr:rowOff>67728</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66665"/>
          <a:ext cx="698500" cy="12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335792</xdr:rowOff>
    </xdr:from>
    <xdr:to>
      <xdr:col>29</xdr:col>
      <xdr:colOff>177800</xdr:colOff>
      <xdr:row>36</xdr:row>
      <xdr:rowOff>94492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4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307869</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1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10494</xdr:rowOff>
    </xdr:from>
    <xdr:to>
      <xdr:col>26</xdr:col>
      <xdr:colOff>101600</xdr:colOff>
      <xdr:row>36</xdr:row>
      <xdr:rowOff>112094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6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96871</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05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2101</xdr:rowOff>
    </xdr:from>
    <xdr:to>
      <xdr:col>22</xdr:col>
      <xdr:colOff>165100</xdr:colOff>
      <xdr:row>36</xdr:row>
      <xdr:rowOff>103701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5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88478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04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62615</xdr:rowOff>
    </xdr:from>
    <xdr:to>
      <xdr:col>19</xdr:col>
      <xdr:colOff>38100</xdr:colOff>
      <xdr:row>36</xdr:row>
      <xdr:rowOff>164215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1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148992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10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16928</xdr:rowOff>
    </xdr:from>
    <xdr:to>
      <xdr:col>15</xdr:col>
      <xdr:colOff>101600</xdr:colOff>
      <xdr:row>37</xdr:row>
      <xdr:rowOff>118528</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4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103305</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2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9646</xdr:rowOff>
    </xdr:from>
    <xdr:to>
      <xdr:col>24</xdr:col>
      <xdr:colOff>63500</xdr:colOff>
      <xdr:row>38</xdr:row>
      <xdr:rowOff>13608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24746"/>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165741</xdr:rowOff>
    </xdr:from>
    <xdr:to>
      <xdr:col>19</xdr:col>
      <xdr:colOff>177800</xdr:colOff>
      <xdr:row>38</xdr:row>
      <xdr:rowOff>9646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09391"/>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165741</xdr:rowOff>
    </xdr:from>
    <xdr:to>
      <xdr:col>15</xdr:col>
      <xdr:colOff>50800</xdr:colOff>
      <xdr:row>38</xdr:row>
      <xdr:rowOff>115659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9391"/>
          <a:ext cx="889000" cy="1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31896</xdr:rowOff>
    </xdr:from>
    <xdr:to>
      <xdr:col>10</xdr:col>
      <xdr:colOff>114300</xdr:colOff>
      <xdr:row>38</xdr:row>
      <xdr:rowOff>115659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46996"/>
          <a:ext cx="8890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134258</xdr:rowOff>
    </xdr:from>
    <xdr:to>
      <xdr:col>24</xdr:col>
      <xdr:colOff>114300</xdr:colOff>
      <xdr:row>38</xdr:row>
      <xdr:rowOff>64408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112685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130296</xdr:rowOff>
    </xdr:from>
    <xdr:to>
      <xdr:col>20</xdr:col>
      <xdr:colOff>38100</xdr:colOff>
      <xdr:row>38</xdr:row>
      <xdr:rowOff>60446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51573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114941</xdr:rowOff>
    </xdr:from>
    <xdr:to>
      <xdr:col>15</xdr:col>
      <xdr:colOff>101600</xdr:colOff>
      <xdr:row>38</xdr:row>
      <xdr:rowOff>45092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8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36218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64859</xdr:rowOff>
    </xdr:from>
    <xdr:to>
      <xdr:col>10</xdr:col>
      <xdr:colOff>165100</xdr:colOff>
      <xdr:row>38</xdr:row>
      <xdr:rowOff>166459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157586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152546</xdr:rowOff>
    </xdr:from>
    <xdr:to>
      <xdr:col>6</xdr:col>
      <xdr:colOff>38100</xdr:colOff>
      <xdr:row>38</xdr:row>
      <xdr:rowOff>82696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73823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58199</xdr:rowOff>
    </xdr:from>
    <xdr:to>
      <xdr:col>24</xdr:col>
      <xdr:colOff>63500</xdr:colOff>
      <xdr:row>57</xdr:row>
      <xdr:rowOff>58536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0849"/>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58536</xdr:rowOff>
    </xdr:from>
    <xdr:to>
      <xdr:col>19</xdr:col>
      <xdr:colOff>177800</xdr:colOff>
      <xdr:row>58</xdr:row>
      <xdr:rowOff>45549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31186"/>
          <a:ext cx="889000" cy="15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45549</xdr:rowOff>
    </xdr:from>
    <xdr:to>
      <xdr:col>15</xdr:col>
      <xdr:colOff>50800</xdr:colOff>
      <xdr:row>58</xdr:row>
      <xdr:rowOff>67582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89649"/>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67582</xdr:rowOff>
    </xdr:from>
    <xdr:to>
      <xdr:col>10</xdr:col>
      <xdr:colOff>114300</xdr:colOff>
      <xdr:row>58</xdr:row>
      <xdr:rowOff>90420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1682"/>
          <a:ext cx="889000" cy="2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7399</xdr:rowOff>
    </xdr:from>
    <xdr:to>
      <xdr:col>24</xdr:col>
      <xdr:colOff>114300</xdr:colOff>
      <xdr:row>57</xdr:row>
      <xdr:rowOff>108999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157276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7736</xdr:rowOff>
    </xdr:from>
    <xdr:to>
      <xdr:col>20</xdr:col>
      <xdr:colOff>38100</xdr:colOff>
      <xdr:row>57</xdr:row>
      <xdr:rowOff>109336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100463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166199</xdr:rowOff>
    </xdr:from>
    <xdr:to>
      <xdr:col>15</xdr:col>
      <xdr:colOff>101600</xdr:colOff>
      <xdr:row>58</xdr:row>
      <xdr:rowOff>96349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87476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16782</xdr:rowOff>
    </xdr:from>
    <xdr:to>
      <xdr:col>10</xdr:col>
      <xdr:colOff>165100</xdr:colOff>
      <xdr:row>58</xdr:row>
      <xdr:rowOff>118382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109509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39620</xdr:rowOff>
    </xdr:from>
    <xdr:to>
      <xdr:col>6</xdr:col>
      <xdr:colOff>38100</xdr:colOff>
      <xdr:row>58</xdr:row>
      <xdr:rowOff>141220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132347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46659</xdr:rowOff>
    </xdr:from>
    <xdr:to>
      <xdr:col>24</xdr:col>
      <xdr:colOff>63500</xdr:colOff>
      <xdr:row>78</xdr:row>
      <xdr:rowOff>51270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1975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46659</xdr:rowOff>
    </xdr:from>
    <xdr:to>
      <xdr:col>19</xdr:col>
      <xdr:colOff>177800</xdr:colOff>
      <xdr:row>78</xdr:row>
      <xdr:rowOff>69825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9759"/>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69825</xdr:rowOff>
    </xdr:from>
    <xdr:to>
      <xdr:col>15</xdr:col>
      <xdr:colOff>50800</xdr:colOff>
      <xdr:row>78</xdr:row>
      <xdr:rowOff>92875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42925"/>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92875</xdr:rowOff>
    </xdr:from>
    <xdr:to>
      <xdr:col>10</xdr:col>
      <xdr:colOff>114300</xdr:colOff>
      <xdr:row>78</xdr:row>
      <xdr:rowOff>131927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5975"/>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470</xdr:rowOff>
    </xdr:from>
    <xdr:to>
      <xdr:col>24</xdr:col>
      <xdr:colOff>114300</xdr:colOff>
      <xdr:row>78</xdr:row>
      <xdr:rowOff>102070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167309</xdr:rowOff>
    </xdr:from>
    <xdr:to>
      <xdr:col>20</xdr:col>
      <xdr:colOff>38100</xdr:colOff>
      <xdr:row>78</xdr:row>
      <xdr:rowOff>97459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19025</xdr:rowOff>
    </xdr:from>
    <xdr:to>
      <xdr:col>15</xdr:col>
      <xdr:colOff>101600</xdr:colOff>
      <xdr:row>78</xdr:row>
      <xdr:rowOff>120625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111752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42075</xdr:rowOff>
    </xdr:from>
    <xdr:to>
      <xdr:col>10</xdr:col>
      <xdr:colOff>165100</xdr:colOff>
      <xdr:row>78</xdr:row>
      <xdr:rowOff>143675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134802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81127</xdr:rowOff>
    </xdr:from>
    <xdr:to>
      <xdr:col>6</xdr:col>
      <xdr:colOff>38100</xdr:colOff>
      <xdr:row>79</xdr:row>
      <xdr:rowOff>11277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2404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155353</xdr:rowOff>
    </xdr:from>
    <xdr:to>
      <xdr:col>24</xdr:col>
      <xdr:colOff>63500</xdr:colOff>
      <xdr:row>98</xdr:row>
      <xdr:rowOff>18455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14553"/>
          <a:ext cx="838200" cy="20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155353</xdr:rowOff>
    </xdr:from>
    <xdr:to>
      <xdr:col>19</xdr:col>
      <xdr:colOff>177800</xdr:colOff>
      <xdr:row>98</xdr:row>
      <xdr:rowOff>94807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14553"/>
          <a:ext cx="889000" cy="28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94807</xdr:rowOff>
    </xdr:from>
    <xdr:to>
      <xdr:col>15</xdr:col>
      <xdr:colOff>50800</xdr:colOff>
      <xdr:row>98</xdr:row>
      <xdr:rowOff>107217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96907"/>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107217</xdr:rowOff>
    </xdr:from>
    <xdr:to>
      <xdr:col>10</xdr:col>
      <xdr:colOff>114300</xdr:colOff>
      <xdr:row>98</xdr:row>
      <xdr:rowOff>164378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09317"/>
          <a:ext cx="889000" cy="5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139105</xdr:rowOff>
    </xdr:from>
    <xdr:to>
      <xdr:col>24</xdr:col>
      <xdr:colOff>114300</xdr:colOff>
      <xdr:row>98</xdr:row>
      <xdr:rowOff>69255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54032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104553</xdr:rowOff>
    </xdr:from>
    <xdr:to>
      <xdr:col>20</xdr:col>
      <xdr:colOff>38100</xdr:colOff>
      <xdr:row>97</xdr:row>
      <xdr:rowOff>34703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25830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5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44007</xdr:rowOff>
    </xdr:from>
    <xdr:to>
      <xdr:col>15</xdr:col>
      <xdr:colOff>101600</xdr:colOff>
      <xdr:row>98</xdr:row>
      <xdr:rowOff>145607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136734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56417</xdr:rowOff>
    </xdr:from>
    <xdr:to>
      <xdr:col>10</xdr:col>
      <xdr:colOff>165100</xdr:colOff>
      <xdr:row>98</xdr:row>
      <xdr:rowOff>158017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149144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5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113578</xdr:rowOff>
    </xdr:from>
    <xdr:to>
      <xdr:col>6</xdr:col>
      <xdr:colOff>38100</xdr:colOff>
      <xdr:row>99</xdr:row>
      <xdr:rowOff>43728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34855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143535</xdr:rowOff>
    </xdr:from>
    <xdr:to>
      <xdr:col>55</xdr:col>
      <xdr:colOff>0</xdr:colOff>
      <xdr:row>38</xdr:row>
      <xdr:rowOff>38329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87185"/>
          <a:ext cx="838200" cy="6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64465</xdr:rowOff>
    </xdr:from>
    <xdr:to>
      <xdr:col>50</xdr:col>
      <xdr:colOff>114300</xdr:colOff>
      <xdr:row>38</xdr:row>
      <xdr:rowOff>38329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07965"/>
          <a:ext cx="889000" cy="134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64465</xdr:rowOff>
    </xdr:from>
    <xdr:to>
      <xdr:col>45</xdr:col>
      <xdr:colOff>177800</xdr:colOff>
      <xdr:row>38</xdr:row>
      <xdr:rowOff>99175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07965"/>
          <a:ext cx="889000" cy="140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99175</xdr:rowOff>
    </xdr:from>
    <xdr:to>
      <xdr:col>41</xdr:col>
      <xdr:colOff>50800</xdr:colOff>
      <xdr:row>38</xdr:row>
      <xdr:rowOff>126873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14275"/>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92735</xdr:rowOff>
    </xdr:from>
    <xdr:to>
      <xdr:col>55</xdr:col>
      <xdr:colOff>50800</xdr:colOff>
      <xdr:row>38</xdr:row>
      <xdr:rowOff>22885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71162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158979</xdr:rowOff>
    </xdr:from>
    <xdr:to>
      <xdr:col>50</xdr:col>
      <xdr:colOff>165100</xdr:colOff>
      <xdr:row>38</xdr:row>
      <xdr:rowOff>89129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80256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13665</xdr:rowOff>
    </xdr:from>
    <xdr:to>
      <xdr:col>46</xdr:col>
      <xdr:colOff>38100</xdr:colOff>
      <xdr:row>30</xdr:row>
      <xdr:rowOff>115265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106392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24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48375</xdr:rowOff>
    </xdr:from>
    <xdr:to>
      <xdr:col>41</xdr:col>
      <xdr:colOff>101600</xdr:colOff>
      <xdr:row>38</xdr:row>
      <xdr:rowOff>149975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141102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76073</xdr:rowOff>
    </xdr:from>
    <xdr:to>
      <xdr:col>36</xdr:col>
      <xdr:colOff>165100</xdr:colOff>
      <xdr:row>39</xdr:row>
      <xdr:rowOff>6223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168800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8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132301</xdr:rowOff>
    </xdr:from>
    <xdr:to>
      <xdr:col>55</xdr:col>
      <xdr:colOff>0</xdr:colOff>
      <xdr:row>57</xdr:row>
      <xdr:rowOff>162255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04951"/>
          <a:ext cx="8382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157965</xdr:rowOff>
    </xdr:from>
    <xdr:to>
      <xdr:col>50</xdr:col>
      <xdr:colOff>114300</xdr:colOff>
      <xdr:row>57</xdr:row>
      <xdr:rowOff>162255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30615"/>
          <a:ext cx="8890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146543</xdr:rowOff>
    </xdr:from>
    <xdr:to>
      <xdr:col>45</xdr:col>
      <xdr:colOff>177800</xdr:colOff>
      <xdr:row>57</xdr:row>
      <xdr:rowOff>157965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19193"/>
          <a:ext cx="8890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1832</xdr:rowOff>
    </xdr:from>
    <xdr:to>
      <xdr:col>41</xdr:col>
      <xdr:colOff>50800</xdr:colOff>
      <xdr:row>57</xdr:row>
      <xdr:rowOff>146543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74482"/>
          <a:ext cx="889000" cy="1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81501</xdr:rowOff>
    </xdr:from>
    <xdr:to>
      <xdr:col>55</xdr:col>
      <xdr:colOff>50800</xdr:colOff>
      <xdr:row>58</xdr:row>
      <xdr:rowOff>11651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59928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3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111455</xdr:rowOff>
    </xdr:from>
    <xdr:to>
      <xdr:col>50</xdr:col>
      <xdr:colOff>165100</xdr:colOff>
      <xdr:row>58</xdr:row>
      <xdr:rowOff>41605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32732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107165</xdr:rowOff>
    </xdr:from>
    <xdr:to>
      <xdr:col>46</xdr:col>
      <xdr:colOff>38100</xdr:colOff>
      <xdr:row>58</xdr:row>
      <xdr:rowOff>37315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7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28442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7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95743</xdr:rowOff>
    </xdr:from>
    <xdr:to>
      <xdr:col>41</xdr:col>
      <xdr:colOff>101600</xdr:colOff>
      <xdr:row>58</xdr:row>
      <xdr:rowOff>25893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122482</xdr:rowOff>
    </xdr:from>
    <xdr:to>
      <xdr:col>36</xdr:col>
      <xdr:colOff>165100</xdr:colOff>
      <xdr:row>57</xdr:row>
      <xdr:rowOff>52632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69159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4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129045</xdr:rowOff>
    </xdr:from>
    <xdr:to>
      <xdr:col>55</xdr:col>
      <xdr:colOff>0</xdr:colOff>
      <xdr:row>78</xdr:row>
      <xdr:rowOff>136410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02145"/>
          <a:ext cx="8382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59474</xdr:rowOff>
    </xdr:from>
    <xdr:to>
      <xdr:col>50</xdr:col>
      <xdr:colOff>114300</xdr:colOff>
      <xdr:row>78</xdr:row>
      <xdr:rowOff>136410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32574"/>
          <a:ext cx="889000" cy="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48603</xdr:rowOff>
    </xdr:from>
    <xdr:to>
      <xdr:col>45</xdr:col>
      <xdr:colOff>177800</xdr:colOff>
      <xdr:row>78</xdr:row>
      <xdr:rowOff>59474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21703"/>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48603</xdr:rowOff>
    </xdr:from>
    <xdr:to>
      <xdr:col>41</xdr:col>
      <xdr:colOff>50800</xdr:colOff>
      <xdr:row>78</xdr:row>
      <xdr:rowOff>114339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21703"/>
          <a:ext cx="889000" cy="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78245</xdr:rowOff>
    </xdr:from>
    <xdr:to>
      <xdr:col>55</xdr:col>
      <xdr:colOff>50800</xdr:colOff>
      <xdr:row>79</xdr:row>
      <xdr:rowOff>8395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85610</xdr:rowOff>
    </xdr:from>
    <xdr:to>
      <xdr:col>50</xdr:col>
      <xdr:colOff>165100</xdr:colOff>
      <xdr:row>79</xdr:row>
      <xdr:rowOff>15760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6887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5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8674</xdr:rowOff>
    </xdr:from>
    <xdr:to>
      <xdr:col>46</xdr:col>
      <xdr:colOff>38100</xdr:colOff>
      <xdr:row>78</xdr:row>
      <xdr:rowOff>110274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8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126801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1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169253</xdr:rowOff>
    </xdr:from>
    <xdr:to>
      <xdr:col>41</xdr:col>
      <xdr:colOff>101600</xdr:colOff>
      <xdr:row>78</xdr:row>
      <xdr:rowOff>99403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90530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63539</xdr:rowOff>
    </xdr:from>
    <xdr:to>
      <xdr:col>36</xdr:col>
      <xdr:colOff>165100</xdr:colOff>
      <xdr:row>78</xdr:row>
      <xdr:rowOff>165139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156266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79718</xdr:rowOff>
    </xdr:from>
    <xdr:to>
      <xdr:col>55</xdr:col>
      <xdr:colOff>0</xdr:colOff>
      <xdr:row>97</xdr:row>
      <xdr:rowOff>157911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710368"/>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157911</xdr:rowOff>
    </xdr:from>
    <xdr:to>
      <xdr:col>50</xdr:col>
      <xdr:colOff>114300</xdr:colOff>
      <xdr:row>98</xdr:row>
      <xdr:rowOff>66548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88561"/>
          <a:ext cx="889000" cy="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40742</xdr:rowOff>
    </xdr:from>
    <xdr:to>
      <xdr:col>45</xdr:col>
      <xdr:colOff>177800</xdr:colOff>
      <xdr:row>98</xdr:row>
      <xdr:rowOff>66548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42842"/>
          <a:ext cx="8890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56502</xdr:rowOff>
    </xdr:from>
    <xdr:to>
      <xdr:col>41</xdr:col>
      <xdr:colOff>50800</xdr:colOff>
      <xdr:row>98</xdr:row>
      <xdr:rowOff>40742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15702"/>
          <a:ext cx="889000" cy="3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28918</xdr:rowOff>
    </xdr:from>
    <xdr:to>
      <xdr:col>55</xdr:col>
      <xdr:colOff>50800</xdr:colOff>
      <xdr:row>97</xdr:row>
      <xdr:rowOff>130518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7345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3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107111</xdr:rowOff>
    </xdr:from>
    <xdr:to>
      <xdr:col>50</xdr:col>
      <xdr:colOff>165100</xdr:colOff>
      <xdr:row>98</xdr:row>
      <xdr:rowOff>37261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28388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15748</xdr:rowOff>
    </xdr:from>
    <xdr:to>
      <xdr:col>46</xdr:col>
      <xdr:colOff>38100</xdr:colOff>
      <xdr:row>98</xdr:row>
      <xdr:rowOff>117348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108475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161392</xdr:rowOff>
    </xdr:from>
    <xdr:to>
      <xdr:col>41</xdr:col>
      <xdr:colOff>101600</xdr:colOff>
      <xdr:row>98</xdr:row>
      <xdr:rowOff>91542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82669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5702</xdr:rowOff>
    </xdr:from>
    <xdr:to>
      <xdr:col>36</xdr:col>
      <xdr:colOff>165100</xdr:colOff>
      <xdr:row>96</xdr:row>
      <xdr:rowOff>107302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123829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116566</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31666"/>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116566</xdr:rowOff>
    </xdr:from>
    <xdr:to>
      <xdr:col>71</xdr:col>
      <xdr:colOff>177800</xdr:colOff>
      <xdr:row>38</xdr:row>
      <xdr:rowOff>133253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31666"/>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65766</xdr:rowOff>
    </xdr:from>
    <xdr:to>
      <xdr:col>72</xdr:col>
      <xdr:colOff>38100</xdr:colOff>
      <xdr:row>38</xdr:row>
      <xdr:rowOff>167366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158493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7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82453</xdr:rowOff>
    </xdr:from>
    <xdr:to>
      <xdr:col>67</xdr:col>
      <xdr:colOff>101600</xdr:colOff>
      <xdr:row>39</xdr:row>
      <xdr:rowOff>12603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3730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90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5931</xdr:rowOff>
    </xdr:from>
    <xdr:to>
      <xdr:col>85</xdr:col>
      <xdr:colOff>127000</xdr:colOff>
      <xdr:row>77</xdr:row>
      <xdr:rowOff>24257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7581"/>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24257</xdr:rowOff>
    </xdr:from>
    <xdr:to>
      <xdr:col>81</xdr:col>
      <xdr:colOff>50800</xdr:colOff>
      <xdr:row>77</xdr:row>
      <xdr:rowOff>34100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25907"/>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18847</xdr:rowOff>
    </xdr:from>
    <xdr:to>
      <xdr:col>76</xdr:col>
      <xdr:colOff>114300</xdr:colOff>
      <xdr:row>77</xdr:row>
      <xdr:rowOff>34100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20497"/>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18847</xdr:rowOff>
    </xdr:from>
    <xdr:to>
      <xdr:col>71</xdr:col>
      <xdr:colOff>177800</xdr:colOff>
      <xdr:row>77</xdr:row>
      <xdr:rowOff>62661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20497"/>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126581</xdr:rowOff>
    </xdr:from>
    <xdr:to>
      <xdr:col>85</xdr:col>
      <xdr:colOff>177800</xdr:colOff>
      <xdr:row>77</xdr:row>
      <xdr:rowOff>56731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105008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144907</xdr:rowOff>
    </xdr:from>
    <xdr:to>
      <xdr:col>81</xdr:col>
      <xdr:colOff>101600</xdr:colOff>
      <xdr:row>77</xdr:row>
      <xdr:rowOff>75057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66184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154750</xdr:rowOff>
    </xdr:from>
    <xdr:to>
      <xdr:col>76</xdr:col>
      <xdr:colOff>165100</xdr:colOff>
      <xdr:row>77</xdr:row>
      <xdr:rowOff>84900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76027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139497</xdr:rowOff>
    </xdr:from>
    <xdr:to>
      <xdr:col>72</xdr:col>
      <xdr:colOff>38100</xdr:colOff>
      <xdr:row>77</xdr:row>
      <xdr:rowOff>69647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60774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11861</xdr:rowOff>
    </xdr:from>
    <xdr:to>
      <xdr:col>67</xdr:col>
      <xdr:colOff>101600</xdr:colOff>
      <xdr:row>77</xdr:row>
      <xdr:rowOff>113461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104588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122949</xdr:rowOff>
    </xdr:from>
    <xdr:to>
      <xdr:col>85</xdr:col>
      <xdr:colOff>127000</xdr:colOff>
      <xdr:row>97</xdr:row>
      <xdr:rowOff>132842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53599"/>
          <a:ext cx="8382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122949</xdr:rowOff>
    </xdr:from>
    <xdr:to>
      <xdr:col>81</xdr:col>
      <xdr:colOff>50800</xdr:colOff>
      <xdr:row>98</xdr:row>
      <xdr:rowOff>83643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53599"/>
          <a:ext cx="889000" cy="1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83643</xdr:rowOff>
    </xdr:from>
    <xdr:to>
      <xdr:col>76</xdr:col>
      <xdr:colOff>114300</xdr:colOff>
      <xdr:row>98</xdr:row>
      <xdr:rowOff>91860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85743"/>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27139</xdr:rowOff>
    </xdr:from>
    <xdr:to>
      <xdr:col>71</xdr:col>
      <xdr:colOff>177800</xdr:colOff>
      <xdr:row>98</xdr:row>
      <xdr:rowOff>91860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29239"/>
          <a:ext cx="889000" cy="6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82042</xdr:rowOff>
    </xdr:from>
    <xdr:to>
      <xdr:col>85</xdr:col>
      <xdr:colOff>177800</xdr:colOff>
      <xdr:row>98</xdr:row>
      <xdr:rowOff>12192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60469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72149</xdr:rowOff>
    </xdr:from>
    <xdr:to>
      <xdr:col>81</xdr:col>
      <xdr:colOff>101600</xdr:colOff>
      <xdr:row>98</xdr:row>
      <xdr:rowOff>2299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164876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32843</xdr:rowOff>
    </xdr:from>
    <xdr:to>
      <xdr:col>76</xdr:col>
      <xdr:colOff>165100</xdr:colOff>
      <xdr:row>98</xdr:row>
      <xdr:rowOff>134443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125570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2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41060</xdr:rowOff>
    </xdr:from>
    <xdr:to>
      <xdr:col>72</xdr:col>
      <xdr:colOff>38100</xdr:colOff>
      <xdr:row>98</xdr:row>
      <xdr:rowOff>142660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133787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147789</xdr:rowOff>
    </xdr:from>
    <xdr:to>
      <xdr:col>67</xdr:col>
      <xdr:colOff>101600</xdr:colOff>
      <xdr:row>98</xdr:row>
      <xdr:rowOff>77939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94466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142803</xdr:rowOff>
    </xdr:from>
    <xdr:to>
      <xdr:col>116</xdr:col>
      <xdr:colOff>63500</xdr:colOff>
      <xdr:row>38</xdr:row>
      <xdr:rowOff>11194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86453"/>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71120</xdr:rowOff>
    </xdr:from>
    <xdr:to>
      <xdr:col>111</xdr:col>
      <xdr:colOff>177800</xdr:colOff>
      <xdr:row>37</xdr:row>
      <xdr:rowOff>142803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14770"/>
          <a:ext cx="889000" cy="7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71120</xdr:rowOff>
    </xdr:from>
    <xdr:to>
      <xdr:col>107</xdr:col>
      <xdr:colOff>50800</xdr:colOff>
      <xdr:row>37</xdr:row>
      <xdr:rowOff>170397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14770"/>
          <a:ext cx="8890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106679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2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99532</xdr:rowOff>
    </xdr:from>
    <xdr:to>
      <xdr:col>102</xdr:col>
      <xdr:colOff>114300</xdr:colOff>
      <xdr:row>37</xdr:row>
      <xdr:rowOff>170397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271732"/>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157787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161053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131844</xdr:rowOff>
    </xdr:from>
    <xdr:to>
      <xdr:col>116</xdr:col>
      <xdr:colOff>114300</xdr:colOff>
      <xdr:row>38</xdr:row>
      <xdr:rowOff>61995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75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154721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32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92003</xdr:rowOff>
    </xdr:from>
    <xdr:to>
      <xdr:col>112</xdr:col>
      <xdr:colOff>38100</xdr:colOff>
      <xdr:row>38</xdr:row>
      <xdr:rowOff>22152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35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38680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1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20320</xdr:rowOff>
    </xdr:from>
    <xdr:to>
      <xdr:col>107</xdr:col>
      <xdr:colOff>101600</xdr:colOff>
      <xdr:row>37</xdr:row>
      <xdr:rowOff>121920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138447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119598</xdr:rowOff>
    </xdr:from>
    <xdr:to>
      <xdr:col>102</xdr:col>
      <xdr:colOff>165100</xdr:colOff>
      <xdr:row>38</xdr:row>
      <xdr:rowOff>49747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632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66275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3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48732</xdr:rowOff>
    </xdr:from>
    <xdr:to>
      <xdr:col>98</xdr:col>
      <xdr:colOff>38100</xdr:colOff>
      <xdr:row>36</xdr:row>
      <xdr:rowOff>150332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166859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9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21361</xdr:rowOff>
    </xdr:from>
    <xdr:to>
      <xdr:col>116</xdr:col>
      <xdr:colOff>63500</xdr:colOff>
      <xdr:row>59</xdr:row>
      <xdr:rowOff>21399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691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21361</xdr:rowOff>
    </xdr:from>
    <xdr:to>
      <xdr:col>111</xdr:col>
      <xdr:colOff>177800</xdr:colOff>
      <xdr:row>59</xdr:row>
      <xdr:rowOff>21513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691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21513</xdr:rowOff>
    </xdr:from>
    <xdr:to>
      <xdr:col>107</xdr:col>
      <xdr:colOff>50800</xdr:colOff>
      <xdr:row>59</xdr:row>
      <xdr:rowOff>21590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7063"/>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21590</xdr:rowOff>
    </xdr:from>
    <xdr:to>
      <xdr:col>102</xdr:col>
      <xdr:colOff>114300</xdr:colOff>
      <xdr:row>59</xdr:row>
      <xdr:rowOff>21742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3714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142049</xdr:rowOff>
    </xdr:from>
    <xdr:to>
      <xdr:col>116</xdr:col>
      <xdr:colOff>114300</xdr:colOff>
      <xdr:row>59</xdr:row>
      <xdr:rowOff>72199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142011</xdr:rowOff>
    </xdr:from>
    <xdr:to>
      <xdr:col>112</xdr:col>
      <xdr:colOff>38100</xdr:colOff>
      <xdr:row>59</xdr:row>
      <xdr:rowOff>72161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63288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142163</xdr:rowOff>
    </xdr:from>
    <xdr:to>
      <xdr:col>107</xdr:col>
      <xdr:colOff>101600</xdr:colOff>
      <xdr:row>59</xdr:row>
      <xdr:rowOff>72313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63440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8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142240</xdr:rowOff>
    </xdr:from>
    <xdr:to>
      <xdr:col>102</xdr:col>
      <xdr:colOff>165100</xdr:colOff>
      <xdr:row>59</xdr:row>
      <xdr:rowOff>72390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63517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142392</xdr:rowOff>
    </xdr:from>
    <xdr:to>
      <xdr:col>98</xdr:col>
      <xdr:colOff>38100</xdr:colOff>
      <xdr:row>59</xdr:row>
      <xdr:rowOff>72542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63669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152436</xdr:rowOff>
    </xdr:from>
    <xdr:to>
      <xdr:col>116</xdr:col>
      <xdr:colOff>63500</xdr:colOff>
      <xdr:row>78</xdr:row>
      <xdr:rowOff>23408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54086"/>
          <a:ext cx="8382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23408</xdr:rowOff>
    </xdr:from>
    <xdr:to>
      <xdr:col>111</xdr:col>
      <xdr:colOff>177800</xdr:colOff>
      <xdr:row>78</xdr:row>
      <xdr:rowOff>52178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396508"/>
          <a:ext cx="889000" cy="2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29155</xdr:rowOff>
    </xdr:from>
    <xdr:to>
      <xdr:col>107</xdr:col>
      <xdr:colOff>50800</xdr:colOff>
      <xdr:row>78</xdr:row>
      <xdr:rowOff>52178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402255"/>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29155</xdr:rowOff>
    </xdr:from>
    <xdr:to>
      <xdr:col>102</xdr:col>
      <xdr:colOff>114300</xdr:colOff>
      <xdr:row>78</xdr:row>
      <xdr:rowOff>67855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402255"/>
          <a:ext cx="889000" cy="3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101636</xdr:rowOff>
    </xdr:from>
    <xdr:to>
      <xdr:col>116</xdr:col>
      <xdr:colOff>114300</xdr:colOff>
      <xdr:row>78</xdr:row>
      <xdr:rowOff>31786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3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80063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8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144058</xdr:rowOff>
    </xdr:from>
    <xdr:to>
      <xdr:col>112</xdr:col>
      <xdr:colOff>38100</xdr:colOff>
      <xdr:row>78</xdr:row>
      <xdr:rowOff>74208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3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65335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1378</xdr:rowOff>
    </xdr:from>
    <xdr:to>
      <xdr:col>107</xdr:col>
      <xdr:colOff>101600</xdr:colOff>
      <xdr:row>78</xdr:row>
      <xdr:rowOff>102978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3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94105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4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149805</xdr:rowOff>
    </xdr:from>
    <xdr:to>
      <xdr:col>102</xdr:col>
      <xdr:colOff>165100</xdr:colOff>
      <xdr:row>78</xdr:row>
      <xdr:rowOff>79955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71082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4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17055</xdr:rowOff>
    </xdr:from>
    <xdr:to>
      <xdr:col>98</xdr:col>
      <xdr:colOff>38100</xdr:colOff>
      <xdr:row>78</xdr:row>
      <xdr:rowOff>118655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3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109782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48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住民一人当たりの歳出額は</a:t>
          </a:r>
          <a:r>
            <a:rPr kumimoji="1" lang="en-US" altLang="ja-JP" sz="1300">
              <a:latin typeface="ＭＳ Ｐゴシック" panose="020B0600070205080204" pitchFamily="50" charset="-128"/>
              <a:ea typeface="ＭＳ Ｐゴシック" panose="020B0600070205080204" pitchFamily="50" charset="-128"/>
            </a:rPr>
            <a:t>367,108</a:t>
          </a:r>
          <a:r>
            <a:rPr kumimoji="1" lang="ja-JP" altLang="en-US" sz="1300">
              <a:latin typeface="ＭＳ Ｐゴシック" panose="020B0600070205080204" pitchFamily="50" charset="-128"/>
              <a:ea typeface="ＭＳ Ｐゴシック" panose="020B0600070205080204" pitchFamily="50" charset="-128"/>
            </a:rPr>
            <a:t>円となっている。人件費については、住民一人当たり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50,619</a:t>
          </a:r>
          <a:r>
            <a:rPr kumimoji="1" lang="ja-JP" altLang="en-US" sz="1300">
              <a:latin typeface="ＭＳ Ｐゴシック" panose="020B0600070205080204" pitchFamily="50" charset="-128"/>
              <a:ea typeface="ＭＳ Ｐゴシック" panose="020B0600070205080204" pitchFamily="50" charset="-128"/>
            </a:rPr>
            <a:t>円となっており、前年度とほぼ同額となっている。類似団体平均と比べて低い水準にある。これは近年、定年退職者が増加し、新規採用職員を採用した結果、等級の低い職員の比率が増加していることから、抑制されていることが主な要因である。また、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83,138</a:t>
          </a:r>
          <a:r>
            <a:rPr kumimoji="1" lang="ja-JP" altLang="en-US" sz="1300">
              <a:latin typeface="ＭＳ Ｐゴシック" panose="020B0600070205080204" pitchFamily="50" charset="-128"/>
              <a:ea typeface="ＭＳ Ｐゴシック" panose="020B0600070205080204" pitchFamily="50" charset="-128"/>
            </a:rPr>
            <a:t>円と、前年度と比較し大幅に減少しているが、これは前年度に実施した子育て世帯への臨時特別給付金の皆減や、医療扶助の減など事業の変更に伴う決算額の減が主な要因となっている。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33,471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は低くなっているが、昨年度と比較すると増加しており、類似団体平均との差も縮まっている。これは、七次台中学校校舎改修工事や道路新設改良工事による経費の増によるものである。今後も公共施設等適正管理計画に基づき、事業の実施を行うなど、事業実施にあたっては引き続き慎重な見極めが必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49,198</a:t>
          </a:r>
          <a:r>
            <a:rPr kumimoji="1" lang="ja-JP" altLang="en-US" sz="1300">
              <a:latin typeface="ＭＳ Ｐゴシック" panose="020B0600070205080204" pitchFamily="50" charset="-128"/>
              <a:ea typeface="ＭＳ Ｐゴシック" panose="020B0600070205080204" pitchFamily="50" charset="-128"/>
            </a:rPr>
            <a:t>円となっており、普通建設事業費と同様、類似団体と比較して一人当たりコストは低くなっているが、前年度と比較すると増加している。これは消防やごみ処理を行う一部事務組合への負担金の増などが主な要因となっている。今後、一部事務組合の施設老朽化に伴う大規模改修事業の予定があり、負担金のさらなる上昇が見込まれるため、組合事業についても効率的に事業を行い、経費の削減に努めるよう働きかけ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62,845
61,494
35.48
24,422,241
23,070,931
1,203,122
12,701,476
20,905,546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8026</xdr:rowOff>
    </xdr:from>
    <xdr:to>
      <xdr:col>24</xdr:col>
      <xdr:colOff>63500</xdr:colOff>
      <xdr:row>36</xdr:row>
      <xdr:rowOff>63348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0226"/>
          <a:ext cx="8382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xdr:rowOff>
    </xdr:from>
    <xdr:to>
      <xdr:col>19</xdr:col>
      <xdr:colOff>177800</xdr:colOff>
      <xdr:row>36</xdr:row>
      <xdr:rowOff>8026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7382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xdr:rowOff>
    </xdr:from>
    <xdr:to>
      <xdr:col>15</xdr:col>
      <xdr:colOff>50800</xdr:colOff>
      <xdr:row>36</xdr:row>
      <xdr:rowOff>14427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73825"/>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131470</xdr:rowOff>
    </xdr:from>
    <xdr:to>
      <xdr:col>10</xdr:col>
      <xdr:colOff>114300</xdr:colOff>
      <xdr:row>36</xdr:row>
      <xdr:rowOff>14427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2220"/>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12548</xdr:rowOff>
    </xdr:from>
    <xdr:to>
      <xdr:col>24</xdr:col>
      <xdr:colOff>114300</xdr:colOff>
      <xdr:row>36</xdr:row>
      <xdr:rowOff>114148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162425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128676</xdr:rowOff>
    </xdr:from>
    <xdr:to>
      <xdr:col>20</xdr:col>
      <xdr:colOff>38100</xdr:colOff>
      <xdr:row>36</xdr:row>
      <xdr:rowOff>58826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49953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122275</xdr:rowOff>
    </xdr:from>
    <xdr:to>
      <xdr:col>15</xdr:col>
      <xdr:colOff>101600</xdr:colOff>
      <xdr:row>36</xdr:row>
      <xdr:rowOff>52425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43552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135077</xdr:rowOff>
    </xdr:from>
    <xdr:to>
      <xdr:col>10</xdr:col>
      <xdr:colOff>165100</xdr:colOff>
      <xdr:row>36</xdr:row>
      <xdr:rowOff>65227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80670</xdr:rowOff>
    </xdr:from>
    <xdr:to>
      <xdr:col>6</xdr:col>
      <xdr:colOff>38100</xdr:colOff>
      <xdr:row>36</xdr:row>
      <xdr:rowOff>10820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12446</xdr:rowOff>
    </xdr:from>
    <xdr:to>
      <xdr:col>24</xdr:col>
      <xdr:colOff>63500</xdr:colOff>
      <xdr:row>57</xdr:row>
      <xdr:rowOff>20455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5096"/>
          <a:ext cx="8382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167414</xdr:rowOff>
    </xdr:from>
    <xdr:to>
      <xdr:col>19</xdr:col>
      <xdr:colOff>177800</xdr:colOff>
      <xdr:row>57</xdr:row>
      <xdr:rowOff>12446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82814"/>
          <a:ext cx="889000" cy="7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167414</xdr:rowOff>
    </xdr:from>
    <xdr:to>
      <xdr:col>15</xdr:col>
      <xdr:colOff>50800</xdr:colOff>
      <xdr:row>57</xdr:row>
      <xdr:rowOff>52893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82814"/>
          <a:ext cx="889000" cy="7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22695</xdr:rowOff>
    </xdr:from>
    <xdr:to>
      <xdr:col>10</xdr:col>
      <xdr:colOff>114300</xdr:colOff>
      <xdr:row>57</xdr:row>
      <xdr:rowOff>52893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95345"/>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141105</xdr:rowOff>
    </xdr:from>
    <xdr:to>
      <xdr:col>24</xdr:col>
      <xdr:colOff>114300</xdr:colOff>
      <xdr:row>57</xdr:row>
      <xdr:rowOff>71255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56032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133096</xdr:rowOff>
    </xdr:from>
    <xdr:to>
      <xdr:col>20</xdr:col>
      <xdr:colOff>38100</xdr:colOff>
      <xdr:row>57</xdr:row>
      <xdr:rowOff>63246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54373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116614</xdr:rowOff>
    </xdr:from>
    <xdr:to>
      <xdr:col>15</xdr:col>
      <xdr:colOff>101600</xdr:colOff>
      <xdr:row>53</xdr:row>
      <xdr:rowOff>46764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37891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2093</xdr:rowOff>
    </xdr:from>
    <xdr:to>
      <xdr:col>10</xdr:col>
      <xdr:colOff>165100</xdr:colOff>
      <xdr:row>57</xdr:row>
      <xdr:rowOff>103693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94820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143345</xdr:rowOff>
    </xdr:from>
    <xdr:to>
      <xdr:col>6</xdr:col>
      <xdr:colOff>38100</xdr:colOff>
      <xdr:row>57</xdr:row>
      <xdr:rowOff>73495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90022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6936</xdr:rowOff>
    </xdr:from>
    <xdr:to>
      <xdr:col>24</xdr:col>
      <xdr:colOff>63500</xdr:colOff>
      <xdr:row>77</xdr:row>
      <xdr:rowOff>124552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08586"/>
          <a:ext cx="838200" cy="1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6936</xdr:rowOff>
    </xdr:from>
    <xdr:to>
      <xdr:col>19</xdr:col>
      <xdr:colOff>177800</xdr:colOff>
      <xdr:row>78</xdr:row>
      <xdr:rowOff>20036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8586"/>
          <a:ext cx="889000" cy="1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20036</xdr:rowOff>
    </xdr:from>
    <xdr:to>
      <xdr:col>15</xdr:col>
      <xdr:colOff>50800</xdr:colOff>
      <xdr:row>78</xdr:row>
      <xdr:rowOff>57420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93136"/>
          <a:ext cx="889000" cy="3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57420</xdr:rowOff>
    </xdr:from>
    <xdr:to>
      <xdr:col>10</xdr:col>
      <xdr:colOff>114300</xdr:colOff>
      <xdr:row>78</xdr:row>
      <xdr:rowOff>113396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30520"/>
          <a:ext cx="889000" cy="5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73752</xdr:rowOff>
    </xdr:from>
    <xdr:to>
      <xdr:col>24</xdr:col>
      <xdr:colOff>114300</xdr:colOff>
      <xdr:row>78</xdr:row>
      <xdr:rowOff>3902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160129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127586</xdr:rowOff>
    </xdr:from>
    <xdr:to>
      <xdr:col>20</xdr:col>
      <xdr:colOff>38100</xdr:colOff>
      <xdr:row>77</xdr:row>
      <xdr:rowOff>57736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48863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5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140686</xdr:rowOff>
    </xdr:from>
    <xdr:to>
      <xdr:col>15</xdr:col>
      <xdr:colOff>101600</xdr:colOff>
      <xdr:row>78</xdr:row>
      <xdr:rowOff>70836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61963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6620</xdr:rowOff>
    </xdr:from>
    <xdr:to>
      <xdr:col>10</xdr:col>
      <xdr:colOff>165100</xdr:colOff>
      <xdr:row>78</xdr:row>
      <xdr:rowOff>108220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99347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7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62596</xdr:rowOff>
    </xdr:from>
    <xdr:to>
      <xdr:col>6</xdr:col>
      <xdr:colOff>38100</xdr:colOff>
      <xdr:row>78</xdr:row>
      <xdr:rowOff>164196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155323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31714</xdr:rowOff>
    </xdr:from>
    <xdr:to>
      <xdr:col>24</xdr:col>
      <xdr:colOff>63500</xdr:colOff>
      <xdr:row>99</xdr:row>
      <xdr:rowOff>57862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7005264"/>
          <a:ext cx="8382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31714</xdr:rowOff>
    </xdr:from>
    <xdr:to>
      <xdr:col>19</xdr:col>
      <xdr:colOff>177800</xdr:colOff>
      <xdr:row>99</xdr:row>
      <xdr:rowOff>151642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05264"/>
          <a:ext cx="889000" cy="1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151642</xdr:rowOff>
    </xdr:from>
    <xdr:to>
      <xdr:col>15</xdr:col>
      <xdr:colOff>50800</xdr:colOff>
      <xdr:row>99</xdr:row>
      <xdr:rowOff>163495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125192"/>
          <a:ext cx="889000" cy="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163495</xdr:rowOff>
    </xdr:from>
    <xdr:to>
      <xdr:col>10</xdr:col>
      <xdr:colOff>114300</xdr:colOff>
      <xdr:row>99</xdr:row>
      <xdr:rowOff>166621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137045"/>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7062</xdr:rowOff>
    </xdr:from>
    <xdr:to>
      <xdr:col>24</xdr:col>
      <xdr:colOff>114300</xdr:colOff>
      <xdr:row>99</xdr:row>
      <xdr:rowOff>108662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93439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152364</xdr:rowOff>
    </xdr:from>
    <xdr:to>
      <xdr:col>20</xdr:col>
      <xdr:colOff>38100</xdr:colOff>
      <xdr:row>99</xdr:row>
      <xdr:rowOff>82514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73641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100842</xdr:rowOff>
    </xdr:from>
    <xdr:to>
      <xdr:col>15</xdr:col>
      <xdr:colOff>101600</xdr:colOff>
      <xdr:row>100</xdr:row>
      <xdr:rowOff>30992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100</xdr:row>
      <xdr:rowOff>22119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112695</xdr:rowOff>
    </xdr:from>
    <xdr:to>
      <xdr:col>10</xdr:col>
      <xdr:colOff>165100</xdr:colOff>
      <xdr:row>100</xdr:row>
      <xdr:rowOff>42845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33972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115821</xdr:rowOff>
    </xdr:from>
    <xdr:to>
      <xdr:col>6</xdr:col>
      <xdr:colOff>38100</xdr:colOff>
      <xdr:row>100</xdr:row>
      <xdr:rowOff>45971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37098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8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12236</xdr:rowOff>
    </xdr:from>
    <xdr:to>
      <xdr:col>55</xdr:col>
      <xdr:colOff>0</xdr:colOff>
      <xdr:row>59</xdr:row>
      <xdr:rowOff>12941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27786"/>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143510</xdr:rowOff>
    </xdr:from>
    <xdr:to>
      <xdr:col>50</xdr:col>
      <xdr:colOff>114300</xdr:colOff>
      <xdr:row>59</xdr:row>
      <xdr:rowOff>12236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7610"/>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143510</xdr:rowOff>
    </xdr:from>
    <xdr:to>
      <xdr:col>45</xdr:col>
      <xdr:colOff>177800</xdr:colOff>
      <xdr:row>59</xdr:row>
      <xdr:rowOff>11608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87610"/>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11608</xdr:rowOff>
    </xdr:from>
    <xdr:to>
      <xdr:col>41</xdr:col>
      <xdr:colOff>50800</xdr:colOff>
      <xdr:row>59</xdr:row>
      <xdr:rowOff>12579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27158"/>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133591</xdr:rowOff>
    </xdr:from>
    <xdr:to>
      <xdr:col>55</xdr:col>
      <xdr:colOff>50800</xdr:colOff>
      <xdr:row>59</xdr:row>
      <xdr:rowOff>63741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48518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132886</xdr:rowOff>
    </xdr:from>
    <xdr:to>
      <xdr:col>50</xdr:col>
      <xdr:colOff>165100</xdr:colOff>
      <xdr:row>59</xdr:row>
      <xdr:rowOff>63036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54163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92710</xdr:rowOff>
    </xdr:from>
    <xdr:to>
      <xdr:col>46</xdr:col>
      <xdr:colOff>38100</xdr:colOff>
      <xdr:row>59</xdr:row>
      <xdr:rowOff>22860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13987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132258</xdr:rowOff>
    </xdr:from>
    <xdr:to>
      <xdr:col>41</xdr:col>
      <xdr:colOff>101600</xdr:colOff>
      <xdr:row>59</xdr:row>
      <xdr:rowOff>62408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53535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133229</xdr:rowOff>
    </xdr:from>
    <xdr:to>
      <xdr:col>36</xdr:col>
      <xdr:colOff>165100</xdr:colOff>
      <xdr:row>59</xdr:row>
      <xdr:rowOff>63379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54506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124764</xdr:rowOff>
    </xdr:from>
    <xdr:to>
      <xdr:col>55</xdr:col>
      <xdr:colOff>0</xdr:colOff>
      <xdr:row>78</xdr:row>
      <xdr:rowOff>91542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26414"/>
          <a:ext cx="838200" cy="13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75158</xdr:rowOff>
    </xdr:from>
    <xdr:to>
      <xdr:col>50</xdr:col>
      <xdr:colOff>114300</xdr:colOff>
      <xdr:row>78</xdr:row>
      <xdr:rowOff>91542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4825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75158</xdr:rowOff>
    </xdr:from>
    <xdr:to>
      <xdr:col>45</xdr:col>
      <xdr:colOff>177800</xdr:colOff>
      <xdr:row>78</xdr:row>
      <xdr:rowOff>118898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8258"/>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118898</xdr:rowOff>
    </xdr:from>
    <xdr:to>
      <xdr:col>41</xdr:col>
      <xdr:colOff>50800</xdr:colOff>
      <xdr:row>78</xdr:row>
      <xdr:rowOff>137909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91998"/>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73964</xdr:rowOff>
    </xdr:from>
    <xdr:to>
      <xdr:col>55</xdr:col>
      <xdr:colOff>50800</xdr:colOff>
      <xdr:row>78</xdr:row>
      <xdr:rowOff>4114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52391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40742</xdr:rowOff>
    </xdr:from>
    <xdr:to>
      <xdr:col>50</xdr:col>
      <xdr:colOff>165100</xdr:colOff>
      <xdr:row>78</xdr:row>
      <xdr:rowOff>142342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133469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24358</xdr:rowOff>
    </xdr:from>
    <xdr:to>
      <xdr:col>46</xdr:col>
      <xdr:colOff>38100</xdr:colOff>
      <xdr:row>78</xdr:row>
      <xdr:rowOff>125958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117085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68098</xdr:rowOff>
    </xdr:from>
    <xdr:to>
      <xdr:col>41</xdr:col>
      <xdr:colOff>101600</xdr:colOff>
      <xdr:row>78</xdr:row>
      <xdr:rowOff>169698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160825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87109</xdr:rowOff>
    </xdr:from>
    <xdr:to>
      <xdr:col>36</xdr:col>
      <xdr:colOff>165100</xdr:colOff>
      <xdr:row>79</xdr:row>
      <xdr:rowOff>17259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8386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61078</xdr:rowOff>
    </xdr:from>
    <xdr:to>
      <xdr:col>55</xdr:col>
      <xdr:colOff>0</xdr:colOff>
      <xdr:row>98</xdr:row>
      <xdr:rowOff>131274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63178"/>
          <a:ext cx="838200" cy="7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61078</xdr:rowOff>
    </xdr:from>
    <xdr:to>
      <xdr:col>50</xdr:col>
      <xdr:colOff>114300</xdr:colOff>
      <xdr:row>98</xdr:row>
      <xdr:rowOff>132941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63178"/>
          <a:ext cx="889000" cy="7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132941</xdr:rowOff>
    </xdr:from>
    <xdr:to>
      <xdr:col>45</xdr:col>
      <xdr:colOff>177800</xdr:colOff>
      <xdr:row>98</xdr:row>
      <xdr:rowOff>163931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35041"/>
          <a:ext cx="889000" cy="3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163931</xdr:rowOff>
    </xdr:from>
    <xdr:to>
      <xdr:col>41</xdr:col>
      <xdr:colOff>50800</xdr:colOff>
      <xdr:row>99</xdr:row>
      <xdr:rowOff>92086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66031"/>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80474</xdr:rowOff>
    </xdr:from>
    <xdr:to>
      <xdr:col>55</xdr:col>
      <xdr:colOff>50800</xdr:colOff>
      <xdr:row>99</xdr:row>
      <xdr:rowOff>10624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58901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6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10278</xdr:rowOff>
    </xdr:from>
    <xdr:to>
      <xdr:col>50</xdr:col>
      <xdr:colOff>165100</xdr:colOff>
      <xdr:row>98</xdr:row>
      <xdr:rowOff>111878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1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103005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82141</xdr:rowOff>
    </xdr:from>
    <xdr:to>
      <xdr:col>46</xdr:col>
      <xdr:colOff>38100</xdr:colOff>
      <xdr:row>99</xdr:row>
      <xdr:rowOff>12291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113131</xdr:rowOff>
    </xdr:from>
    <xdr:to>
      <xdr:col>41</xdr:col>
      <xdr:colOff>101600</xdr:colOff>
      <xdr:row>99</xdr:row>
      <xdr:rowOff>43281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34408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41286</xdr:rowOff>
    </xdr:from>
    <xdr:to>
      <xdr:col>36</xdr:col>
      <xdr:colOff>165100</xdr:colOff>
      <xdr:row>99</xdr:row>
      <xdr:rowOff>142886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134013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21514</xdr:rowOff>
    </xdr:from>
    <xdr:to>
      <xdr:col>85</xdr:col>
      <xdr:colOff>127000</xdr:colOff>
      <xdr:row>36</xdr:row>
      <xdr:rowOff>47803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193714"/>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1397</xdr:rowOff>
    </xdr:from>
    <xdr:to>
      <xdr:col>81</xdr:col>
      <xdr:colOff>50800</xdr:colOff>
      <xdr:row>36</xdr:row>
      <xdr:rowOff>47803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73597"/>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1397</xdr:rowOff>
    </xdr:from>
    <xdr:to>
      <xdr:col>76</xdr:col>
      <xdr:colOff>114300</xdr:colOff>
      <xdr:row>36</xdr:row>
      <xdr:rowOff>46294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73597"/>
          <a:ext cx="8890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46294</xdr:rowOff>
    </xdr:from>
    <xdr:to>
      <xdr:col>71</xdr:col>
      <xdr:colOff>177800</xdr:colOff>
      <xdr:row>36</xdr:row>
      <xdr:rowOff>51140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18494"/>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142164</xdr:rowOff>
    </xdr:from>
    <xdr:to>
      <xdr:col>85</xdr:col>
      <xdr:colOff>177800</xdr:colOff>
      <xdr:row>36</xdr:row>
      <xdr:rowOff>72314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165041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9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168453</xdr:rowOff>
    </xdr:from>
    <xdr:to>
      <xdr:col>81</xdr:col>
      <xdr:colOff>101600</xdr:colOff>
      <xdr:row>36</xdr:row>
      <xdr:rowOff>98603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115130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122047</xdr:rowOff>
    </xdr:from>
    <xdr:to>
      <xdr:col>76</xdr:col>
      <xdr:colOff>165100</xdr:colOff>
      <xdr:row>36</xdr:row>
      <xdr:rowOff>52197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2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68724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9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166944</xdr:rowOff>
    </xdr:from>
    <xdr:to>
      <xdr:col>72</xdr:col>
      <xdr:colOff>38100</xdr:colOff>
      <xdr:row>36</xdr:row>
      <xdr:rowOff>97094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113621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340</xdr:rowOff>
    </xdr:from>
    <xdr:to>
      <xdr:col>67</xdr:col>
      <xdr:colOff>101600</xdr:colOff>
      <xdr:row>36</xdr:row>
      <xdr:rowOff>101940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118467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4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128156</xdr:rowOff>
    </xdr:from>
    <xdr:to>
      <xdr:col>85</xdr:col>
      <xdr:colOff>127000</xdr:colOff>
      <xdr:row>55</xdr:row>
      <xdr:rowOff>134633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86456"/>
          <a:ext cx="8382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134633</xdr:rowOff>
    </xdr:from>
    <xdr:to>
      <xdr:col>81</xdr:col>
      <xdr:colOff>50800</xdr:colOff>
      <xdr:row>55</xdr:row>
      <xdr:rowOff>148654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64383"/>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148654</xdr:rowOff>
    </xdr:from>
    <xdr:to>
      <xdr:col>76</xdr:col>
      <xdr:colOff>114300</xdr:colOff>
      <xdr:row>57</xdr:row>
      <xdr:rowOff>2540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78404"/>
          <a:ext cx="889000" cy="1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144805</xdr:rowOff>
    </xdr:from>
    <xdr:to>
      <xdr:col>71</xdr:col>
      <xdr:colOff>177800</xdr:colOff>
      <xdr:row>57</xdr:row>
      <xdr:rowOff>2540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231655"/>
          <a:ext cx="889000" cy="5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77356</xdr:rowOff>
    </xdr:from>
    <xdr:to>
      <xdr:col>85</xdr:col>
      <xdr:colOff>177800</xdr:colOff>
      <xdr:row>55</xdr:row>
      <xdr:rowOff>7506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100233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83833</xdr:rowOff>
    </xdr:from>
    <xdr:to>
      <xdr:col>81</xdr:col>
      <xdr:colOff>101600</xdr:colOff>
      <xdr:row>56</xdr:row>
      <xdr:rowOff>13983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30510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97854</xdr:rowOff>
    </xdr:from>
    <xdr:to>
      <xdr:col>76</xdr:col>
      <xdr:colOff>165100</xdr:colOff>
      <xdr:row>56</xdr:row>
      <xdr:rowOff>28004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19131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123190</xdr:rowOff>
    </xdr:from>
    <xdr:to>
      <xdr:col>72</xdr:col>
      <xdr:colOff>38100</xdr:colOff>
      <xdr:row>57</xdr:row>
      <xdr:rowOff>53340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44467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94005</xdr:rowOff>
    </xdr:from>
    <xdr:to>
      <xdr:col>67</xdr:col>
      <xdr:colOff>101600</xdr:colOff>
      <xdr:row>54</xdr:row>
      <xdr:rowOff>24155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40682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9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116565</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89665"/>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116565</xdr:rowOff>
    </xdr:from>
    <xdr:to>
      <xdr:col>71</xdr:col>
      <xdr:colOff>177800</xdr:colOff>
      <xdr:row>78</xdr:row>
      <xdr:rowOff>133254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9665"/>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65765</xdr:rowOff>
    </xdr:from>
    <xdr:to>
      <xdr:col>72</xdr:col>
      <xdr:colOff>38100</xdr:colOff>
      <xdr:row>78</xdr:row>
      <xdr:rowOff>167365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158492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3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82454</xdr:rowOff>
    </xdr:from>
    <xdr:to>
      <xdr:col>67</xdr:col>
      <xdr:colOff>101600</xdr:colOff>
      <xdr:row>79</xdr:row>
      <xdr:rowOff>12604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3731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5931</xdr:rowOff>
    </xdr:from>
    <xdr:to>
      <xdr:col>85</xdr:col>
      <xdr:colOff>127000</xdr:colOff>
      <xdr:row>97</xdr:row>
      <xdr:rowOff>24257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36581"/>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24257</xdr:rowOff>
    </xdr:from>
    <xdr:to>
      <xdr:col>81</xdr:col>
      <xdr:colOff>50800</xdr:colOff>
      <xdr:row>97</xdr:row>
      <xdr:rowOff>34100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54907"/>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18847</xdr:rowOff>
    </xdr:from>
    <xdr:to>
      <xdr:col>76</xdr:col>
      <xdr:colOff>114300</xdr:colOff>
      <xdr:row>97</xdr:row>
      <xdr:rowOff>34100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49497"/>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18847</xdr:rowOff>
    </xdr:from>
    <xdr:to>
      <xdr:col>71</xdr:col>
      <xdr:colOff>177800</xdr:colOff>
      <xdr:row>97</xdr:row>
      <xdr:rowOff>62661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49497"/>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126581</xdr:rowOff>
    </xdr:from>
    <xdr:to>
      <xdr:col>85</xdr:col>
      <xdr:colOff>177800</xdr:colOff>
      <xdr:row>97</xdr:row>
      <xdr:rowOff>56731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105008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144907</xdr:rowOff>
    </xdr:from>
    <xdr:to>
      <xdr:col>81</xdr:col>
      <xdr:colOff>101600</xdr:colOff>
      <xdr:row>97</xdr:row>
      <xdr:rowOff>75057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66184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154750</xdr:rowOff>
    </xdr:from>
    <xdr:to>
      <xdr:col>76</xdr:col>
      <xdr:colOff>165100</xdr:colOff>
      <xdr:row>97</xdr:row>
      <xdr:rowOff>84900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76027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139497</xdr:rowOff>
    </xdr:from>
    <xdr:to>
      <xdr:col>72</xdr:col>
      <xdr:colOff>38100</xdr:colOff>
      <xdr:row>97</xdr:row>
      <xdr:rowOff>69647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60774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11861</xdr:rowOff>
    </xdr:from>
    <xdr:to>
      <xdr:col>67</xdr:col>
      <xdr:colOff>101600</xdr:colOff>
      <xdr:row>97</xdr:row>
      <xdr:rowOff>113461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104588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目的別歳出について、教育費が住民一人当たり</a:t>
          </a:r>
          <a:r>
            <a:rPr kumimoji="1" lang="en-US" altLang="ja-JP" sz="1300">
              <a:latin typeface="ＭＳ Ｐゴシック" panose="020B0600070205080204" pitchFamily="50" charset="-128"/>
              <a:ea typeface="ＭＳ Ｐゴシック" panose="020B0600070205080204" pitchFamily="50" charset="-128"/>
            </a:rPr>
            <a:t>60,606</a:t>
          </a:r>
          <a:r>
            <a:rPr kumimoji="1" lang="ja-JP" altLang="en-US" sz="1300">
              <a:latin typeface="ＭＳ Ｐゴシック" panose="020B0600070205080204" pitchFamily="50" charset="-128"/>
              <a:ea typeface="ＭＳ Ｐゴシック" panose="020B0600070205080204" pitchFamily="50" charset="-128"/>
            </a:rPr>
            <a:t>円となっており、前年度に引き続き類似団体平均と比較し、高い水準となっているが、これは七次台中学校校舎改修事業に係る支出の増が主な要因となっている。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20,085</a:t>
          </a:r>
          <a:r>
            <a:rPr kumimoji="1" lang="ja-JP" altLang="en-US" sz="1300">
              <a:latin typeface="ＭＳ Ｐゴシック" panose="020B0600070205080204" pitchFamily="50" charset="-128"/>
              <a:ea typeface="ＭＳ Ｐゴシック" panose="020B0600070205080204" pitchFamily="50" charset="-128"/>
            </a:rPr>
            <a:t>円となっている。一人当たり金額は前年度から増加しており、ここ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常に類似団体平均を上回り続けている。これは、一部事務組合への負担金の増が主な要因となっており、今後、一部組合の施設老朽化に伴う改修や緊急車両の更新を予定していることから、さらなる負担金の増加が見込まれる。このため、市のみならず、一部事務組合においても効率的な運営に努める必要がある。</a:t>
          </a:r>
        </a:p>
        <a:p>
          <a:r>
            <a:rPr kumimoji="1" lang="ja-JP" altLang="en-US" sz="1300">
              <a:latin typeface="ＭＳ Ｐゴシック" panose="020B0600070205080204" pitchFamily="50" charset="-128"/>
              <a:ea typeface="ＭＳ Ｐゴシック" panose="020B0600070205080204" pitchFamily="50" charset="-128"/>
            </a:rPr>
            <a:t>　その他として、民生費について、令和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住民一人当たりの額は減少しているものの、今後、少子高齢化などの影響から経費が増加する見込みであることを踏まえ、市税徴収強化や受益者負担の見直しを図るなど、自主財源確保に向けた取り組みが必要となる。また、商工費については、住民一人当たり金額が</a:t>
          </a:r>
          <a:r>
            <a:rPr kumimoji="1" lang="en-US" altLang="ja-JP" sz="1300">
              <a:latin typeface="ＭＳ Ｐゴシック" panose="020B0600070205080204" pitchFamily="50" charset="-128"/>
              <a:ea typeface="ＭＳ Ｐゴシック" panose="020B0600070205080204" pitchFamily="50" charset="-128"/>
            </a:rPr>
            <a:t>6,892</a:t>
          </a:r>
          <a:r>
            <a:rPr kumimoji="1" lang="ja-JP" altLang="en-US" sz="1300">
              <a:latin typeface="ＭＳ Ｐゴシック" panose="020B0600070205080204" pitchFamily="50" charset="-128"/>
              <a:ea typeface="ＭＳ Ｐゴシック" panose="020B0600070205080204" pitchFamily="50" charset="-128"/>
            </a:rPr>
            <a:t>千円と、前年度決算と比較すると倍以上の金額になっているが、これは原油価格、物価高騰に伴うキャッシュレス決済ポイント還元事業に係る委託料の増が主な要因となっている。物価高騰の影響による経費の増は今後も続くことが見込まれるため、業務の質と量に見合った経費のバランスを見極め、効率的な行政運営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財政調整基金については、中期的な見通しのもとに、決算剰余金を中心に積立てを行うとともに、最低限の取り崩しとなるよう努めている。令和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年度は市税については増収（前年度比</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億円）となったものの、原油価格高騰による電気料金等の見直しを行ったことなどにより、取り崩し額が増となったため、基金残額が減少している。</a:t>
          </a:r>
        </a:p>
        <a:p>
          <a:r>
            <a:rPr kumimoji="1" lang="ja-JP" altLang="en-US" sz="1200">
              <a:latin typeface="ＭＳ ゴシック" pitchFamily="49" charset="-128"/>
              <a:ea typeface="ＭＳ ゴシック" pitchFamily="49" charset="-128"/>
            </a:rPr>
            <a:t>　実質収支額については、令和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年度までほぼ横這いを推移していたが、令和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年度以降は普通交付税の追加交付等に伴い、増加傾向にある。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年度及び経年において、全ての会計が黒字となってる。</a:t>
          </a:r>
        </a:p>
        <a:p>
          <a:r>
            <a:rPr kumimoji="1" lang="ja-JP" altLang="en-US" sz="1400">
              <a:latin typeface="ＭＳ ゴシック" pitchFamily="49" charset="-128"/>
              <a:ea typeface="ＭＳ ゴシック" pitchFamily="49" charset="-128"/>
            </a:rPr>
            <a:t>　それぞれの会計の令和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年度標準財政規模比については、後期高齢者特別会計は前年度と同数値であり、その他の会計は全て増加した。</a:t>
          </a:r>
        </a:p>
        <a:p>
          <a:r>
            <a:rPr kumimoji="1" lang="ja-JP" altLang="en-US" sz="1400">
              <a:latin typeface="ＭＳ ゴシック" pitchFamily="49" charset="-128"/>
              <a:ea typeface="ＭＳ ゴシック" pitchFamily="49" charset="-128"/>
            </a:rPr>
            <a:t>　水道事業会計では料金回収率が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年連続</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％を下回っており、県や市の一般会計からの補助に依存している。経営改善を図るため、令和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日から水道料金改定（平均改定率</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％）を実施したことから、料金回収率は改善傾向にある。</a:t>
          </a:r>
        </a:p>
        <a:p>
          <a:r>
            <a:rPr kumimoji="1" lang="ja-JP" altLang="en-US" sz="1400">
              <a:latin typeface="ＭＳ ゴシック" pitchFamily="49" charset="-128"/>
              <a:ea typeface="ＭＳ ゴシック" pitchFamily="49" charset="-128"/>
            </a:rPr>
            <a:t>　下水道事業会計では、公共下水道事業の利益を特定環境保全公共下水道事業へ補填している。経営基盤の安定のため、下水道未接続者に対する促進などを図り、収益の確保に努める必要がある。また、令和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年度に白井市汚水処理適正構想の見直しを図り、市街化調整区域の一部における汚水処理を下水道から合併浄化槽へ変更する見直しを行った。</a:t>
          </a:r>
        </a:p>
        <a:p>
          <a:r>
            <a:rPr kumimoji="1" lang="ja-JP" altLang="en-US" sz="1400">
              <a:latin typeface="ＭＳ ゴシック" pitchFamily="49" charset="-128"/>
              <a:ea typeface="ＭＳ ゴシック" pitchFamily="49" charset="-128"/>
            </a:rPr>
            <a:t>　国民健康保険特別会計、後期高齢者医療特別会計及び介護保険特別会計については、高齢化などの社会情勢の変化に伴う各種サービスに係る需要増による一般会計からの繰出金の増加が見込まれるため、給付費や医療費の抑制に繋がる効果的な事業を実施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24422241</v>
      </c>
      <c r="BO4" s="384"/>
      <c r="BP4" s="384"/>
      <c r="BQ4" s="384"/>
      <c r="BR4" s="384"/>
      <c r="BS4" s="384"/>
      <c r="BT4" s="384"/>
      <c r="BU4" s="385"/>
      <c r="BV4" s="383">
        <v>24977075</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9.5</v>
      </c>
      <c r="CU4" s="390"/>
      <c r="CV4" s="390"/>
      <c r="CW4" s="390"/>
      <c r="CX4" s="390"/>
      <c r="CY4" s="390"/>
      <c r="CZ4" s="390"/>
      <c r="DA4" s="391"/>
      <c r="DB4" s="389">
        <v>8.8000000000000007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23070931</v>
      </c>
      <c r="BO5" s="421"/>
      <c r="BP5" s="421"/>
      <c r="BQ5" s="421"/>
      <c r="BR5" s="421"/>
      <c r="BS5" s="421"/>
      <c r="BT5" s="421"/>
      <c r="BU5" s="422"/>
      <c r="BV5" s="420">
        <v>23551604</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89.7</v>
      </c>
      <c r="CU5" s="418"/>
      <c r="CV5" s="418"/>
      <c r="CW5" s="418"/>
      <c r="CX5" s="418"/>
      <c r="CY5" s="418"/>
      <c r="CZ5" s="418"/>
      <c r="DA5" s="419"/>
      <c r="DB5" s="417">
        <v>84.2</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1351310</v>
      </c>
      <c r="BO6" s="421"/>
      <c r="BP6" s="421"/>
      <c r="BQ6" s="421"/>
      <c r="BR6" s="421"/>
      <c r="BS6" s="421"/>
      <c r="BT6" s="421"/>
      <c r="BU6" s="422"/>
      <c r="BV6" s="420">
        <v>1425471</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91.8</v>
      </c>
      <c r="CU6" s="458"/>
      <c r="CV6" s="458"/>
      <c r="CW6" s="458"/>
      <c r="CX6" s="458"/>
      <c r="CY6" s="458"/>
      <c r="CZ6" s="458"/>
      <c r="DA6" s="459"/>
      <c r="DB6" s="457">
        <v>91.6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148188</v>
      </c>
      <c r="BO7" s="421"/>
      <c r="BP7" s="421"/>
      <c r="BQ7" s="421"/>
      <c r="BR7" s="421"/>
      <c r="BS7" s="421"/>
      <c r="BT7" s="421"/>
      <c r="BU7" s="422"/>
      <c r="BV7" s="420">
        <v>277983</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12701476</v>
      </c>
      <c r="CU7" s="421"/>
      <c r="CV7" s="421"/>
      <c r="CW7" s="421"/>
      <c r="CX7" s="421"/>
      <c r="CY7" s="421"/>
      <c r="CZ7" s="421"/>
      <c r="DA7" s="422"/>
      <c r="DB7" s="420">
        <v>13075462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1203122</v>
      </c>
      <c r="BO8" s="421"/>
      <c r="BP8" s="421"/>
      <c r="BQ8" s="421"/>
      <c r="BR8" s="421"/>
      <c r="BS8" s="421"/>
      <c r="BT8" s="421"/>
      <c r="BU8" s="422"/>
      <c r="BV8" s="420">
        <v>1147488</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0.86</v>
      </c>
      <c r="CU8" s="461"/>
      <c r="CV8" s="461"/>
      <c r="CW8" s="461"/>
      <c r="CX8" s="461"/>
      <c r="CY8" s="461"/>
      <c r="CZ8" s="461"/>
      <c r="DA8" s="462"/>
      <c r="DB8" s="460">
        <v>0.87</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62441</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55634</v>
      </c>
      <c r="BO9" s="421"/>
      <c r="BP9" s="421"/>
      <c r="BQ9" s="421"/>
      <c r="BR9" s="421"/>
      <c r="BS9" s="421"/>
      <c r="BT9" s="421"/>
      <c r="BU9" s="422"/>
      <c r="BV9" s="420">
        <v>319076</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11</v>
      </c>
      <c r="CU9" s="418"/>
      <c r="CV9" s="418"/>
      <c r="CW9" s="418"/>
      <c r="CX9" s="418"/>
      <c r="CY9" s="418"/>
      <c r="CZ9" s="418"/>
      <c r="DA9" s="419"/>
      <c r="DB9" s="417">
        <v>10.7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121</v>
      </c>
      <c r="M10" s="450"/>
      <c r="N10" s="450"/>
      <c r="O10" s="450"/>
      <c r="P10" s="450"/>
      <c r="Q10" s="451"/>
      <c r="R10" s="471">
        <v>61674</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1099396</v>
      </c>
      <c r="BO10" s="421"/>
      <c r="BP10" s="421"/>
      <c r="BQ10" s="421"/>
      <c r="BR10" s="421"/>
      <c r="BS10" s="421"/>
      <c r="BT10" s="421"/>
      <c r="BU10" s="422"/>
      <c r="BV10" s="420">
        <v>839940</v>
      </c>
      <c r="BW10" s="421"/>
      <c r="BX10" s="421"/>
      <c r="BY10" s="421"/>
      <c r="BZ10" s="421"/>
      <c r="CA10" s="421"/>
      <c r="CB10" s="421"/>
      <c r="CC10" s="422"/>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118</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62845</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118</v>
      </c>
      <c r="AV12" s="453"/>
      <c r="AW12" s="453"/>
      <c r="AX12" s="453"/>
      <c r="AY12" s="454" t="s">
        <v>138</v>
      </c>
      <c r="AZ12" s="455"/>
      <c r="BA12" s="455"/>
      <c r="BB12" s="455"/>
      <c r="BC12" s="455"/>
      <c r="BD12" s="455"/>
      <c r="BE12" s="455"/>
      <c r="BF12" s="455"/>
      <c r="BG12" s="455"/>
      <c r="BH12" s="455"/>
      <c r="BI12" s="455"/>
      <c r="BJ12" s="455"/>
      <c r="BK12" s="455"/>
      <c r="BL12" s="455"/>
      <c r="BM12" s="456"/>
      <c r="BN12" s="420">
        <v>1164962</v>
      </c>
      <c r="BO12" s="421"/>
      <c r="BP12" s="421"/>
      <c r="BQ12" s="421"/>
      <c r="BR12" s="421"/>
      <c r="BS12" s="421"/>
      <c r="BT12" s="421"/>
      <c r="BU12" s="422"/>
      <c r="BV12" s="420">
        <v>895794</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131</v>
      </c>
      <c r="CU12" s="461"/>
      <c r="CV12" s="461"/>
      <c r="CW12" s="461"/>
      <c r="CX12" s="461"/>
      <c r="CY12" s="461"/>
      <c r="CZ12" s="461"/>
      <c r="DA12" s="462"/>
      <c r="DB12" s="460" t="s">
        <v>140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61494</v>
      </c>
      <c r="S13" s="505"/>
      <c r="T13" s="505"/>
      <c r="U13" s="505"/>
      <c r="V13" s="506"/>
      <c r="W13" s="436" t="s">
        <v>142</v>
      </c>
      <c r="X13" s="437"/>
      <c r="Y13" s="437"/>
      <c r="Z13" s="437"/>
      <c r="AA13" s="437"/>
      <c r="AB13" s="427"/>
      <c r="AC13" s="471">
        <v>965</v>
      </c>
      <c r="AD13" s="472"/>
      <c r="AE13" s="472"/>
      <c r="AF13" s="472"/>
      <c r="AG13" s="514"/>
      <c r="AH13" s="471">
        <v>1083</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-9932</v>
      </c>
      <c r="BO13" s="421"/>
      <c r="BP13" s="421"/>
      <c r="BQ13" s="421"/>
      <c r="BR13" s="421"/>
      <c r="BS13" s="421"/>
      <c r="BT13" s="421"/>
      <c r="BU13" s="422"/>
      <c r="BV13" s="420">
        <v>263222</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4.5999999999999996</v>
      </c>
      <c r="CU13" s="418"/>
      <c r="CV13" s="418"/>
      <c r="CW13" s="418"/>
      <c r="CX13" s="418"/>
      <c r="CY13" s="418"/>
      <c r="CZ13" s="418"/>
      <c r="DA13" s="419"/>
      <c r="DB13" s="417">
        <v>4.4000000000000004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62726</v>
      </c>
      <c r="S14" s="505"/>
      <c r="T14" s="505"/>
      <c r="U14" s="505"/>
      <c r="V14" s="506"/>
      <c r="W14" s="410"/>
      <c r="X14" s="411"/>
      <c r="Y14" s="411"/>
      <c r="Z14" s="411"/>
      <c r="AA14" s="411"/>
      <c r="AB14" s="400"/>
      <c r="AC14" s="507">
        <v>3.5</v>
      </c>
      <c r="AD14" s="508"/>
      <c r="AE14" s="508"/>
      <c r="AF14" s="508"/>
      <c r="AG14" s="509"/>
      <c r="AH14" s="507">
        <v>3.8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v>42.5</v>
      </c>
      <c r="CU14" s="519"/>
      <c r="CV14" s="519"/>
      <c r="CW14" s="519"/>
      <c r="CX14" s="519"/>
      <c r="CY14" s="519"/>
      <c r="CZ14" s="519"/>
      <c r="DA14" s="520"/>
      <c r="DB14" s="518">
        <v>32.700000000000003</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149</v>
      </c>
      <c r="N15" s="512"/>
      <c r="O15" s="512"/>
      <c r="P15" s="512"/>
      <c r="Q15" s="513"/>
      <c r="R15" s="504">
        <v>61401</v>
      </c>
      <c r="S15" s="505"/>
      <c r="T15" s="505"/>
      <c r="U15" s="505"/>
      <c r="V15" s="506"/>
      <c r="W15" s="436" t="s">
        <v>150</v>
      </c>
      <c r="X15" s="437"/>
      <c r="Y15" s="437"/>
      <c r="Z15" s="437"/>
      <c r="AA15" s="437"/>
      <c r="AB15" s="427"/>
      <c r="AC15" s="471">
        <v>5294</v>
      </c>
      <c r="AD15" s="472"/>
      <c r="AE15" s="472"/>
      <c r="AF15" s="472"/>
      <c r="AG15" s="514"/>
      <c r="AH15" s="471">
        <v>5684</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8470151</v>
      </c>
      <c r="BO15" s="384"/>
      <c r="BP15" s="384"/>
      <c r="BQ15" s="384"/>
      <c r="BR15" s="384"/>
      <c r="BS15" s="384"/>
      <c r="BT15" s="384"/>
      <c r="BU15" s="385"/>
      <c r="BV15" s="383">
        <v>8172718</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19</v>
      </c>
      <c r="AD16" s="508"/>
      <c r="AE16" s="508"/>
      <c r="AF16" s="508"/>
      <c r="AG16" s="509"/>
      <c r="AH16" s="507">
        <v>20.2</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10076282</v>
      </c>
      <c r="BO16" s="421"/>
      <c r="BP16" s="421"/>
      <c r="BQ16" s="421"/>
      <c r="BR16" s="421"/>
      <c r="BS16" s="421"/>
      <c r="BT16" s="421"/>
      <c r="BU16" s="422"/>
      <c r="BV16" s="420">
        <v>9679792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156</v>
      </c>
      <c r="N17" s="532"/>
      <c r="O17" s="532"/>
      <c r="P17" s="532"/>
      <c r="Q17" s="533"/>
      <c r="R17" s="526" t="s">
        <v>154</v>
      </c>
      <c r="S17" s="527"/>
      <c r="T17" s="527"/>
      <c r="U17" s="527"/>
      <c r="V17" s="528"/>
      <c r="W17" s="436" t="s">
        <v>157</v>
      </c>
      <c r="X17" s="437"/>
      <c r="Y17" s="437"/>
      <c r="Z17" s="437"/>
      <c r="AA17" s="437"/>
      <c r="AB17" s="427"/>
      <c r="AC17" s="471">
        <v>21540</v>
      </c>
      <c r="AD17" s="472"/>
      <c r="AE17" s="472"/>
      <c r="AF17" s="472"/>
      <c r="AG17" s="514"/>
      <c r="AH17" s="471">
        <v>21377</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10810126</v>
      </c>
      <c r="BO17" s="421"/>
      <c r="BP17" s="421"/>
      <c r="BQ17" s="421"/>
      <c r="BR17" s="421"/>
      <c r="BS17" s="421"/>
      <c r="BT17" s="421"/>
      <c r="BU17" s="422"/>
      <c r="BV17" s="420">
        <v>10421456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159</v>
      </c>
      <c r="C18" s="463"/>
      <c r="D18" s="463"/>
      <c r="E18" s="543"/>
      <c r="F18" s="543"/>
      <c r="G18" s="543"/>
      <c r="H18" s="543"/>
      <c r="I18" s="543"/>
      <c r="J18" s="543"/>
      <c r="K18" s="543"/>
      <c r="L18" s="544">
        <v>35.479999999999997</v>
      </c>
      <c r="M18" s="544"/>
      <c r="N18" s="544"/>
      <c r="O18" s="544"/>
      <c r="P18" s="544"/>
      <c r="Q18" s="544"/>
      <c r="R18" s="545"/>
      <c r="S18" s="545"/>
      <c r="T18" s="545"/>
      <c r="U18" s="545"/>
      <c r="V18" s="546"/>
      <c r="W18" s="438"/>
      <c r="X18" s="439"/>
      <c r="Y18" s="439"/>
      <c r="Z18" s="439"/>
      <c r="AA18" s="439"/>
      <c r="AB18" s="430"/>
      <c r="AC18" s="547">
        <v>77.5</v>
      </c>
      <c r="AD18" s="548"/>
      <c r="AE18" s="548"/>
      <c r="AF18" s="548"/>
      <c r="AG18" s="549"/>
      <c r="AH18" s="547">
        <v>76</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11711675</v>
      </c>
      <c r="BO18" s="421"/>
      <c r="BP18" s="421"/>
      <c r="BQ18" s="421"/>
      <c r="BR18" s="421"/>
      <c r="BS18" s="421"/>
      <c r="BT18" s="421"/>
      <c r="BU18" s="422"/>
      <c r="BV18" s="420">
        <v>11336293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161</v>
      </c>
      <c r="C19" s="463"/>
      <c r="D19" s="463"/>
      <c r="E19" s="543"/>
      <c r="F19" s="543"/>
      <c r="G19" s="543"/>
      <c r="H19" s="543"/>
      <c r="I19" s="543"/>
      <c r="J19" s="543"/>
      <c r="K19" s="543"/>
      <c r="L19" s="551">
        <v>1760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17154026</v>
      </c>
      <c r="BO19" s="421"/>
      <c r="BP19" s="421"/>
      <c r="BQ19" s="421"/>
      <c r="BR19" s="421"/>
      <c r="BS19" s="421"/>
      <c r="BT19" s="421"/>
      <c r="BU19" s="422"/>
      <c r="BV19" s="420">
        <v>16832384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163</v>
      </c>
      <c r="C20" s="463"/>
      <c r="D20" s="463"/>
      <c r="E20" s="543"/>
      <c r="F20" s="543"/>
      <c r="G20" s="543"/>
      <c r="H20" s="543"/>
      <c r="I20" s="543"/>
      <c r="J20" s="543"/>
      <c r="K20" s="543"/>
      <c r="L20" s="551">
        <v>24141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20905546</v>
      </c>
      <c r="BO22" s="384"/>
      <c r="BP22" s="384"/>
      <c r="BQ22" s="384"/>
      <c r="BR22" s="384"/>
      <c r="BS22" s="384"/>
      <c r="BT22" s="384"/>
      <c r="BU22" s="385"/>
      <c r="BV22" s="383">
        <v>21487395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14040641</v>
      </c>
      <c r="BO23" s="421"/>
      <c r="BP23" s="421"/>
      <c r="BQ23" s="421"/>
      <c r="BR23" s="421"/>
      <c r="BS23" s="421"/>
      <c r="BT23" s="421"/>
      <c r="BU23" s="422"/>
      <c r="BV23" s="420">
        <v>14203938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173</v>
      </c>
      <c r="F24" s="450"/>
      <c r="G24" s="450"/>
      <c r="H24" s="450"/>
      <c r="I24" s="450"/>
      <c r="J24" s="450"/>
      <c r="K24" s="451"/>
      <c r="L24" s="471">
        <v>1</v>
      </c>
      <c r="M24" s="472"/>
      <c r="N24" s="472"/>
      <c r="O24" s="472"/>
      <c r="P24" s="514"/>
      <c r="Q24" s="471">
        <v>7470</v>
      </c>
      <c r="R24" s="472"/>
      <c r="S24" s="472"/>
      <c r="T24" s="472"/>
      <c r="U24" s="472"/>
      <c r="V24" s="514"/>
      <c r="W24" s="566"/>
      <c r="X24" s="567"/>
      <c r="Y24" s="568"/>
      <c r="Z24" s="470" t="s">
        <v>174</v>
      </c>
      <c r="AA24" s="450"/>
      <c r="AB24" s="450"/>
      <c r="AC24" s="450"/>
      <c r="AD24" s="450"/>
      <c r="AE24" s="450"/>
      <c r="AF24" s="450"/>
      <c r="AG24" s="451"/>
      <c r="AH24" s="471">
        <v>355</v>
      </c>
      <c r="AI24" s="472"/>
      <c r="AJ24" s="472"/>
      <c r="AK24" s="472"/>
      <c r="AL24" s="514"/>
      <c r="AM24" s="471">
        <v>1093045</v>
      </c>
      <c r="AN24" s="472"/>
      <c r="AO24" s="472"/>
      <c r="AP24" s="472"/>
      <c r="AQ24" s="472"/>
      <c r="AR24" s="514"/>
      <c r="AS24" s="471">
        <v>3079</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12029269</v>
      </c>
      <c r="BO24" s="421"/>
      <c r="BP24" s="421"/>
      <c r="BQ24" s="421"/>
      <c r="BR24" s="421"/>
      <c r="BS24" s="421"/>
      <c r="BT24" s="421"/>
      <c r="BU24" s="422"/>
      <c r="BV24" s="420">
        <v>12130828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176</v>
      </c>
      <c r="F25" s="450"/>
      <c r="G25" s="450"/>
      <c r="H25" s="450"/>
      <c r="I25" s="450"/>
      <c r="J25" s="450"/>
      <c r="K25" s="451"/>
      <c r="L25" s="471">
        <v>1</v>
      </c>
      <c r="M25" s="472"/>
      <c r="N25" s="472"/>
      <c r="O25" s="472"/>
      <c r="P25" s="514"/>
      <c r="Q25" s="471">
        <v>6555</v>
      </c>
      <c r="R25" s="472"/>
      <c r="S25" s="472"/>
      <c r="T25" s="472"/>
      <c r="U25" s="472"/>
      <c r="V25" s="514"/>
      <c r="W25" s="566"/>
      <c r="X25" s="567"/>
      <c r="Y25" s="568"/>
      <c r="Z25" s="470" t="s">
        <v>177</v>
      </c>
      <c r="AA25" s="450"/>
      <c r="AB25" s="450"/>
      <c r="AC25" s="450"/>
      <c r="AD25" s="450"/>
      <c r="AE25" s="450"/>
      <c r="AF25" s="450"/>
      <c r="AG25" s="451"/>
      <c r="AH25" s="471" t="s">
        <v>131</v>
      </c>
      <c r="AI25" s="472"/>
      <c r="AJ25" s="472"/>
      <c r="AK25" s="472"/>
      <c r="AL25" s="514"/>
      <c r="AM25" s="471" t="s">
        <v>132</v>
      </c>
      <c r="AN25" s="472"/>
      <c r="AO25" s="472"/>
      <c r="AP25" s="472"/>
      <c r="AQ25" s="472"/>
      <c r="AR25" s="514"/>
      <c r="AS25" s="471" t="s">
        <v>131</v>
      </c>
      <c r="AT25" s="472"/>
      <c r="AU25" s="472"/>
      <c r="AV25" s="472"/>
      <c r="AW25" s="472"/>
      <c r="AX25" s="473"/>
      <c r="AY25" s="380" t="s">
        <v>178</v>
      </c>
      <c r="AZ25" s="381"/>
      <c r="BA25" s="381"/>
      <c r="BB25" s="381"/>
      <c r="BC25" s="381"/>
      <c r="BD25" s="381"/>
      <c r="BE25" s="381"/>
      <c r="BF25" s="381"/>
      <c r="BG25" s="381"/>
      <c r="BH25" s="381"/>
      <c r="BI25" s="381"/>
      <c r="BJ25" s="381"/>
      <c r="BK25" s="381"/>
      <c r="BL25" s="381"/>
      <c r="BM25" s="382"/>
      <c r="BN25" s="383">
        <v>12319549</v>
      </c>
      <c r="BO25" s="384"/>
      <c r="BP25" s="384"/>
      <c r="BQ25" s="384"/>
      <c r="BR25" s="384"/>
      <c r="BS25" s="384"/>
      <c r="BT25" s="384"/>
      <c r="BU25" s="385"/>
      <c r="BV25" s="383">
        <v>11891484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179</v>
      </c>
      <c r="F26" s="450"/>
      <c r="G26" s="450"/>
      <c r="H26" s="450"/>
      <c r="I26" s="450"/>
      <c r="J26" s="450"/>
      <c r="K26" s="451"/>
      <c r="L26" s="471">
        <v>1</v>
      </c>
      <c r="M26" s="472"/>
      <c r="N26" s="472"/>
      <c r="O26" s="472"/>
      <c r="P26" s="514"/>
      <c r="Q26" s="471">
        <v>6370</v>
      </c>
      <c r="R26" s="472"/>
      <c r="S26" s="472"/>
      <c r="T26" s="472"/>
      <c r="U26" s="472"/>
      <c r="V26" s="514"/>
      <c r="W26" s="566"/>
      <c r="X26" s="567"/>
      <c r="Y26" s="568"/>
      <c r="Z26" s="470" t="s">
        <v>180</v>
      </c>
      <c r="AA26" s="572"/>
      <c r="AB26" s="572"/>
      <c r="AC26" s="572"/>
      <c r="AD26" s="572"/>
      <c r="AE26" s="572"/>
      <c r="AF26" s="572"/>
      <c r="AG26" s="573"/>
      <c r="AH26" s="471">
        <v>9</v>
      </c>
      <c r="AI26" s="472"/>
      <c r="AJ26" s="472"/>
      <c r="AK26" s="472"/>
      <c r="AL26" s="514"/>
      <c r="AM26" s="471">
        <v>23256</v>
      </c>
      <c r="AN26" s="472"/>
      <c r="AO26" s="472"/>
      <c r="AP26" s="472"/>
      <c r="AQ26" s="472"/>
      <c r="AR26" s="514"/>
      <c r="AS26" s="471">
        <v>2584</v>
      </c>
      <c r="AT26" s="472"/>
      <c r="AU26" s="472"/>
      <c r="AV26" s="472"/>
      <c r="AW26" s="472"/>
      <c r="AX26" s="473"/>
      <c r="AY26" s="423" t="s">
        <v>181</v>
      </c>
      <c r="AZ26" s="424"/>
      <c r="BA26" s="424"/>
      <c r="BB26" s="424"/>
      <c r="BC26" s="424"/>
      <c r="BD26" s="424"/>
      <c r="BE26" s="424"/>
      <c r="BF26" s="424"/>
      <c r="BG26" s="424"/>
      <c r="BH26" s="424"/>
      <c r="BI26" s="424"/>
      <c r="BJ26" s="424"/>
      <c r="BK26" s="424"/>
      <c r="BL26" s="424"/>
      <c r="BM26" s="425"/>
      <c r="BN26" s="420" t="s">
        <v>131</v>
      </c>
      <c r="BO26" s="421"/>
      <c r="BP26" s="421"/>
      <c r="BQ26" s="421"/>
      <c r="BR26" s="421"/>
      <c r="BS26" s="421"/>
      <c r="BT26" s="421"/>
      <c r="BU26" s="422"/>
      <c r="BV26" s="420" t="s">
        <v>140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182</v>
      </c>
      <c r="F27" s="450"/>
      <c r="G27" s="450"/>
      <c r="H27" s="450"/>
      <c r="I27" s="450"/>
      <c r="J27" s="450"/>
      <c r="K27" s="451"/>
      <c r="L27" s="471">
        <v>1</v>
      </c>
      <c r="M27" s="472"/>
      <c r="N27" s="472"/>
      <c r="O27" s="472"/>
      <c r="P27" s="514"/>
      <c r="Q27" s="471">
        <v>3900</v>
      </c>
      <c r="R27" s="472"/>
      <c r="S27" s="472"/>
      <c r="T27" s="472"/>
      <c r="U27" s="472"/>
      <c r="V27" s="514"/>
      <c r="W27" s="566"/>
      <c r="X27" s="567"/>
      <c r="Y27" s="568"/>
      <c r="Z27" s="470" t="s">
        <v>183</v>
      </c>
      <c r="AA27" s="450"/>
      <c r="AB27" s="450"/>
      <c r="AC27" s="450"/>
      <c r="AD27" s="450"/>
      <c r="AE27" s="450"/>
      <c r="AF27" s="450"/>
      <c r="AG27" s="451"/>
      <c r="AH27" s="471">
        <v>6</v>
      </c>
      <c r="AI27" s="472"/>
      <c r="AJ27" s="472"/>
      <c r="AK27" s="472"/>
      <c r="AL27" s="514"/>
      <c r="AM27" s="471">
        <v>23574</v>
      </c>
      <c r="AN27" s="472"/>
      <c r="AO27" s="472"/>
      <c r="AP27" s="472"/>
      <c r="AQ27" s="472"/>
      <c r="AR27" s="514"/>
      <c r="AS27" s="471">
        <v>3929</v>
      </c>
      <c r="AT27" s="472"/>
      <c r="AU27" s="472"/>
      <c r="AV27" s="472"/>
      <c r="AW27" s="472"/>
      <c r="AX27" s="473"/>
      <c r="AY27" s="515" t="s">
        <v>184</v>
      </c>
      <c r="AZ27" s="516"/>
      <c r="BA27" s="516"/>
      <c r="BB27" s="516"/>
      <c r="BC27" s="516"/>
      <c r="BD27" s="516"/>
      <c r="BE27" s="516"/>
      <c r="BF27" s="516"/>
      <c r="BG27" s="516"/>
      <c r="BH27" s="516"/>
      <c r="BI27" s="516"/>
      <c r="BJ27" s="516"/>
      <c r="BK27" s="516"/>
      <c r="BL27" s="516"/>
      <c r="BM27" s="517"/>
      <c r="BN27" s="539">
        <v>1281117</v>
      </c>
      <c r="BO27" s="540"/>
      <c r="BP27" s="540"/>
      <c r="BQ27" s="540"/>
      <c r="BR27" s="540"/>
      <c r="BS27" s="540"/>
      <c r="BT27" s="540"/>
      <c r="BU27" s="541"/>
      <c r="BV27" s="539">
        <v>1281107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185</v>
      </c>
      <c r="F28" s="450"/>
      <c r="G28" s="450"/>
      <c r="H28" s="450"/>
      <c r="I28" s="450"/>
      <c r="J28" s="450"/>
      <c r="K28" s="451"/>
      <c r="L28" s="471">
        <v>1</v>
      </c>
      <c r="M28" s="472"/>
      <c r="N28" s="472"/>
      <c r="O28" s="472"/>
      <c r="P28" s="514"/>
      <c r="Q28" s="471">
        <v>3200</v>
      </c>
      <c r="R28" s="472"/>
      <c r="S28" s="472"/>
      <c r="T28" s="472"/>
      <c r="U28" s="472"/>
      <c r="V28" s="514"/>
      <c r="W28" s="566"/>
      <c r="X28" s="567"/>
      <c r="Y28" s="568"/>
      <c r="Z28" s="470" t="s">
        <v>186</v>
      </c>
      <c r="AA28" s="450"/>
      <c r="AB28" s="450"/>
      <c r="AC28" s="450"/>
      <c r="AD28" s="450"/>
      <c r="AE28" s="450"/>
      <c r="AF28" s="450"/>
      <c r="AG28" s="451"/>
      <c r="AH28" s="471" t="s">
        <v>131</v>
      </c>
      <c r="AI28" s="472"/>
      <c r="AJ28" s="472"/>
      <c r="AK28" s="472"/>
      <c r="AL28" s="514"/>
      <c r="AM28" s="471" t="s">
        <v>140</v>
      </c>
      <c r="AN28" s="472"/>
      <c r="AO28" s="472"/>
      <c r="AP28" s="472"/>
      <c r="AQ28" s="472"/>
      <c r="AR28" s="514"/>
      <c r="AS28" s="471" t="s">
        <v>131</v>
      </c>
      <c r="AT28" s="472"/>
      <c r="AU28" s="472"/>
      <c r="AV28" s="472"/>
      <c r="AW28" s="472"/>
      <c r="AX28" s="473"/>
      <c r="AY28" s="574" t="s">
        <v>187</v>
      </c>
      <c r="AZ28" s="575"/>
      <c r="BA28" s="575"/>
      <c r="BB28" s="576"/>
      <c r="BC28" s="380" t="s">
        <v>50</v>
      </c>
      <c r="BD28" s="381"/>
      <c r="BE28" s="381"/>
      <c r="BF28" s="381"/>
      <c r="BG28" s="381"/>
      <c r="BH28" s="381"/>
      <c r="BI28" s="381"/>
      <c r="BJ28" s="381"/>
      <c r="BK28" s="381"/>
      <c r="BL28" s="381"/>
      <c r="BM28" s="382"/>
      <c r="BN28" s="383">
        <v>2071735</v>
      </c>
      <c r="BO28" s="384"/>
      <c r="BP28" s="384"/>
      <c r="BQ28" s="384"/>
      <c r="BR28" s="384"/>
      <c r="BS28" s="384"/>
      <c r="BT28" s="384"/>
      <c r="BU28" s="385"/>
      <c r="BV28" s="383">
        <v>2137301</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188</v>
      </c>
      <c r="F29" s="450"/>
      <c r="G29" s="450"/>
      <c r="H29" s="450"/>
      <c r="I29" s="450"/>
      <c r="J29" s="450"/>
      <c r="K29" s="451"/>
      <c r="L29" s="471">
        <v>19</v>
      </c>
      <c r="M29" s="472"/>
      <c r="N29" s="472"/>
      <c r="O29" s="472"/>
      <c r="P29" s="514"/>
      <c r="Q29" s="471">
        <v>3000</v>
      </c>
      <c r="R29" s="472"/>
      <c r="S29" s="472"/>
      <c r="T29" s="472"/>
      <c r="U29" s="472"/>
      <c r="V29" s="514"/>
      <c r="W29" s="569"/>
      <c r="X29" s="570"/>
      <c r="Y29" s="571"/>
      <c r="Z29" s="470" t="s">
        <v>189</v>
      </c>
      <c r="AA29" s="450"/>
      <c r="AB29" s="450"/>
      <c r="AC29" s="450"/>
      <c r="AD29" s="450"/>
      <c r="AE29" s="450"/>
      <c r="AF29" s="450"/>
      <c r="AG29" s="451"/>
      <c r="AH29" s="471">
        <v>361</v>
      </c>
      <c r="AI29" s="472"/>
      <c r="AJ29" s="472"/>
      <c r="AK29" s="472"/>
      <c r="AL29" s="514"/>
      <c r="AM29" s="471">
        <v>1116619</v>
      </c>
      <c r="AN29" s="472"/>
      <c r="AO29" s="472"/>
      <c r="AP29" s="472"/>
      <c r="AQ29" s="472"/>
      <c r="AR29" s="514"/>
      <c r="AS29" s="471">
        <v>3093</v>
      </c>
      <c r="AT29" s="472"/>
      <c r="AU29" s="472"/>
      <c r="AV29" s="472"/>
      <c r="AW29" s="472"/>
      <c r="AX29" s="473"/>
      <c r="AY29" s="577"/>
      <c r="AZ29" s="578"/>
      <c r="BA29" s="578"/>
      <c r="BB29" s="579"/>
      <c r="BC29" s="454" t="s">
        <v>190</v>
      </c>
      <c r="BD29" s="455"/>
      <c r="BE29" s="455"/>
      <c r="BF29" s="455"/>
      <c r="BG29" s="455"/>
      <c r="BH29" s="455"/>
      <c r="BI29" s="455"/>
      <c r="BJ29" s="455"/>
      <c r="BK29" s="455"/>
      <c r="BL29" s="455"/>
      <c r="BM29" s="456"/>
      <c r="BN29" s="420">
        <v>286003</v>
      </c>
      <c r="BO29" s="421"/>
      <c r="BP29" s="421"/>
      <c r="BQ29" s="421"/>
      <c r="BR29" s="421"/>
      <c r="BS29" s="421"/>
      <c r="BT29" s="421"/>
      <c r="BU29" s="422"/>
      <c r="BV29" s="420">
        <v>301003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191</v>
      </c>
      <c r="X30" s="588"/>
      <c r="Y30" s="588"/>
      <c r="Z30" s="588"/>
      <c r="AA30" s="588"/>
      <c r="AB30" s="588"/>
      <c r="AC30" s="588"/>
      <c r="AD30" s="588"/>
      <c r="AE30" s="588"/>
      <c r="AF30" s="588"/>
      <c r="AG30" s="589"/>
      <c r="AH30" s="547">
        <v>101.2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1543117</v>
      </c>
      <c r="BO30" s="540"/>
      <c r="BP30" s="540"/>
      <c r="BQ30" s="540"/>
      <c r="BR30" s="540"/>
      <c r="BS30" s="540"/>
      <c r="BT30" s="540"/>
      <c r="BU30" s="541"/>
      <c r="BV30" s="539">
        <v>1531244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192</v>
      </c>
      <c r="D32" s="583"/>
      <c r="E32" s="583"/>
      <c r="F32" s="583"/>
      <c r="G32" s="583"/>
      <c r="H32" s="583"/>
      <c r="I32" s="583"/>
      <c r="J32" s="583"/>
      <c r="K32" s="583"/>
      <c r="L32" s="583"/>
      <c r="M32" s="583"/>
      <c r="N32" s="583"/>
      <c r="O32" s="583"/>
      <c r="P32" s="583"/>
      <c r="Q32" s="583"/>
      <c r="R32" s="583"/>
      <c r="S32" s="583"/>
      <c r="U32" s="424" t="s">
        <v>193</v>
      </c>
      <c r="V32" s="424"/>
      <c r="W32" s="424"/>
      <c r="X32" s="424"/>
      <c r="Y32" s="424"/>
      <c r="Z32" s="424"/>
      <c r="AA32" s="424"/>
      <c r="AB32" s="424"/>
      <c r="AC32" s="424"/>
      <c r="AD32" s="424"/>
      <c r="AE32" s="424"/>
      <c r="AF32" s="424"/>
      <c r="AG32" s="424"/>
      <c r="AH32" s="424"/>
      <c r="AI32" s="424"/>
      <c r="AJ32" s="424"/>
      <c r="AK32" s="424"/>
      <c r="AM32" s="424" t="s">
        <v>194</v>
      </c>
      <c r="AN32" s="424"/>
      <c r="AO32" s="424"/>
      <c r="AP32" s="424"/>
      <c r="AQ32" s="424"/>
      <c r="AR32" s="424"/>
      <c r="AS32" s="424"/>
      <c r="AT32" s="424"/>
      <c r="AU32" s="424"/>
      <c r="AV32" s="424"/>
      <c r="AW32" s="424"/>
      <c r="AX32" s="424"/>
      <c r="AY32" s="424"/>
      <c r="AZ32" s="424"/>
      <c r="BA32" s="424"/>
      <c r="BB32" s="424"/>
      <c r="BC32" s="424"/>
      <c r="BE32" s="424" t="s">
        <v>195</v>
      </c>
      <c r="BF32" s="424"/>
      <c r="BG32" s="424"/>
      <c r="BH32" s="424"/>
      <c r="BI32" s="424"/>
      <c r="BJ32" s="424"/>
      <c r="BK32" s="424"/>
      <c r="BL32" s="424"/>
      <c r="BM32" s="424"/>
      <c r="BN32" s="424"/>
      <c r="BO32" s="424"/>
      <c r="BP32" s="424"/>
      <c r="BQ32" s="424"/>
      <c r="BR32" s="424"/>
      <c r="BS32" s="424"/>
      <c r="BT32" s="424"/>
      <c r="BU32" s="424"/>
      <c r="BW32" s="424" t="s">
        <v>196</v>
      </c>
      <c r="BX32" s="424"/>
      <c r="BY32" s="424"/>
      <c r="BZ32" s="424"/>
      <c r="CA32" s="424"/>
      <c r="CB32" s="424"/>
      <c r="CC32" s="424"/>
      <c r="CD32" s="424"/>
      <c r="CE32" s="424"/>
      <c r="CF32" s="424"/>
      <c r="CG32" s="424"/>
      <c r="CH32" s="424"/>
      <c r="CI32" s="424"/>
      <c r="CJ32" s="424"/>
      <c r="CK32" s="424"/>
      <c r="CL32" s="424"/>
      <c r="CM32" s="424"/>
      <c r="CO32" s="424" t="s">
        <v>197</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198</v>
      </c>
      <c r="D33" s="444"/>
      <c r="E33" s="409" t="s">
        <v>199</v>
      </c>
      <c r="F33" s="409"/>
      <c r="G33" s="409"/>
      <c r="H33" s="409"/>
      <c r="I33" s="409"/>
      <c r="J33" s="409"/>
      <c r="K33" s="409"/>
      <c r="L33" s="409"/>
      <c r="M33" s="409"/>
      <c r="N33" s="409"/>
      <c r="O33" s="409"/>
      <c r="P33" s="409"/>
      <c r="Q33" s="409"/>
      <c r="R33" s="409"/>
      <c r="S33" s="409"/>
      <c r="T33" s="200"/>
      <c r="U33" s="444" t="s">
        <v>198</v>
      </c>
      <c r="V33" s="444"/>
      <c r="W33" s="409" t="s">
        <v>199</v>
      </c>
      <c r="X33" s="409"/>
      <c r="Y33" s="409"/>
      <c r="Z33" s="409"/>
      <c r="AA33" s="409"/>
      <c r="AB33" s="409"/>
      <c r="AC33" s="409"/>
      <c r="AD33" s="409"/>
      <c r="AE33" s="409"/>
      <c r="AF33" s="409"/>
      <c r="AG33" s="409"/>
      <c r="AH33" s="409"/>
      <c r="AI33" s="409"/>
      <c r="AJ33" s="409"/>
      <c r="AK33" s="409"/>
      <c r="AL33" s="200"/>
      <c r="AM33" s="444" t="s">
        <v>200</v>
      </c>
      <c r="AN33" s="444"/>
      <c r="AO33" s="409" t="s">
        <v>201</v>
      </c>
      <c r="AP33" s="409"/>
      <c r="AQ33" s="409"/>
      <c r="AR33" s="409"/>
      <c r="AS33" s="409"/>
      <c r="AT33" s="409"/>
      <c r="AU33" s="409"/>
      <c r="AV33" s="409"/>
      <c r="AW33" s="409"/>
      <c r="AX33" s="409"/>
      <c r="AY33" s="409"/>
      <c r="AZ33" s="409"/>
      <c r="BA33" s="409"/>
      <c r="BB33" s="409"/>
      <c r="BC33" s="409"/>
      <c r="BD33" s="201"/>
      <c r="BE33" s="409" t="s">
        <v>202</v>
      </c>
      <c r="BF33" s="409"/>
      <c r="BG33" s="409" t="s">
        <v>203</v>
      </c>
      <c r="BH33" s="409"/>
      <c r="BI33" s="409"/>
      <c r="BJ33" s="409"/>
      <c r="BK33" s="409"/>
      <c r="BL33" s="409"/>
      <c r="BM33" s="409"/>
      <c r="BN33" s="409"/>
      <c r="BO33" s="409"/>
      <c r="BP33" s="409"/>
      <c r="BQ33" s="409"/>
      <c r="BR33" s="409"/>
      <c r="BS33" s="409"/>
      <c r="BT33" s="409"/>
      <c r="BU33" s="409"/>
      <c r="BV33" s="201"/>
      <c r="BW33" s="444" t="s">
        <v>202</v>
      </c>
      <c r="BX33" s="444"/>
      <c r="BY33" s="409" t="s">
        <v>204</v>
      </c>
      <c r="BZ33" s="409"/>
      <c r="CA33" s="409"/>
      <c r="CB33" s="409"/>
      <c r="CC33" s="409"/>
      <c r="CD33" s="409"/>
      <c r="CE33" s="409"/>
      <c r="CF33" s="409"/>
      <c r="CG33" s="409"/>
      <c r="CH33" s="409"/>
      <c r="CI33" s="409"/>
      <c r="CJ33" s="409"/>
      <c r="CK33" s="409"/>
      <c r="CL33" s="409"/>
      <c r="CM33" s="409"/>
      <c r="CN33" s="200"/>
      <c r="CO33" s="444" t="s">
        <v>198</v>
      </c>
      <c r="CP33" s="444"/>
      <c r="CQ33" s="409" t="s">
        <v>205</v>
      </c>
      <c r="CR33" s="409"/>
      <c r="CS33" s="409"/>
      <c r="CT33" s="409"/>
      <c r="CU33" s="409"/>
      <c r="CV33" s="409"/>
      <c r="CW33" s="409"/>
      <c r="CX33" s="409"/>
      <c r="CY33" s="409"/>
      <c r="CZ33" s="409"/>
      <c r="DA33" s="409"/>
      <c r="DB33" s="409"/>
      <c r="DC33" s="409"/>
      <c r="DD33" s="409"/>
      <c r="DE33" s="409"/>
      <c r="DF33" s="200"/>
      <c r="DG33" s="609" t="s">
        <v>206</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白井市国民健康保険特別会計事業勘定</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白井市水道事業会計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千葉県市町村総合事務組合　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白井市介護保険特別会計保険事業勘定</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白井市下水道事業会計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千葉県市町村総合事務組合　千葉県自治会館管理運営特別会計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白井市後期高齢者医療特別会計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千葉県市町村総合事務組合　千葉県自治研修センター特別会計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千葉県市町村総合事務組合　千葉県市町村交通災害共済特別会計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印旛郡市広域市町村圏事務組合　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印旛郡市広域市町村圏事務組合　水道用水供給事業</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印西地区消防組合　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印西地区環境整備事業組合　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印西地区環境整備事業組合　墓地事業特別会計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印西地区環境整備事業組合(平岡自然公園分)</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H+8gNVOcLbSczLUusEVGolwTLwgEa+yzhaPm/ly5Fu+3KhXHvSNRpMrEDmsgVABOJNtUWniKlLYx1e2vPZIgKg==" saltValue="1KN6qUaNVw/3CZz2aOQ3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61" t="s">
        <v>559</v>
      </c>
      <c r="D34" s="1161"/>
      <c r="E34" s="1162"/>
      <c r="F34" s="32">
        <v>6</v>
      </c>
      <c r="G34" s="33">
        <v>6.79</v>
      </c>
      <c r="H34" s="33">
        <v>6.79</v>
      </c>
      <c r="I34" s="33">
        <v>8.77</v>
      </c>
      <c r="J34" s="34">
        <v>9.4700000000000006</v>
      </c>
      <c r="K34" s="22"/>
      <c r="L34" s="22"/>
      <c r="M34" s="22"/>
      <c r="N34" s="22"/>
      <c r="O34" s="22"/>
      <c r="P34" s="22"/>
    </row>
    <row r="35" spans="1:16" ht="39" customHeight="1" x14ac:dyDescent="0.2">
      <c r="A35" s="22"/>
      <c r="B35" s="35"/>
      <c r="C35" s="1157" t="s">
        <v>560</v>
      </c>
      <c r="D35" s="1157"/>
      <c r="E35" s="1158"/>
      <c r="F35" s="36">
        <v>7.49</v>
      </c>
      <c r="G35" s="37">
        <v>7.41</v>
      </c>
      <c r="H35" s="37">
        <v>6.98</v>
      </c>
      <c r="I35" s="37">
        <v>7.45</v>
      </c>
      <c r="J35" s="38">
        <v>8.3800000000000008</v>
      </c>
      <c r="K35" s="22"/>
      <c r="L35" s="22"/>
      <c r="M35" s="22"/>
      <c r="N35" s="22"/>
      <c r="O35" s="22"/>
      <c r="P35" s="22"/>
    </row>
    <row r="36" spans="1:16" ht="39" customHeight="1" x14ac:dyDescent="0.2">
      <c r="A36" s="22"/>
      <c r="B36" s="35"/>
      <c r="C36" s="1157" t="s">
        <v>561</v>
      </c>
      <c r="D36" s="1157"/>
      <c r="E36" s="1158"/>
      <c r="F36" s="36">
        <v>0.66</v>
      </c>
      <c r="G36" s="37">
        <v>1.19</v>
      </c>
      <c r="H36" s="37">
        <v>3.15</v>
      </c>
      <c r="I36" s="37">
        <v>3.37</v>
      </c>
      <c r="J36" s="38">
        <v>4.5199999999999996</v>
      </c>
      <c r="K36" s="22"/>
      <c r="L36" s="22"/>
      <c r="M36" s="22"/>
      <c r="N36" s="22"/>
      <c r="O36" s="22"/>
      <c r="P36" s="22"/>
    </row>
    <row r="37" spans="1:16" ht="39" customHeight="1" x14ac:dyDescent="0.2">
      <c r="A37" s="22"/>
      <c r="B37" s="35"/>
      <c r="C37" s="1157" t="s">
        <v>562</v>
      </c>
      <c r="D37" s="1157"/>
      <c r="E37" s="1158"/>
      <c r="F37" s="36">
        <v>1.03</v>
      </c>
      <c r="G37" s="37">
        <v>1.18</v>
      </c>
      <c r="H37" s="37">
        <v>1.5</v>
      </c>
      <c r="I37" s="37">
        <v>1.48</v>
      </c>
      <c r="J37" s="38">
        <v>1.73</v>
      </c>
      <c r="K37" s="22"/>
      <c r="L37" s="22"/>
      <c r="M37" s="22"/>
      <c r="N37" s="22"/>
      <c r="O37" s="22"/>
      <c r="P37" s="22"/>
    </row>
    <row r="38" spans="1:16" ht="39" customHeight="1" x14ac:dyDescent="0.2">
      <c r="A38" s="22"/>
      <c r="B38" s="35"/>
      <c r="C38" s="1157" t="s">
        <v>563</v>
      </c>
      <c r="D38" s="1157"/>
      <c r="E38" s="1158"/>
      <c r="F38" s="36">
        <v>1.48</v>
      </c>
      <c r="G38" s="37">
        <v>0.77</v>
      </c>
      <c r="H38" s="37">
        <v>0.99</v>
      </c>
      <c r="I38" s="37">
        <v>1.22</v>
      </c>
      <c r="J38" s="38">
        <v>1.72</v>
      </c>
      <c r="K38" s="22"/>
      <c r="L38" s="22"/>
      <c r="M38" s="22"/>
      <c r="N38" s="22"/>
      <c r="O38" s="22"/>
      <c r="P38" s="22"/>
    </row>
    <row r="39" spans="1:16" ht="39" customHeight="1" x14ac:dyDescent="0.2">
      <c r="A39" s="22"/>
      <c r="B39" s="35"/>
      <c r="C39" s="1157" t="s">
        <v>564</v>
      </c>
      <c r="D39" s="1157"/>
      <c r="E39" s="1158"/>
      <c r="F39" s="36">
        <v>0.02</v>
      </c>
      <c r="G39" s="37">
        <v>0.02</v>
      </c>
      <c r="H39" s="37">
        <v>0.03</v>
      </c>
      <c r="I39" s="37">
        <v>0.02</v>
      </c>
      <c r="J39" s="38">
        <v>0.02</v>
      </c>
      <c r="K39" s="22"/>
      <c r="L39" s="22"/>
      <c r="M39" s="22"/>
      <c r="N39" s="22"/>
      <c r="O39" s="22"/>
      <c r="P39" s="22"/>
    </row>
    <row r="40" spans="1:16" ht="39" customHeight="1" x14ac:dyDescent="0.2">
      <c r="A40" s="22"/>
      <c r="B40" s="35"/>
      <c r="C40" s="1157"/>
      <c r="D40" s="1157"/>
      <c r="E40" s="1158"/>
      <c r="F40" s="36"/>
      <c r="G40" s="37"/>
      <c r="H40" s="37"/>
      <c r="I40" s="37"/>
      <c r="J40" s="38"/>
      <c r="K40" s="22"/>
      <c r="L40" s="22"/>
      <c r="M40" s="22"/>
      <c r="N40" s="22"/>
      <c r="O40" s="22"/>
      <c r="P40" s="22"/>
    </row>
    <row r="41" spans="1:16" ht="39" customHeight="1" x14ac:dyDescent="0.2">
      <c r="A41" s="22"/>
      <c r="B41" s="35"/>
      <c r="C41" s="1157"/>
      <c r="D41" s="1157"/>
      <c r="E41" s="1158"/>
      <c r="F41" s="36"/>
      <c r="G41" s="37"/>
      <c r="H41" s="37"/>
      <c r="I41" s="37"/>
      <c r="J41" s="38"/>
      <c r="K41" s="22"/>
      <c r="L41" s="22"/>
      <c r="M41" s="22"/>
      <c r="N41" s="22"/>
      <c r="O41" s="22"/>
      <c r="P41" s="22"/>
    </row>
    <row r="42" spans="1:16" ht="39" customHeight="1" x14ac:dyDescent="0.2">
      <c r="A42" s="22"/>
      <c r="B42" s="39"/>
      <c r="C42" s="1157" t="s">
        <v>565</v>
      </c>
      <c r="D42" s="1157"/>
      <c r="E42" s="1158"/>
      <c r="F42" s="36" t="s">
        <v>523</v>
      </c>
      <c r="G42" s="37" t="s">
        <v>523</v>
      </c>
      <c r="H42" s="37" t="s">
        <v>523</v>
      </c>
      <c r="I42" s="37" t="s">
        <v>523</v>
      </c>
      <c r="J42" s="38" t="s">
        <v>523</v>
      </c>
      <c r="K42" s="22"/>
      <c r="L42" s="22"/>
      <c r="M42" s="22"/>
      <c r="N42" s="22"/>
      <c r="O42" s="22"/>
      <c r="P42" s="22"/>
    </row>
    <row r="43" spans="1:16" ht="39" customHeight="1" thickBot="1" x14ac:dyDescent="0.25">
      <c r="A43" s="22"/>
      <c r="B43" s="40"/>
      <c r="C43" s="1159" t="s">
        <v>566</v>
      </c>
      <c r="D43" s="1159"/>
      <c r="E43" s="1160"/>
      <c r="F43" s="41">
        <v>0</v>
      </c>
      <c r="G43" s="42" t="s">
        <v>523</v>
      </c>
      <c r="H43" s="42" t="s">
        <v>523</v>
      </c>
      <c r="I43" s="42" t="s">
        <v>523</v>
      </c>
      <c r="J43" s="43" t="s">
        <v>523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mgkkN+5kZkqkx/pxskPZRKjwNTfLb58jV+AbNO642WKbT5nKR6pxhNUlxMWHVHGwclxt3WPruuE/WDagqN9dg==" saltValue="+cHLM4c08umBs4CUf6hK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2">
      <c r="A45" s="46"/>
      <c r="B45" s="1163" t="s">
        <v>11</v>
      </c>
      <c r="C45" s="1164"/>
      <c r="D45" s="56"/>
      <c r="E45" s="1169" t="s">
        <v>12</v>
      </c>
      <c r="F45" s="1169"/>
      <c r="G45" s="1169"/>
      <c r="H45" s="1169"/>
      <c r="I45" s="1169"/>
      <c r="J45" s="1170"/>
      <c r="K45" s="57">
        <v>1629</v>
      </c>
      <c r="L45" s="58">
        <v>1837</v>
      </c>
      <c r="M45" s="58">
        <v>1757</v>
      </c>
      <c r="N45" s="58">
        <v>1793</v>
      </c>
      <c r="O45" s="59">
        <v>1887</v>
      </c>
      <c r="P45" s="46"/>
      <c r="Q45" s="46"/>
      <c r="R45" s="46"/>
      <c r="S45" s="46"/>
      <c r="T45" s="46"/>
      <c r="U45" s="46"/>
    </row>
    <row r="46" spans="1:21" ht="30.75" customHeight="1" x14ac:dyDescent="0.2">
      <c r="A46" s="46"/>
      <c r="B46" s="1165"/>
      <c r="C46" s="1166"/>
      <c r="D46" s="60"/>
      <c r="E46" s="1171" t="s">
        <v>13</v>
      </c>
      <c r="F46" s="1171"/>
      <c r="G46" s="1171"/>
      <c r="H46" s="1171"/>
      <c r="I46" s="1171"/>
      <c r="J46" s="1172"/>
      <c r="K46" s="61" t="s">
        <v>523</v>
      </c>
      <c r="L46" s="62" t="s">
        <v>523</v>
      </c>
      <c r="M46" s="62" t="s">
        <v>523</v>
      </c>
      <c r="N46" s="62" t="s">
        <v>523</v>
      </c>
      <c r="O46" s="63" t="s">
        <v>523</v>
      </c>
      <c r="P46" s="46"/>
      <c r="Q46" s="46"/>
      <c r="R46" s="46"/>
      <c r="S46" s="46"/>
      <c r="T46" s="46"/>
      <c r="U46" s="46"/>
    </row>
    <row r="47" spans="1:21" ht="30.75" customHeight="1" x14ac:dyDescent="0.2">
      <c r="A47" s="46"/>
      <c r="B47" s="1165"/>
      <c r="C47" s="1166"/>
      <c r="D47" s="60"/>
      <c r="E47" s="1171" t="s">
        <v>14</v>
      </c>
      <c r="F47" s="1171"/>
      <c r="G47" s="1171"/>
      <c r="H47" s="1171"/>
      <c r="I47" s="1171"/>
      <c r="J47" s="1172"/>
      <c r="K47" s="61" t="s">
        <v>523</v>
      </c>
      <c r="L47" s="62" t="s">
        <v>523</v>
      </c>
      <c r="M47" s="62" t="s">
        <v>523</v>
      </c>
      <c r="N47" s="62" t="s">
        <v>523</v>
      </c>
      <c r="O47" s="63" t="s">
        <v>523</v>
      </c>
      <c r="P47" s="46"/>
      <c r="Q47" s="46"/>
      <c r="R47" s="46"/>
      <c r="S47" s="46"/>
      <c r="T47" s="46"/>
      <c r="U47" s="46"/>
    </row>
    <row r="48" spans="1:21" ht="30.75" customHeight="1" x14ac:dyDescent="0.2">
      <c r="A48" s="46"/>
      <c r="B48" s="1165"/>
      <c r="C48" s="1166"/>
      <c r="D48" s="60"/>
      <c r="E48" s="1171" t="s">
        <v>15</v>
      </c>
      <c r="F48" s="1171"/>
      <c r="G48" s="1171"/>
      <c r="H48" s="1171"/>
      <c r="I48" s="1171"/>
      <c r="J48" s="1172"/>
      <c r="K48" s="61">
        <v>60</v>
      </c>
      <c r="L48" s="62">
        <v>63</v>
      </c>
      <c r="M48" s="62">
        <v>124</v>
      </c>
      <c r="N48" s="62">
        <v>74</v>
      </c>
      <c r="O48" s="63">
        <v>126</v>
      </c>
      <c r="P48" s="46"/>
      <c r="Q48" s="46"/>
      <c r="R48" s="46"/>
      <c r="S48" s="46"/>
      <c r="T48" s="46"/>
      <c r="U48" s="46"/>
    </row>
    <row r="49" spans="1:21" ht="30.75" customHeight="1" x14ac:dyDescent="0.2">
      <c r="A49" s="46"/>
      <c r="B49" s="1165"/>
      <c r="C49" s="1166"/>
      <c r="D49" s="60"/>
      <c r="E49" s="1171" t="s">
        <v>16</v>
      </c>
      <c r="F49" s="1171"/>
      <c r="G49" s="1171"/>
      <c r="H49" s="1171"/>
      <c r="I49" s="1171"/>
      <c r="J49" s="1172"/>
      <c r="K49" s="61">
        <v>72</v>
      </c>
      <c r="L49" s="62">
        <v>103</v>
      </c>
      <c r="M49" s="62">
        <v>141</v>
      </c>
      <c r="N49" s="62">
        <v>160</v>
      </c>
      <c r="O49" s="63">
        <v>160</v>
      </c>
      <c r="P49" s="46"/>
      <c r="Q49" s="46"/>
      <c r="R49" s="46"/>
      <c r="S49" s="46"/>
      <c r="T49" s="46"/>
      <c r="U49" s="46"/>
    </row>
    <row r="50" spans="1:21" ht="30.75" customHeight="1" x14ac:dyDescent="0.2">
      <c r="A50" s="46"/>
      <c r="B50" s="1165"/>
      <c r="C50" s="1166"/>
      <c r="D50" s="60"/>
      <c r="E50" s="1171" t="s">
        <v>17</v>
      </c>
      <c r="F50" s="1171"/>
      <c r="G50" s="1171"/>
      <c r="H50" s="1171"/>
      <c r="I50" s="1171"/>
      <c r="J50" s="1172"/>
      <c r="K50" s="61">
        <v>152</v>
      </c>
      <c r="L50" s="62">
        <v>152</v>
      </c>
      <c r="M50" s="62">
        <v>108</v>
      </c>
      <c r="N50" s="62">
        <v>108</v>
      </c>
      <c r="O50" s="63">
        <v>108</v>
      </c>
      <c r="P50" s="46"/>
      <c r="Q50" s="46"/>
      <c r="R50" s="46"/>
      <c r="S50" s="46"/>
      <c r="T50" s="46"/>
      <c r="U50" s="46"/>
    </row>
    <row r="51" spans="1:21" ht="30.75" customHeight="1" x14ac:dyDescent="0.2">
      <c r="A51" s="46"/>
      <c r="B51" s="1167"/>
      <c r="C51" s="1168"/>
      <c r="D51" s="64"/>
      <c r="E51" s="1171" t="s">
        <v>18</v>
      </c>
      <c r="F51" s="1171"/>
      <c r="G51" s="1171"/>
      <c r="H51" s="1171"/>
      <c r="I51" s="1171"/>
      <c r="J51" s="1172"/>
      <c r="K51" s="61" t="s">
        <v>523</v>
      </c>
      <c r="L51" s="62" t="s">
        <v>523</v>
      </c>
      <c r="M51" s="62" t="s">
        <v>523</v>
      </c>
      <c r="N51" s="62" t="s">
        <v>523</v>
      </c>
      <c r="O51" s="63" t="s">
        <v>523</v>
      </c>
      <c r="P51" s="46"/>
      <c r="Q51" s="46"/>
      <c r="R51" s="46"/>
      <c r="S51" s="46"/>
      <c r="T51" s="46"/>
      <c r="U51" s="46"/>
    </row>
    <row r="52" spans="1:21" ht="30.75" customHeight="1" x14ac:dyDescent="0.2">
      <c r="A52" s="46"/>
      <c r="B52" s="1173" t="s">
        <v>19</v>
      </c>
      <c r="C52" s="1174"/>
      <c r="D52" s="64"/>
      <c r="E52" s="1171" t="s">
        <v>20</v>
      </c>
      <c r="F52" s="1171"/>
      <c r="G52" s="1171"/>
      <c r="H52" s="1171"/>
      <c r="I52" s="1171"/>
      <c r="J52" s="1172"/>
      <c r="K52" s="61">
        <v>1734</v>
      </c>
      <c r="L52" s="62">
        <v>1734</v>
      </c>
      <c r="M52" s="62">
        <v>1592</v>
      </c>
      <c r="N52" s="62">
        <v>1618</v>
      </c>
      <c r="O52" s="63">
        <v>1729</v>
      </c>
      <c r="P52" s="46"/>
      <c r="Q52" s="46"/>
      <c r="R52" s="46"/>
      <c r="S52" s="46"/>
      <c r="T52" s="46"/>
      <c r="U52" s="46"/>
    </row>
    <row r="53" spans="1:21" ht="30.75" customHeight="1" thickBot="1" x14ac:dyDescent="0.25">
      <c r="A53" s="46"/>
      <c r="B53" s="1175" t="s">
        <v>21</v>
      </c>
      <c r="C53" s="1176"/>
      <c r="D53" s="65"/>
      <c r="E53" s="1177" t="s">
        <v>22</v>
      </c>
      <c r="F53" s="1177"/>
      <c r="G53" s="1177"/>
      <c r="H53" s="1177"/>
      <c r="I53" s="1177"/>
      <c r="J53" s="1178"/>
      <c r="K53" s="66">
        <v>179</v>
      </c>
      <c r="L53" s="67">
        <v>421</v>
      </c>
      <c r="M53" s="67">
        <v>538</v>
      </c>
      <c r="N53" s="67">
        <v>517</v>
      </c>
      <c r="O53" s="68">
        <v>552</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567</v>
      </c>
      <c r="P56" s="46"/>
      <c r="Q56" s="46"/>
      <c r="R56" s="46"/>
      <c r="S56" s="46"/>
      <c r="T56" s="46"/>
      <c r="U56" s="46"/>
    </row>
    <row r="57" spans="1:21" ht="31.5" customHeight="1" thickBot="1" x14ac:dyDescent="0.25">
      <c r="A57" s="46"/>
      <c r="B57" s="74"/>
      <c r="C57" s="75"/>
      <c r="D57" s="75"/>
      <c r="E57" s="76"/>
      <c r="F57" s="76"/>
      <c r="G57" s="76"/>
      <c r="H57" s="76"/>
      <c r="I57" s="76"/>
      <c r="J57" s="77" t="s">
        <v>2</v>
      </c>
      <c r="K57" s="78" t="s">
        <v>568</v>
      </c>
      <c r="L57" s="79" t="s">
        <v>569</v>
      </c>
      <c r="M57" s="79" t="s">
        <v>570</v>
      </c>
      <c r="N57" s="79" t="s">
        <v>571</v>
      </c>
      <c r="O57" s="80" t="s">
        <v>572</v>
      </c>
      <c r="P57" s="46"/>
      <c r="Q57" s="46"/>
      <c r="R57" s="46"/>
      <c r="S57" s="46"/>
      <c r="T57" s="46"/>
      <c r="U57" s="46"/>
    </row>
    <row r="58" spans="1:21" ht="31.5" customHeight="1" x14ac:dyDescent="0.2">
      <c r="B58" s="1179" t="s">
        <v>26</v>
      </c>
      <c r="C58" s="1180"/>
      <c r="D58" s="1185" t="s">
        <v>27</v>
      </c>
      <c r="E58" s="1186"/>
      <c r="F58" s="1186"/>
      <c r="G58" s="1186"/>
      <c r="H58" s="1186"/>
      <c r="I58" s="1186"/>
      <c r="J58" s="1187"/>
      <c r="K58" s="81" t="s">
        <v>523</v>
      </c>
      <c r="L58" s="82" t="s">
        <v>523</v>
      </c>
      <c r="M58" s="82" t="s">
        <v>523</v>
      </c>
      <c r="N58" s="82" t="s">
        <v>523</v>
      </c>
      <c r="O58" s="83" t="s">
        <v>523</v>
      </c>
    </row>
    <row r="59" spans="1:21" ht="31.5" customHeight="1" x14ac:dyDescent="0.2">
      <c r="B59" s="1181"/>
      <c r="C59" s="1182"/>
      <c r="D59" s="1188" t="s">
        <v>28</v>
      </c>
      <c r="E59" s="1189"/>
      <c r="F59" s="1189"/>
      <c r="G59" s="1189"/>
      <c r="H59" s="1189"/>
      <c r="I59" s="1189"/>
      <c r="J59" s="1190"/>
      <c r="K59" s="84" t="s">
        <v>523</v>
      </c>
      <c r="L59" s="85" t="s">
        <v>523</v>
      </c>
      <c r="M59" s="85" t="s">
        <v>523</v>
      </c>
      <c r="N59" s="85" t="s">
        <v>523</v>
      </c>
      <c r="O59" s="86" t="s">
        <v>523</v>
      </c>
    </row>
    <row r="60" spans="1:21" ht="31.5" customHeight="1" thickBot="1" x14ac:dyDescent="0.25">
      <c r="B60" s="1183"/>
      <c r="C60" s="1184"/>
      <c r="D60" s="1191" t="s">
        <v>29</v>
      </c>
      <c r="E60" s="1192"/>
      <c r="F60" s="1192"/>
      <c r="G60" s="1192"/>
      <c r="H60" s="1192"/>
      <c r="I60" s="1192"/>
      <c r="J60" s="1193"/>
      <c r="K60" s="87" t="s">
        <v>523</v>
      </c>
      <c r="L60" s="88" t="s">
        <v>523</v>
      </c>
      <c r="M60" s="88" t="s">
        <v>523</v>
      </c>
      <c r="N60" s="88" t="s">
        <v>523</v>
      </c>
      <c r="O60" s="89" t="s">
        <v>523</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Bh3ADCJ0pAvw/R84JzEdaVt0nGHD6uoXMIo5/EFgVWYzdatpDh88BWUVsc4rHrXOOHlJhKq1zbWik+EGwj86g==" saltValue="u5i7D2xb5y22VNVEpPk8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550</v>
      </c>
      <c r="J40" s="101" t="s">
        <v>551</v>
      </c>
      <c r="K40" s="101" t="s">
        <v>552</v>
      </c>
      <c r="L40" s="101" t="s">
        <v>553</v>
      </c>
      <c r="M40" s="102" t="s">
        <v>554</v>
      </c>
    </row>
    <row r="41" spans="2:13" ht="27.75" customHeight="1" x14ac:dyDescent="0.2">
      <c r="B41" s="1194" t="s">
        <v>32</v>
      </c>
      <c r="C41" s="1195"/>
      <c r="D41" s="103"/>
      <c r="E41" s="1200" t="s">
        <v>33</v>
      </c>
      <c r="F41" s="1200"/>
      <c r="G41" s="1200"/>
      <c r="H41" s="1201"/>
      <c r="I41" s="342">
        <v>21713</v>
      </c>
      <c r="J41" s="343">
        <v>21517</v>
      </c>
      <c r="K41" s="343">
        <v>21356</v>
      </c>
      <c r="L41" s="343">
        <v>21487</v>
      </c>
      <c r="M41" s="344">
        <v>20906</v>
      </c>
    </row>
    <row r="42" spans="2:13" ht="27.75" customHeight="1" x14ac:dyDescent="0.2">
      <c r="B42" s="1196"/>
      <c r="C42" s="1197"/>
      <c r="D42" s="104"/>
      <c r="E42" s="1202" t="s">
        <v>34</v>
      </c>
      <c r="F42" s="1202"/>
      <c r="G42" s="1202"/>
      <c r="H42" s="1203"/>
      <c r="I42" s="345">
        <v>1897</v>
      </c>
      <c r="J42" s="346">
        <v>2552</v>
      </c>
      <c r="K42" s="346">
        <v>3047</v>
      </c>
      <c r="L42" s="346">
        <v>2348</v>
      </c>
      <c r="M42" s="347">
        <v>2850</v>
      </c>
    </row>
    <row r="43" spans="2:13" ht="27.75" customHeight="1" x14ac:dyDescent="0.2">
      <c r="B43" s="1196"/>
      <c r="C43" s="1197"/>
      <c r="D43" s="104"/>
      <c r="E43" s="1202" t="s">
        <v>35</v>
      </c>
      <c r="F43" s="1202"/>
      <c r="G43" s="1202"/>
      <c r="H43" s="1203"/>
      <c r="I43" s="345">
        <v>921</v>
      </c>
      <c r="J43" s="346">
        <v>841</v>
      </c>
      <c r="K43" s="346">
        <v>869</v>
      </c>
      <c r="L43" s="346">
        <v>857</v>
      </c>
      <c r="M43" s="347">
        <v>1051</v>
      </c>
    </row>
    <row r="44" spans="2:13" ht="27.75" customHeight="1" x14ac:dyDescent="0.2">
      <c r="B44" s="1196"/>
      <c r="C44" s="1197"/>
      <c r="D44" s="104"/>
      <c r="E44" s="1202" t="s">
        <v>36</v>
      </c>
      <c r="F44" s="1202"/>
      <c r="G44" s="1202"/>
      <c r="H44" s="1203"/>
      <c r="I44" s="345">
        <v>1402</v>
      </c>
      <c r="J44" s="346">
        <v>1413</v>
      </c>
      <c r="K44" s="346">
        <v>1308</v>
      </c>
      <c r="L44" s="346">
        <v>1256</v>
      </c>
      <c r="M44" s="347">
        <v>1264</v>
      </c>
    </row>
    <row r="45" spans="2:13" ht="27.75" customHeight="1" x14ac:dyDescent="0.2">
      <c r="B45" s="1196"/>
      <c r="C45" s="1197"/>
      <c r="D45" s="104"/>
      <c r="E45" s="1202" t="s">
        <v>37</v>
      </c>
      <c r="F45" s="1202"/>
      <c r="G45" s="1202"/>
      <c r="H45" s="1203"/>
      <c r="I45" s="345">
        <v>457</v>
      </c>
      <c r="J45" s="346">
        <v>623</v>
      </c>
      <c r="K45" s="346">
        <v>884</v>
      </c>
      <c r="L45" s="346">
        <v>1013</v>
      </c>
      <c r="M45" s="347">
        <v>1259</v>
      </c>
    </row>
    <row r="46" spans="2:13" ht="27.75" customHeight="1" x14ac:dyDescent="0.2">
      <c r="B46" s="1196"/>
      <c r="C46" s="1197"/>
      <c r="D46" s="105"/>
      <c r="E46" s="1202" t="s">
        <v>38</v>
      </c>
      <c r="F46" s="1202"/>
      <c r="G46" s="1202"/>
      <c r="H46" s="1203"/>
      <c r="I46" s="345">
        <v>545</v>
      </c>
      <c r="J46" s="346">
        <v>549</v>
      </c>
      <c r="K46" s="346">
        <v>269</v>
      </c>
      <c r="L46" s="346" t="s">
        <v>523</v>
      </c>
      <c r="M46" s="347" t="s">
        <v>523</v>
      </c>
    </row>
    <row r="47" spans="2:13" ht="27.75" customHeight="1" x14ac:dyDescent="0.2">
      <c r="B47" s="1196"/>
      <c r="C47" s="1197"/>
      <c r="D47" s="106"/>
      <c r="E47" s="1204" t="s">
        <v>39</v>
      </c>
      <c r="F47" s="1205"/>
      <c r="G47" s="1205"/>
      <c r="H47" s="1206"/>
      <c r="I47" s="345" t="s">
        <v>523</v>
      </c>
      <c r="J47" s="346" t="s">
        <v>523</v>
      </c>
      <c r="K47" s="346" t="s">
        <v>523</v>
      </c>
      <c r="L47" s="346" t="s">
        <v>523</v>
      </c>
      <c r="M47" s="347" t="s">
        <v>523</v>
      </c>
    </row>
    <row r="48" spans="2:13" ht="27.75" customHeight="1" x14ac:dyDescent="0.2">
      <c r="B48" s="1196"/>
      <c r="C48" s="1197"/>
      <c r="D48" s="104"/>
      <c r="E48" s="1202" t="s">
        <v>40</v>
      </c>
      <c r="F48" s="1202"/>
      <c r="G48" s="1202"/>
      <c r="H48" s="1203"/>
      <c r="I48" s="345" t="s">
        <v>523</v>
      </c>
      <c r="J48" s="346" t="s">
        <v>523</v>
      </c>
      <c r="K48" s="346" t="s">
        <v>523</v>
      </c>
      <c r="L48" s="346" t="s">
        <v>523</v>
      </c>
      <c r="M48" s="347" t="s">
        <v>523</v>
      </c>
    </row>
    <row r="49" spans="2:13" ht="27.75" customHeight="1" x14ac:dyDescent="0.2">
      <c r="B49" s="1198"/>
      <c r="C49" s="1199"/>
      <c r="D49" s="104"/>
      <c r="E49" s="1202" t="s">
        <v>41</v>
      </c>
      <c r="F49" s="1202"/>
      <c r="G49" s="1202"/>
      <c r="H49" s="1203"/>
      <c r="I49" s="345" t="s">
        <v>523</v>
      </c>
      <c r="J49" s="346" t="s">
        <v>523</v>
      </c>
      <c r="K49" s="346" t="s">
        <v>523</v>
      </c>
      <c r="L49" s="346" t="s">
        <v>523</v>
      </c>
      <c r="M49" s="347" t="s">
        <v>523</v>
      </c>
    </row>
    <row r="50" spans="2:13" ht="27.75" customHeight="1" x14ac:dyDescent="0.2">
      <c r="B50" s="1207" t="s">
        <v>42</v>
      </c>
      <c r="C50" s="1208"/>
      <c r="D50" s="107"/>
      <c r="E50" s="1202" t="s">
        <v>43</v>
      </c>
      <c r="F50" s="1202"/>
      <c r="G50" s="1202"/>
      <c r="H50" s="1203"/>
      <c r="I50" s="345">
        <v>5438</v>
      </c>
      <c r="J50" s="346">
        <v>5087</v>
      </c>
      <c r="K50" s="346">
        <v>4864</v>
      </c>
      <c r="L50" s="346">
        <v>5281</v>
      </c>
      <c r="M50" s="347">
        <v>5297</v>
      </c>
    </row>
    <row r="51" spans="2:13" ht="27.75" customHeight="1" x14ac:dyDescent="0.2">
      <c r="B51" s="1196"/>
      <c r="C51" s="1197"/>
      <c r="D51" s="104"/>
      <c r="E51" s="1202" t="s">
        <v>44</v>
      </c>
      <c r="F51" s="1202"/>
      <c r="G51" s="1202"/>
      <c r="H51" s="1203"/>
      <c r="I51" s="345">
        <v>3349</v>
      </c>
      <c r="J51" s="346">
        <v>2836</v>
      </c>
      <c r="K51" s="346">
        <v>2949</v>
      </c>
      <c r="L51" s="346">
        <v>4031</v>
      </c>
      <c r="M51" s="347">
        <v>4043</v>
      </c>
    </row>
    <row r="52" spans="2:13" ht="27.75" customHeight="1" x14ac:dyDescent="0.2">
      <c r="B52" s="1198"/>
      <c r="C52" s="1199"/>
      <c r="D52" s="104"/>
      <c r="E52" s="1202" t="s">
        <v>45</v>
      </c>
      <c r="F52" s="1202"/>
      <c r="G52" s="1202"/>
      <c r="H52" s="1203"/>
      <c r="I52" s="345">
        <v>13927</v>
      </c>
      <c r="J52" s="346">
        <v>13943</v>
      </c>
      <c r="K52" s="346">
        <v>13605</v>
      </c>
      <c r="L52" s="346">
        <v>13752</v>
      </c>
      <c r="M52" s="347">
        <v>13065</v>
      </c>
    </row>
    <row r="53" spans="2:13" ht="27.75" customHeight="1" thickBot="1" x14ac:dyDescent="0.25">
      <c r="B53" s="1209" t="s">
        <v>46</v>
      </c>
      <c r="C53" s="1210"/>
      <c r="D53" s="108"/>
      <c r="E53" s="1211" t="s">
        <v>47</v>
      </c>
      <c r="F53" s="1211"/>
      <c r="G53" s="1211"/>
      <c r="H53" s="1212"/>
      <c r="I53" s="348">
        <v>4219</v>
      </c>
      <c r="J53" s="349">
        <v>5627</v>
      </c>
      <c r="K53" s="349">
        <v>6314</v>
      </c>
      <c r="L53" s="349">
        <v>3898</v>
      </c>
      <c r="M53" s="350">
        <v>4926</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KOShD6WJNICxYC99DQvr87kw4OBcuk7h/KXnBmMwUtBXKEMrZAH5tarNvixNL54lEDe/Cz1NsIAirpcWyUy6Mg==" saltValue="PD7CboIjeKdgNfSGQwot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552</v>
      </c>
      <c r="G54" s="117" t="s">
        <v>553</v>
      </c>
      <c r="H54" s="118" t="s">
        <v>554</v>
      </c>
    </row>
    <row r="55" spans="2:8" ht="52.5" customHeight="1" x14ac:dyDescent="0.2">
      <c r="B55" s="119"/>
      <c r="C55" s="1221" t="s">
        <v>50</v>
      </c>
      <c r="D55" s="1221"/>
      <c r="E55" s="1222"/>
      <c r="F55" s="120">
        <v>2193</v>
      </c>
      <c r="G55" s="120">
        <v>2137</v>
      </c>
      <c r="H55" s="121">
        <v>2072</v>
      </c>
    </row>
    <row r="56" spans="2:8" ht="52.5" customHeight="1" x14ac:dyDescent="0.2">
      <c r="B56" s="122"/>
      <c r="C56" s="1223" t="s">
        <v>51</v>
      </c>
      <c r="D56" s="1223"/>
      <c r="E56" s="1224"/>
      <c r="F56" s="123">
        <v>1</v>
      </c>
      <c r="G56" s="123">
        <v>301</v>
      </c>
      <c r="H56" s="124">
        <v>286</v>
      </c>
    </row>
    <row r="57" spans="2:8" ht="53.25" customHeight="1" x14ac:dyDescent="0.2">
      <c r="B57" s="122"/>
      <c r="C57" s="1225" t="s">
        <v>52</v>
      </c>
      <c r="D57" s="1225"/>
      <c r="E57" s="1226"/>
      <c r="F57" s="125">
        <v>1477</v>
      </c>
      <c r="G57" s="125">
        <v>1531</v>
      </c>
      <c r="H57" s="126">
        <v>1543</v>
      </c>
    </row>
    <row r="58" spans="2:8" ht="45.75" customHeight="1" x14ac:dyDescent="0.2">
      <c r="B58" s="127"/>
      <c r="C58" s="1213" t="s">
        <v>590</v>
      </c>
      <c r="D58" s="1214"/>
      <c r="E58" s="1215"/>
      <c r="F58" s="128">
        <v>657</v>
      </c>
      <c r="G58" s="128">
        <v>657</v>
      </c>
      <c r="H58" s="129">
        <v>707</v>
      </c>
    </row>
    <row r="59" spans="2:8" ht="45.75" customHeight="1" x14ac:dyDescent="0.2">
      <c r="B59" s="127"/>
      <c r="C59" s="1213" t="s">
        <v>591</v>
      </c>
      <c r="D59" s="1214"/>
      <c r="E59" s="1215"/>
      <c r="F59" s="128">
        <v>636</v>
      </c>
      <c r="G59" s="128">
        <v>691</v>
      </c>
      <c r="H59" s="129">
        <v>671</v>
      </c>
    </row>
    <row r="60" spans="2:8" ht="45.75" customHeight="1" x14ac:dyDescent="0.2">
      <c r="B60" s="127"/>
      <c r="C60" s="1213" t="s">
        <v>592</v>
      </c>
      <c r="D60" s="1214"/>
      <c r="E60" s="1215"/>
      <c r="F60" s="128">
        <v>182</v>
      </c>
      <c r="G60" s="128">
        <v>181</v>
      </c>
      <c r="H60" s="129">
        <v>156</v>
      </c>
    </row>
    <row r="61" spans="2:8" ht="45.75" customHeight="1" x14ac:dyDescent="0.2">
      <c r="B61" s="127"/>
      <c r="C61" s="1213" t="s">
        <v>593</v>
      </c>
      <c r="D61" s="1214"/>
      <c r="E61" s="1215"/>
      <c r="F61" s="128">
        <v>3</v>
      </c>
      <c r="G61" s="128">
        <v>3</v>
      </c>
      <c r="H61" s="129">
        <v>9</v>
      </c>
    </row>
    <row r="62" spans="2:8" ht="45.75" customHeight="1" thickBot="1" x14ac:dyDescent="0.25">
      <c r="B62" s="130"/>
      <c r="C62" s="1216" t="s">
        <v>573</v>
      </c>
      <c r="D62" s="1217"/>
      <c r="E62" s="1218"/>
      <c r="F62" s="131" t="s">
        <v>573</v>
      </c>
      <c r="G62" s="131" t="s">
        <v>573</v>
      </c>
      <c r="H62" s="132" t="s">
        <v>573</v>
      </c>
    </row>
    <row r="63" spans="2:8" ht="52.5" customHeight="1" thickBot="1" x14ac:dyDescent="0.25">
      <c r="B63" s="133"/>
      <c r="C63" s="1219" t="s">
        <v>53</v>
      </c>
      <c r="D63" s="1219"/>
      <c r="E63" s="1220"/>
      <c r="F63" s="134">
        <v>3671</v>
      </c>
      <c r="G63" s="134">
        <v>3970</v>
      </c>
      <c r="H63" s="135">
        <v>3901</v>
      </c>
    </row>
    <row r="64" spans="2:8" ht="13.2" x14ac:dyDescent="0.2"/>
  </sheetData>
  <sheetProtection algorithmName="SHA-512" hashValue="NdMDJMBEGfpvm8rHKNr6ulmY9f7gEbztN0H03Rw7X1Iyj669CFs2S0FFa0nFWdmDJX5Q5qsBpdGwOcN4oxoZDw==" saltValue="sS7tRmbPD/+ivtezqJX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1F276-D426-4E5F-94C2-0E1E2A0738F9}">
  <sheetPr codeName="Sheet10">
    <pageSetUpPr fitToPage="1"/>
  </sheetPr>
  <dimension ref="A1:DE85"/>
  <sheetViews>
    <sheetView showGridLines="0" topLeftCell="AU16" zoomScaleNormal="100" zoomScaleSheetLayoutView="55" workbookViewId="0">
      <selection activeCell="BZ18" sqref="BZ18"/>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9" t="s">
        <v>596</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ht="13.2" x14ac:dyDescent="0.2">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ht="13.2" x14ac:dyDescent="0.2">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ht="13.2" x14ac:dyDescent="0.2">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ht="13.2" x14ac:dyDescent="0.2">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597</v>
      </c>
    </row>
    <row r="50" spans="1:109" ht="13.2" x14ac:dyDescent="0.2">
      <c r="B50" s="259"/>
      <c r="G50" s="1233"/>
      <c r="H50" s="1233"/>
      <c r="I50" s="1233"/>
      <c r="J50" s="1233"/>
      <c r="K50" s="360"/>
      <c r="L50" s="360"/>
      <c r="M50" s="361"/>
      <c r="N50" s="36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2" t="s">
        <v>550</v>
      </c>
      <c r="BQ50" s="1232"/>
      <c r="BR50" s="1232"/>
      <c r="BS50" s="1232"/>
      <c r="BT50" s="1232"/>
      <c r="BU50" s="1232"/>
      <c r="BV50" s="1232"/>
      <c r="BW50" s="1232"/>
      <c r="BX50" s="1232" t="s">
        <v>551</v>
      </c>
      <c r="BY50" s="1232"/>
      <c r="BZ50" s="1232"/>
      <c r="CA50" s="1232"/>
      <c r="CB50" s="1232"/>
      <c r="CC50" s="1232"/>
      <c r="CD50" s="1232"/>
      <c r="CE50" s="1232"/>
      <c r="CF50" s="1232" t="s">
        <v>552</v>
      </c>
      <c r="CG50" s="1232"/>
      <c r="CH50" s="1232"/>
      <c r="CI50" s="1232"/>
      <c r="CJ50" s="1232"/>
      <c r="CK50" s="1232"/>
      <c r="CL50" s="1232"/>
      <c r="CM50" s="1232"/>
      <c r="CN50" s="1232" t="s">
        <v>553</v>
      </c>
      <c r="CO50" s="1232"/>
      <c r="CP50" s="1232"/>
      <c r="CQ50" s="1232"/>
      <c r="CR50" s="1232"/>
      <c r="CS50" s="1232"/>
      <c r="CT50" s="1232"/>
      <c r="CU50" s="1232"/>
      <c r="CV50" s="1232" t="s">
        <v>554</v>
      </c>
      <c r="CW50" s="1232"/>
      <c r="CX50" s="1232"/>
      <c r="CY50" s="1232"/>
      <c r="CZ50" s="1232"/>
      <c r="DA50" s="1232"/>
      <c r="DB50" s="1232"/>
      <c r="DC50" s="1232"/>
    </row>
    <row r="51" spans="1:109" ht="13.5" customHeight="1" x14ac:dyDescent="0.2">
      <c r="B51" s="259"/>
      <c r="G51" s="1235"/>
      <c r="H51" s="1235"/>
      <c r="I51" s="1248"/>
      <c r="J51" s="1248"/>
      <c r="K51" s="1234"/>
      <c r="L51" s="1234"/>
      <c r="M51" s="1234"/>
      <c r="N51" s="1234"/>
      <c r="AM51" s="359"/>
      <c r="AN51" s="1230" t="s">
        <v>598</v>
      </c>
      <c r="AO51" s="1230"/>
      <c r="AP51" s="1230"/>
      <c r="AQ51" s="1230"/>
      <c r="AR51" s="1230"/>
      <c r="AS51" s="1230"/>
      <c r="AT51" s="1230"/>
      <c r="AU51" s="1230"/>
      <c r="AV51" s="1230"/>
      <c r="AW51" s="1230"/>
      <c r="AX51" s="1230"/>
      <c r="AY51" s="1230"/>
      <c r="AZ51" s="1230"/>
      <c r="BA51" s="1230"/>
      <c r="BB51" s="1230" t="s">
        <v>599</v>
      </c>
      <c r="BC51" s="1230"/>
      <c r="BD51" s="1230"/>
      <c r="BE51" s="1230"/>
      <c r="BF51" s="1230"/>
      <c r="BG51" s="1230"/>
      <c r="BH51" s="1230"/>
      <c r="BI51" s="1230"/>
      <c r="BJ51" s="1230"/>
      <c r="BK51" s="1230"/>
      <c r="BL51" s="1230"/>
      <c r="BM51" s="1230"/>
      <c r="BN51" s="1230"/>
      <c r="BO51" s="1230"/>
      <c r="BP51" s="1227">
        <v>40.200000000000003</v>
      </c>
      <c r="BQ51" s="1227"/>
      <c r="BR51" s="1227"/>
      <c r="BS51" s="1227"/>
      <c r="BT51" s="1227"/>
      <c r="BU51" s="1227"/>
      <c r="BV51" s="1227"/>
      <c r="BW51" s="1227"/>
      <c r="BX51" s="1227">
        <v>53</v>
      </c>
      <c r="BY51" s="1227"/>
      <c r="BZ51" s="1227"/>
      <c r="CA51" s="1227"/>
      <c r="CB51" s="1227"/>
      <c r="CC51" s="1227"/>
      <c r="CD51" s="1227"/>
      <c r="CE51" s="1227"/>
      <c r="CF51" s="1227">
        <v>57.2</v>
      </c>
      <c r="CG51" s="1227"/>
      <c r="CH51" s="1227"/>
      <c r="CI51" s="1227"/>
      <c r="CJ51" s="1227"/>
      <c r="CK51" s="1227"/>
      <c r="CL51" s="1227"/>
      <c r="CM51" s="1227"/>
      <c r="CN51" s="1227">
        <v>32.700000000000003</v>
      </c>
      <c r="CO51" s="1227"/>
      <c r="CP51" s="1227"/>
      <c r="CQ51" s="1227"/>
      <c r="CR51" s="1227"/>
      <c r="CS51" s="1227"/>
      <c r="CT51" s="1227"/>
      <c r="CU51" s="1227"/>
      <c r="CV51" s="1227">
        <v>42.5</v>
      </c>
      <c r="CW51" s="1227"/>
      <c r="CX51" s="1227"/>
      <c r="CY51" s="1227"/>
      <c r="CZ51" s="1227"/>
      <c r="DA51" s="1227"/>
      <c r="DB51" s="1227"/>
      <c r="DC51" s="1227"/>
    </row>
    <row r="52" spans="1:109" ht="13.2" x14ac:dyDescent="0.2">
      <c r="B52" s="259"/>
      <c r="G52" s="1235"/>
      <c r="H52" s="1235"/>
      <c r="I52" s="1248"/>
      <c r="J52" s="1248"/>
      <c r="K52" s="1234"/>
      <c r="L52" s="1234"/>
      <c r="M52" s="1234"/>
      <c r="N52" s="1234"/>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ht="13.2" x14ac:dyDescent="0.2">
      <c r="A53" s="358"/>
      <c r="B53" s="259"/>
      <c r="G53" s="1235"/>
      <c r="H53" s="1235"/>
      <c r="I53" s="1233"/>
      <c r="J53" s="1233"/>
      <c r="K53" s="1234"/>
      <c r="L53" s="1234"/>
      <c r="M53" s="1234"/>
      <c r="N53" s="1234"/>
      <c r="AM53" s="359"/>
      <c r="AN53" s="1230"/>
      <c r="AO53" s="1230"/>
      <c r="AP53" s="1230"/>
      <c r="AQ53" s="1230"/>
      <c r="AR53" s="1230"/>
      <c r="AS53" s="1230"/>
      <c r="AT53" s="1230"/>
      <c r="AU53" s="1230"/>
      <c r="AV53" s="1230"/>
      <c r="AW53" s="1230"/>
      <c r="AX53" s="1230"/>
      <c r="AY53" s="1230"/>
      <c r="AZ53" s="1230"/>
      <c r="BA53" s="1230"/>
      <c r="BB53" s="1230" t="s">
        <v>600</v>
      </c>
      <c r="BC53" s="1230"/>
      <c r="BD53" s="1230"/>
      <c r="BE53" s="1230"/>
      <c r="BF53" s="1230"/>
      <c r="BG53" s="1230"/>
      <c r="BH53" s="1230"/>
      <c r="BI53" s="1230"/>
      <c r="BJ53" s="1230"/>
      <c r="BK53" s="1230"/>
      <c r="BL53" s="1230"/>
      <c r="BM53" s="1230"/>
      <c r="BN53" s="1230"/>
      <c r="BO53" s="1230"/>
      <c r="BP53" s="1227">
        <v>46.7</v>
      </c>
      <c r="BQ53" s="1227"/>
      <c r="BR53" s="1227"/>
      <c r="BS53" s="1227"/>
      <c r="BT53" s="1227"/>
      <c r="BU53" s="1227"/>
      <c r="BV53" s="1227"/>
      <c r="BW53" s="1227"/>
      <c r="BX53" s="1227">
        <v>47.4</v>
      </c>
      <c r="BY53" s="1227"/>
      <c r="BZ53" s="1227"/>
      <c r="CA53" s="1227"/>
      <c r="CB53" s="1227"/>
      <c r="CC53" s="1227"/>
      <c r="CD53" s="1227"/>
      <c r="CE53" s="1227"/>
      <c r="CF53" s="1227">
        <v>49.1</v>
      </c>
      <c r="CG53" s="1227"/>
      <c r="CH53" s="1227"/>
      <c r="CI53" s="1227"/>
      <c r="CJ53" s="1227"/>
      <c r="CK53" s="1227"/>
      <c r="CL53" s="1227"/>
      <c r="CM53" s="1227"/>
      <c r="CN53" s="1227">
        <v>50.7</v>
      </c>
      <c r="CO53" s="1227"/>
      <c r="CP53" s="1227"/>
      <c r="CQ53" s="1227"/>
      <c r="CR53" s="1227"/>
      <c r="CS53" s="1227"/>
      <c r="CT53" s="1227"/>
      <c r="CU53" s="1227"/>
      <c r="CV53" s="1227">
        <v>52</v>
      </c>
      <c r="CW53" s="1227"/>
      <c r="CX53" s="1227"/>
      <c r="CY53" s="1227"/>
      <c r="CZ53" s="1227"/>
      <c r="DA53" s="1227"/>
      <c r="DB53" s="1227"/>
      <c r="DC53" s="1227"/>
    </row>
    <row r="54" spans="1:109" ht="13.2" x14ac:dyDescent="0.2">
      <c r="A54" s="358"/>
      <c r="B54" s="259"/>
      <c r="G54" s="1235"/>
      <c r="H54" s="1235"/>
      <c r="I54" s="1233"/>
      <c r="J54" s="1233"/>
      <c r="K54" s="1234"/>
      <c r="L54" s="1234"/>
      <c r="M54" s="1234"/>
      <c r="N54" s="1234"/>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ht="13.2" x14ac:dyDescent="0.2">
      <c r="A55" s="358"/>
      <c r="B55" s="259"/>
      <c r="G55" s="1233"/>
      <c r="H55" s="1233"/>
      <c r="I55" s="1233"/>
      <c r="J55" s="1233"/>
      <c r="K55" s="1234"/>
      <c r="L55" s="1234"/>
      <c r="M55" s="1234"/>
      <c r="N55" s="1234"/>
      <c r="AN55" s="1232" t="s">
        <v>601</v>
      </c>
      <c r="AO55" s="1232"/>
      <c r="AP55" s="1232"/>
      <c r="AQ55" s="1232"/>
      <c r="AR55" s="1232"/>
      <c r="AS55" s="1232"/>
      <c r="AT55" s="1232"/>
      <c r="AU55" s="1232"/>
      <c r="AV55" s="1232"/>
      <c r="AW55" s="1232"/>
      <c r="AX55" s="1232"/>
      <c r="AY55" s="1232"/>
      <c r="AZ55" s="1232"/>
      <c r="BA55" s="1232"/>
      <c r="BB55" s="1230" t="s">
        <v>599</v>
      </c>
      <c r="BC55" s="1230"/>
      <c r="BD55" s="1230"/>
      <c r="BE55" s="1230"/>
      <c r="BF55" s="1230"/>
      <c r="BG55" s="1230"/>
      <c r="BH55" s="1230"/>
      <c r="BI55" s="1230"/>
      <c r="BJ55" s="1230"/>
      <c r="BK55" s="1230"/>
      <c r="BL55" s="1230"/>
      <c r="BM55" s="1230"/>
      <c r="BN55" s="1230"/>
      <c r="BO55" s="1230"/>
      <c r="BP55" s="1227">
        <v>24.2</v>
      </c>
      <c r="BQ55" s="1227"/>
      <c r="BR55" s="1227"/>
      <c r="BS55" s="1227"/>
      <c r="BT55" s="1227"/>
      <c r="BU55" s="1227"/>
      <c r="BV55" s="1227"/>
      <c r="BW55" s="1227"/>
      <c r="BX55" s="1227">
        <v>22.1</v>
      </c>
      <c r="BY55" s="1227"/>
      <c r="BZ55" s="1227"/>
      <c r="CA55" s="1227"/>
      <c r="CB55" s="1227"/>
      <c r="CC55" s="1227"/>
      <c r="CD55" s="1227"/>
      <c r="CE55" s="1227"/>
      <c r="CF55" s="1227">
        <v>20.399999999999999</v>
      </c>
      <c r="CG55" s="1227"/>
      <c r="CH55" s="1227"/>
      <c r="CI55" s="1227"/>
      <c r="CJ55" s="1227"/>
      <c r="CK55" s="1227"/>
      <c r="CL55" s="1227"/>
      <c r="CM55" s="1227"/>
      <c r="CN55" s="1227">
        <v>11.2</v>
      </c>
      <c r="CO55" s="1227"/>
      <c r="CP55" s="1227"/>
      <c r="CQ55" s="1227"/>
      <c r="CR55" s="1227"/>
      <c r="CS55" s="1227"/>
      <c r="CT55" s="1227"/>
      <c r="CU55" s="1227"/>
      <c r="CV55" s="1227">
        <v>4.5999999999999996</v>
      </c>
      <c r="CW55" s="1227"/>
      <c r="CX55" s="1227"/>
      <c r="CY55" s="1227"/>
      <c r="CZ55" s="1227"/>
      <c r="DA55" s="1227"/>
      <c r="DB55" s="1227"/>
      <c r="DC55" s="1227"/>
    </row>
    <row r="56" spans="1:109" ht="13.2" x14ac:dyDescent="0.2">
      <c r="A56" s="358"/>
      <c r="B56" s="259"/>
      <c r="G56" s="1233"/>
      <c r="H56" s="1233"/>
      <c r="I56" s="1233"/>
      <c r="J56" s="1233"/>
      <c r="K56" s="1234"/>
      <c r="L56" s="1234"/>
      <c r="M56" s="1234"/>
      <c r="N56" s="1234"/>
      <c r="AN56" s="1232"/>
      <c r="AO56" s="1232"/>
      <c r="AP56" s="1232"/>
      <c r="AQ56" s="1232"/>
      <c r="AR56" s="1232"/>
      <c r="AS56" s="1232"/>
      <c r="AT56" s="1232"/>
      <c r="AU56" s="1232"/>
      <c r="AV56" s="1232"/>
      <c r="AW56" s="1232"/>
      <c r="AX56" s="1232"/>
      <c r="AY56" s="1232"/>
      <c r="AZ56" s="1232"/>
      <c r="BA56" s="1232"/>
      <c r="BB56" s="1230"/>
      <c r="BC56" s="1230"/>
      <c r="BD56" s="1230"/>
      <c r="BE56" s="1230"/>
      <c r="BF56" s="1230"/>
      <c r="BG56" s="1230"/>
      <c r="BH56" s="1230"/>
      <c r="BI56" s="1230"/>
      <c r="BJ56" s="1230"/>
      <c r="BK56" s="1230"/>
      <c r="BL56" s="1230"/>
      <c r="BM56" s="1230"/>
      <c r="BN56" s="1230"/>
      <c r="BO56" s="1230"/>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358" customFormat="1" ht="13.2" x14ac:dyDescent="0.2">
      <c r="B57" s="362"/>
      <c r="G57" s="1233"/>
      <c r="H57" s="1233"/>
      <c r="I57" s="1228"/>
      <c r="J57" s="1228"/>
      <c r="K57" s="1234"/>
      <c r="L57" s="1234"/>
      <c r="M57" s="1234"/>
      <c r="N57" s="1234"/>
      <c r="AM57" s="255"/>
      <c r="AN57" s="1232"/>
      <c r="AO57" s="1232"/>
      <c r="AP57" s="1232"/>
      <c r="AQ57" s="1232"/>
      <c r="AR57" s="1232"/>
      <c r="AS57" s="1232"/>
      <c r="AT57" s="1232"/>
      <c r="AU57" s="1232"/>
      <c r="AV57" s="1232"/>
      <c r="AW57" s="1232"/>
      <c r="AX57" s="1232"/>
      <c r="AY57" s="1232"/>
      <c r="AZ57" s="1232"/>
      <c r="BA57" s="1232"/>
      <c r="BB57" s="1230" t="s">
        <v>600</v>
      </c>
      <c r="BC57" s="1230"/>
      <c r="BD57" s="1230"/>
      <c r="BE57" s="1230"/>
      <c r="BF57" s="1230"/>
      <c r="BG57" s="1230"/>
      <c r="BH57" s="1230"/>
      <c r="BI57" s="1230"/>
      <c r="BJ57" s="1230"/>
      <c r="BK57" s="1230"/>
      <c r="BL57" s="1230"/>
      <c r="BM57" s="1230"/>
      <c r="BN57" s="1230"/>
      <c r="BO57" s="1230"/>
      <c r="BP57" s="1227">
        <v>60.1</v>
      </c>
      <c r="BQ57" s="1227"/>
      <c r="BR57" s="1227"/>
      <c r="BS57" s="1227"/>
      <c r="BT57" s="1227"/>
      <c r="BU57" s="1227"/>
      <c r="BV57" s="1227"/>
      <c r="BW57" s="1227"/>
      <c r="BX57" s="1227">
        <v>61.5</v>
      </c>
      <c r="BY57" s="1227"/>
      <c r="BZ57" s="1227"/>
      <c r="CA57" s="1227"/>
      <c r="CB57" s="1227"/>
      <c r="CC57" s="1227"/>
      <c r="CD57" s="1227"/>
      <c r="CE57" s="1227"/>
      <c r="CF57" s="1227">
        <v>63</v>
      </c>
      <c r="CG57" s="1227"/>
      <c r="CH57" s="1227"/>
      <c r="CI57" s="1227"/>
      <c r="CJ57" s="1227"/>
      <c r="CK57" s="1227"/>
      <c r="CL57" s="1227"/>
      <c r="CM57" s="1227"/>
      <c r="CN57" s="1227">
        <v>63.7</v>
      </c>
      <c r="CO57" s="1227"/>
      <c r="CP57" s="1227"/>
      <c r="CQ57" s="1227"/>
      <c r="CR57" s="1227"/>
      <c r="CS57" s="1227"/>
      <c r="CT57" s="1227"/>
      <c r="CU57" s="1227"/>
      <c r="CV57" s="1227">
        <v>64.099999999999994</v>
      </c>
      <c r="CW57" s="1227"/>
      <c r="CX57" s="1227"/>
      <c r="CY57" s="1227"/>
      <c r="CZ57" s="1227"/>
      <c r="DA57" s="1227"/>
      <c r="DB57" s="1227"/>
      <c r="DC57" s="1227"/>
      <c r="DD57" s="363"/>
      <c r="DE57" s="362"/>
    </row>
    <row r="58" spans="1:109" s="358" customFormat="1" ht="13.2" x14ac:dyDescent="0.2">
      <c r="A58" s="255"/>
      <c r="B58" s="362"/>
      <c r="G58" s="1233"/>
      <c r="H58" s="1233"/>
      <c r="I58" s="1228"/>
      <c r="J58" s="1228"/>
      <c r="K58" s="1234"/>
      <c r="L58" s="1234"/>
      <c r="M58" s="1234"/>
      <c r="N58" s="1234"/>
      <c r="AM58" s="255"/>
      <c r="AN58" s="1232"/>
      <c r="AO58" s="1232"/>
      <c r="AP58" s="1232"/>
      <c r="AQ58" s="1232"/>
      <c r="AR58" s="1232"/>
      <c r="AS58" s="1232"/>
      <c r="AT58" s="1232"/>
      <c r="AU58" s="1232"/>
      <c r="AV58" s="1232"/>
      <c r="AW58" s="1232"/>
      <c r="AX58" s="1232"/>
      <c r="AY58" s="1232"/>
      <c r="AZ58" s="1232"/>
      <c r="BA58" s="1232"/>
      <c r="BB58" s="1230"/>
      <c r="BC58" s="1230"/>
      <c r="BD58" s="1230"/>
      <c r="BE58" s="1230"/>
      <c r="BF58" s="1230"/>
      <c r="BG58" s="1230"/>
      <c r="BH58" s="1230"/>
      <c r="BI58" s="1230"/>
      <c r="BJ58" s="1230"/>
      <c r="BK58" s="1230"/>
      <c r="BL58" s="1230"/>
      <c r="BM58" s="1230"/>
      <c r="BN58" s="1230"/>
      <c r="BO58" s="1230"/>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602</v>
      </c>
    </row>
    <row r="64" spans="1:109" ht="13.2" x14ac:dyDescent="0.2">
      <c r="B64" s="259"/>
      <c r="G64" s="357"/>
      <c r="I64" s="369"/>
      <c r="J64" s="369"/>
      <c r="K64" s="369"/>
      <c r="L64" s="369"/>
      <c r="M64" s="369"/>
      <c r="N64" s="370"/>
      <c r="AM64" s="357"/>
      <c r="AN64" s="357" t="s">
        <v>595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9" t="s">
        <v>603</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2" x14ac:dyDescent="0.2">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2" x14ac:dyDescent="0.2">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2" x14ac:dyDescent="0.2">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2" x14ac:dyDescent="0.2">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597</v>
      </c>
    </row>
    <row r="72" spans="2:107" ht="13.2" x14ac:dyDescent="0.2">
      <c r="B72" s="259"/>
      <c r="G72" s="1233"/>
      <c r="H72" s="1233"/>
      <c r="I72" s="1233"/>
      <c r="J72" s="1233"/>
      <c r="K72" s="360"/>
      <c r="L72" s="360"/>
      <c r="M72" s="361"/>
      <c r="N72" s="36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2" t="s">
        <v>550</v>
      </c>
      <c r="BQ72" s="1232"/>
      <c r="BR72" s="1232"/>
      <c r="BS72" s="1232"/>
      <c r="BT72" s="1232"/>
      <c r="BU72" s="1232"/>
      <c r="BV72" s="1232"/>
      <c r="BW72" s="1232"/>
      <c r="BX72" s="1232" t="s">
        <v>551</v>
      </c>
      <c r="BY72" s="1232"/>
      <c r="BZ72" s="1232"/>
      <c r="CA72" s="1232"/>
      <c r="CB72" s="1232"/>
      <c r="CC72" s="1232"/>
      <c r="CD72" s="1232"/>
      <c r="CE72" s="1232"/>
      <c r="CF72" s="1232" t="s">
        <v>552</v>
      </c>
      <c r="CG72" s="1232"/>
      <c r="CH72" s="1232"/>
      <c r="CI72" s="1232"/>
      <c r="CJ72" s="1232"/>
      <c r="CK72" s="1232"/>
      <c r="CL72" s="1232"/>
      <c r="CM72" s="1232"/>
      <c r="CN72" s="1232" t="s">
        <v>553</v>
      </c>
      <c r="CO72" s="1232"/>
      <c r="CP72" s="1232"/>
      <c r="CQ72" s="1232"/>
      <c r="CR72" s="1232"/>
      <c r="CS72" s="1232"/>
      <c r="CT72" s="1232"/>
      <c r="CU72" s="1232"/>
      <c r="CV72" s="1232" t="s">
        <v>554</v>
      </c>
      <c r="CW72" s="1232"/>
      <c r="CX72" s="1232"/>
      <c r="CY72" s="1232"/>
      <c r="CZ72" s="1232"/>
      <c r="DA72" s="1232"/>
      <c r="DB72" s="1232"/>
      <c r="DC72" s="1232"/>
    </row>
    <row r="73" spans="2:107" ht="13.2" x14ac:dyDescent="0.2">
      <c r="B73" s="259"/>
      <c r="G73" s="1235"/>
      <c r="H73" s="1235"/>
      <c r="I73" s="1235"/>
      <c r="J73" s="1235"/>
      <c r="K73" s="1231"/>
      <c r="L73" s="1231"/>
      <c r="M73" s="1231"/>
      <c r="N73" s="1231"/>
      <c r="AM73" s="359"/>
      <c r="AN73" s="1230" t="s">
        <v>598</v>
      </c>
      <c r="AO73" s="1230"/>
      <c r="AP73" s="1230"/>
      <c r="AQ73" s="1230"/>
      <c r="AR73" s="1230"/>
      <c r="AS73" s="1230"/>
      <c r="AT73" s="1230"/>
      <c r="AU73" s="1230"/>
      <c r="AV73" s="1230"/>
      <c r="AW73" s="1230"/>
      <c r="AX73" s="1230"/>
      <c r="AY73" s="1230"/>
      <c r="AZ73" s="1230"/>
      <c r="BA73" s="1230"/>
      <c r="BB73" s="1230" t="s">
        <v>599</v>
      </c>
      <c r="BC73" s="1230"/>
      <c r="BD73" s="1230"/>
      <c r="BE73" s="1230"/>
      <c r="BF73" s="1230"/>
      <c r="BG73" s="1230"/>
      <c r="BH73" s="1230"/>
      <c r="BI73" s="1230"/>
      <c r="BJ73" s="1230"/>
      <c r="BK73" s="1230"/>
      <c r="BL73" s="1230"/>
      <c r="BM73" s="1230"/>
      <c r="BN73" s="1230"/>
      <c r="BO73" s="1230"/>
      <c r="BP73" s="1227">
        <v>40.200000000000003</v>
      </c>
      <c r="BQ73" s="1227"/>
      <c r="BR73" s="1227"/>
      <c r="BS73" s="1227"/>
      <c r="BT73" s="1227"/>
      <c r="BU73" s="1227"/>
      <c r="BV73" s="1227"/>
      <c r="BW73" s="1227"/>
      <c r="BX73" s="1227">
        <v>53</v>
      </c>
      <c r="BY73" s="1227"/>
      <c r="BZ73" s="1227"/>
      <c r="CA73" s="1227"/>
      <c r="CB73" s="1227"/>
      <c r="CC73" s="1227"/>
      <c r="CD73" s="1227"/>
      <c r="CE73" s="1227"/>
      <c r="CF73" s="1227">
        <v>57.2</v>
      </c>
      <c r="CG73" s="1227"/>
      <c r="CH73" s="1227"/>
      <c r="CI73" s="1227"/>
      <c r="CJ73" s="1227"/>
      <c r="CK73" s="1227"/>
      <c r="CL73" s="1227"/>
      <c r="CM73" s="1227"/>
      <c r="CN73" s="1227">
        <v>32.700000000000003</v>
      </c>
      <c r="CO73" s="1227"/>
      <c r="CP73" s="1227"/>
      <c r="CQ73" s="1227"/>
      <c r="CR73" s="1227"/>
      <c r="CS73" s="1227"/>
      <c r="CT73" s="1227"/>
      <c r="CU73" s="1227"/>
      <c r="CV73" s="1227">
        <v>42.5</v>
      </c>
      <c r="CW73" s="1227"/>
      <c r="CX73" s="1227"/>
      <c r="CY73" s="1227"/>
      <c r="CZ73" s="1227"/>
      <c r="DA73" s="1227"/>
      <c r="DB73" s="1227"/>
      <c r="DC73" s="1227"/>
    </row>
    <row r="74" spans="2:107" ht="13.2" x14ac:dyDescent="0.2">
      <c r="B74" s="259"/>
      <c r="G74" s="1235"/>
      <c r="H74" s="1235"/>
      <c r="I74" s="1235"/>
      <c r="J74" s="1235"/>
      <c r="K74" s="1231"/>
      <c r="L74" s="1231"/>
      <c r="M74" s="1231"/>
      <c r="N74" s="1231"/>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ht="13.2" x14ac:dyDescent="0.2">
      <c r="B75" s="259"/>
      <c r="G75" s="1235"/>
      <c r="H75" s="1235"/>
      <c r="I75" s="1233"/>
      <c r="J75" s="1233"/>
      <c r="K75" s="1234"/>
      <c r="L75" s="1234"/>
      <c r="M75" s="1234"/>
      <c r="N75" s="1234"/>
      <c r="AM75" s="359"/>
      <c r="AN75" s="1230"/>
      <c r="AO75" s="1230"/>
      <c r="AP75" s="1230"/>
      <c r="AQ75" s="1230"/>
      <c r="AR75" s="1230"/>
      <c r="AS75" s="1230"/>
      <c r="AT75" s="1230"/>
      <c r="AU75" s="1230"/>
      <c r="AV75" s="1230"/>
      <c r="AW75" s="1230"/>
      <c r="AX75" s="1230"/>
      <c r="AY75" s="1230"/>
      <c r="AZ75" s="1230"/>
      <c r="BA75" s="1230"/>
      <c r="BB75" s="1230" t="s">
        <v>604</v>
      </c>
      <c r="BC75" s="1230"/>
      <c r="BD75" s="1230"/>
      <c r="BE75" s="1230"/>
      <c r="BF75" s="1230"/>
      <c r="BG75" s="1230"/>
      <c r="BH75" s="1230"/>
      <c r="BI75" s="1230"/>
      <c r="BJ75" s="1230"/>
      <c r="BK75" s="1230"/>
      <c r="BL75" s="1230"/>
      <c r="BM75" s="1230"/>
      <c r="BN75" s="1230"/>
      <c r="BO75" s="1230"/>
      <c r="BP75" s="1227">
        <v>1.5</v>
      </c>
      <c r="BQ75" s="1227"/>
      <c r="BR75" s="1227"/>
      <c r="BS75" s="1227"/>
      <c r="BT75" s="1227"/>
      <c r="BU75" s="1227"/>
      <c r="BV75" s="1227"/>
      <c r="BW75" s="1227"/>
      <c r="BX75" s="1227">
        <v>2.5</v>
      </c>
      <c r="BY75" s="1227"/>
      <c r="BZ75" s="1227"/>
      <c r="CA75" s="1227"/>
      <c r="CB75" s="1227"/>
      <c r="CC75" s="1227"/>
      <c r="CD75" s="1227"/>
      <c r="CE75" s="1227"/>
      <c r="CF75" s="1227">
        <v>3.5</v>
      </c>
      <c r="CG75" s="1227"/>
      <c r="CH75" s="1227"/>
      <c r="CI75" s="1227"/>
      <c r="CJ75" s="1227"/>
      <c r="CK75" s="1227"/>
      <c r="CL75" s="1227"/>
      <c r="CM75" s="1227"/>
      <c r="CN75" s="1227">
        <v>4.4000000000000004</v>
      </c>
      <c r="CO75" s="1227"/>
      <c r="CP75" s="1227"/>
      <c r="CQ75" s="1227"/>
      <c r="CR75" s="1227"/>
      <c r="CS75" s="1227"/>
      <c r="CT75" s="1227"/>
      <c r="CU75" s="1227"/>
      <c r="CV75" s="1227">
        <v>4.5999999999999996</v>
      </c>
      <c r="CW75" s="1227"/>
      <c r="CX75" s="1227"/>
      <c r="CY75" s="1227"/>
      <c r="CZ75" s="1227"/>
      <c r="DA75" s="1227"/>
      <c r="DB75" s="1227"/>
      <c r="DC75" s="1227"/>
    </row>
    <row r="76" spans="2:107" ht="13.2" x14ac:dyDescent="0.2">
      <c r="B76" s="259"/>
      <c r="G76" s="1235"/>
      <c r="H76" s="1235"/>
      <c r="I76" s="1233"/>
      <c r="J76" s="1233"/>
      <c r="K76" s="1234"/>
      <c r="L76" s="1234"/>
      <c r="M76" s="1234"/>
      <c r="N76" s="1234"/>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ht="13.2" x14ac:dyDescent="0.2">
      <c r="B77" s="259"/>
      <c r="G77" s="1233"/>
      <c r="H77" s="1233"/>
      <c r="I77" s="1233"/>
      <c r="J77" s="1233"/>
      <c r="K77" s="1231"/>
      <c r="L77" s="1231"/>
      <c r="M77" s="1231"/>
      <c r="N77" s="1231"/>
      <c r="AN77" s="1232" t="s">
        <v>601</v>
      </c>
      <c r="AO77" s="1232"/>
      <c r="AP77" s="1232"/>
      <c r="AQ77" s="1232"/>
      <c r="AR77" s="1232"/>
      <c r="AS77" s="1232"/>
      <c r="AT77" s="1232"/>
      <c r="AU77" s="1232"/>
      <c r="AV77" s="1232"/>
      <c r="AW77" s="1232"/>
      <c r="AX77" s="1232"/>
      <c r="AY77" s="1232"/>
      <c r="AZ77" s="1232"/>
      <c r="BA77" s="1232"/>
      <c r="BB77" s="1230" t="s">
        <v>599</v>
      </c>
      <c r="BC77" s="1230"/>
      <c r="BD77" s="1230"/>
      <c r="BE77" s="1230"/>
      <c r="BF77" s="1230"/>
      <c r="BG77" s="1230"/>
      <c r="BH77" s="1230"/>
      <c r="BI77" s="1230"/>
      <c r="BJ77" s="1230"/>
      <c r="BK77" s="1230"/>
      <c r="BL77" s="1230"/>
      <c r="BM77" s="1230"/>
      <c r="BN77" s="1230"/>
      <c r="BO77" s="1230"/>
      <c r="BP77" s="1227">
        <v>24.2</v>
      </c>
      <c r="BQ77" s="1227"/>
      <c r="BR77" s="1227"/>
      <c r="BS77" s="1227"/>
      <c r="BT77" s="1227"/>
      <c r="BU77" s="1227"/>
      <c r="BV77" s="1227"/>
      <c r="BW77" s="1227"/>
      <c r="BX77" s="1227">
        <v>22.1</v>
      </c>
      <c r="BY77" s="1227"/>
      <c r="BZ77" s="1227"/>
      <c r="CA77" s="1227"/>
      <c r="CB77" s="1227"/>
      <c r="CC77" s="1227"/>
      <c r="CD77" s="1227"/>
      <c r="CE77" s="1227"/>
      <c r="CF77" s="1227">
        <v>20.399999999999999</v>
      </c>
      <c r="CG77" s="1227"/>
      <c r="CH77" s="1227"/>
      <c r="CI77" s="1227"/>
      <c r="CJ77" s="1227"/>
      <c r="CK77" s="1227"/>
      <c r="CL77" s="1227"/>
      <c r="CM77" s="1227"/>
      <c r="CN77" s="1227">
        <v>11.2</v>
      </c>
      <c r="CO77" s="1227"/>
      <c r="CP77" s="1227"/>
      <c r="CQ77" s="1227"/>
      <c r="CR77" s="1227"/>
      <c r="CS77" s="1227"/>
      <c r="CT77" s="1227"/>
      <c r="CU77" s="1227"/>
      <c r="CV77" s="1227">
        <v>4.5999999999999996</v>
      </c>
      <c r="CW77" s="1227"/>
      <c r="CX77" s="1227"/>
      <c r="CY77" s="1227"/>
      <c r="CZ77" s="1227"/>
      <c r="DA77" s="1227"/>
      <c r="DB77" s="1227"/>
      <c r="DC77" s="1227"/>
    </row>
    <row r="78" spans="2:107" ht="13.2" x14ac:dyDescent="0.2">
      <c r="B78" s="259"/>
      <c r="G78" s="1233"/>
      <c r="H78" s="1233"/>
      <c r="I78" s="1233"/>
      <c r="J78" s="1233"/>
      <c r="K78" s="1231"/>
      <c r="L78" s="1231"/>
      <c r="M78" s="1231"/>
      <c r="N78" s="1231"/>
      <c r="AN78" s="1232"/>
      <c r="AO78" s="1232"/>
      <c r="AP78" s="1232"/>
      <c r="AQ78" s="1232"/>
      <c r="AR78" s="1232"/>
      <c r="AS78" s="1232"/>
      <c r="AT78" s="1232"/>
      <c r="AU78" s="1232"/>
      <c r="AV78" s="1232"/>
      <c r="AW78" s="1232"/>
      <c r="AX78" s="1232"/>
      <c r="AY78" s="1232"/>
      <c r="AZ78" s="1232"/>
      <c r="BA78" s="1232"/>
      <c r="BB78" s="1230"/>
      <c r="BC78" s="1230"/>
      <c r="BD78" s="1230"/>
      <c r="BE78" s="1230"/>
      <c r="BF78" s="1230"/>
      <c r="BG78" s="1230"/>
      <c r="BH78" s="1230"/>
      <c r="BI78" s="1230"/>
      <c r="BJ78" s="1230"/>
      <c r="BK78" s="1230"/>
      <c r="BL78" s="1230"/>
      <c r="BM78" s="1230"/>
      <c r="BN78" s="1230"/>
      <c r="BO78" s="1230"/>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ht="13.2" x14ac:dyDescent="0.2">
      <c r="B79" s="259"/>
      <c r="G79" s="1233"/>
      <c r="H79" s="1233"/>
      <c r="I79" s="1228"/>
      <c r="J79" s="1228"/>
      <c r="K79" s="1229"/>
      <c r="L79" s="1229"/>
      <c r="M79" s="1229"/>
      <c r="N79" s="1229"/>
      <c r="AN79" s="1232"/>
      <c r="AO79" s="1232"/>
      <c r="AP79" s="1232"/>
      <c r="AQ79" s="1232"/>
      <c r="AR79" s="1232"/>
      <c r="AS79" s="1232"/>
      <c r="AT79" s="1232"/>
      <c r="AU79" s="1232"/>
      <c r="AV79" s="1232"/>
      <c r="AW79" s="1232"/>
      <c r="AX79" s="1232"/>
      <c r="AY79" s="1232"/>
      <c r="AZ79" s="1232"/>
      <c r="BA79" s="1232"/>
      <c r="BB79" s="1230" t="s">
        <v>604</v>
      </c>
      <c r="BC79" s="1230"/>
      <c r="BD79" s="1230"/>
      <c r="BE79" s="1230"/>
      <c r="BF79" s="1230"/>
      <c r="BG79" s="1230"/>
      <c r="BH79" s="1230"/>
      <c r="BI79" s="1230"/>
      <c r="BJ79" s="1230"/>
      <c r="BK79" s="1230"/>
      <c r="BL79" s="1230"/>
      <c r="BM79" s="1230"/>
      <c r="BN79" s="1230"/>
      <c r="BO79" s="1230"/>
      <c r="BP79" s="1227">
        <v>6.4</v>
      </c>
      <c r="BQ79" s="1227"/>
      <c r="BR79" s="1227"/>
      <c r="BS79" s="1227"/>
      <c r="BT79" s="1227"/>
      <c r="BU79" s="1227"/>
      <c r="BV79" s="1227"/>
      <c r="BW79" s="1227"/>
      <c r="BX79" s="1227">
        <v>6.3</v>
      </c>
      <c r="BY79" s="1227"/>
      <c r="BZ79" s="1227"/>
      <c r="CA79" s="1227"/>
      <c r="CB79" s="1227"/>
      <c r="CC79" s="1227"/>
      <c r="CD79" s="1227"/>
      <c r="CE79" s="1227"/>
      <c r="CF79" s="1227">
        <v>6.2</v>
      </c>
      <c r="CG79" s="1227"/>
      <c r="CH79" s="1227"/>
      <c r="CI79" s="1227"/>
      <c r="CJ79" s="1227"/>
      <c r="CK79" s="1227"/>
      <c r="CL79" s="1227"/>
      <c r="CM79" s="1227"/>
      <c r="CN79" s="1227">
        <v>5.7</v>
      </c>
      <c r="CO79" s="1227"/>
      <c r="CP79" s="1227"/>
      <c r="CQ79" s="1227"/>
      <c r="CR79" s="1227"/>
      <c r="CS79" s="1227"/>
      <c r="CT79" s="1227"/>
      <c r="CU79" s="1227"/>
      <c r="CV79" s="1227">
        <v>5.8</v>
      </c>
      <c r="CW79" s="1227"/>
      <c r="CX79" s="1227"/>
      <c r="CY79" s="1227"/>
      <c r="CZ79" s="1227"/>
      <c r="DA79" s="1227"/>
      <c r="DB79" s="1227"/>
      <c r="DC79" s="1227"/>
    </row>
    <row r="80" spans="2:107" ht="13.2" x14ac:dyDescent="0.2">
      <c r="B80" s="259"/>
      <c r="G80" s="1233"/>
      <c r="H80" s="1233"/>
      <c r="I80" s="1228"/>
      <c r="J80" s="1228"/>
      <c r="K80" s="1229"/>
      <c r="L80" s="1229"/>
      <c r="M80" s="1229"/>
      <c r="N80" s="1229"/>
      <c r="AN80" s="1232"/>
      <c r="AO80" s="1232"/>
      <c r="AP80" s="1232"/>
      <c r="AQ80" s="1232"/>
      <c r="AR80" s="1232"/>
      <c r="AS80" s="1232"/>
      <c r="AT80" s="1232"/>
      <c r="AU80" s="1232"/>
      <c r="AV80" s="1232"/>
      <c r="AW80" s="1232"/>
      <c r="AX80" s="1232"/>
      <c r="AY80" s="1232"/>
      <c r="AZ80" s="1232"/>
      <c r="BA80" s="1232"/>
      <c r="BB80" s="1230"/>
      <c r="BC80" s="1230"/>
      <c r="BD80" s="1230"/>
      <c r="BE80" s="1230"/>
      <c r="BF80" s="1230"/>
      <c r="BG80" s="1230"/>
      <c r="BH80" s="1230"/>
      <c r="BI80" s="1230"/>
      <c r="BJ80" s="1230"/>
      <c r="BK80" s="1230"/>
      <c r="BL80" s="1230"/>
      <c r="BM80" s="1230"/>
      <c r="BN80" s="1230"/>
      <c r="BO80" s="1230"/>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5JMrKgFEj9wcpv0xkX+UnAUpWAuIsbuhmpbIGv8Toh4k4bkfzjlSyo/Bb93RgyGWlEaDK/qdnUAriigKlvZjuA==" saltValue="XWBoZPkY6utYeC0742MG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8C6FF-A28D-4009-91F3-B27872EC7C5E}">
  <sheetPr codeName="Sheet11">
    <pageSetUpPr fitToPage="1"/>
  </sheetPr>
  <dimension ref="A1:DR125"/>
  <sheetViews>
    <sheetView showGridLines="0" topLeftCell="A100" zoomScaleNormal="100" zoomScaleSheetLayoutView="70" workbookViewId="0">
      <selection activeCell="AX1" sqref="AX1:AX1048576"/>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497</v>
      </c>
    </row>
  </sheetData>
  <sheetProtection algorithmName="SHA-512" hashValue="d+dV4hAWoaxq5vVSPFLjSWQAqxwb0WfdERLXfIr5hjmcQWcCfZLvQk6g9t9jFKH+85RHfOkSRxLUtKMSBBIh2w==" saltValue="0RK3SnvTjfk4v5vbVk82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B34ED-DE51-4605-BECD-3C4290A12E09}">
  <sheetPr codeName="Sheet12">
    <pageSetUpPr fitToPage="1"/>
  </sheetPr>
  <dimension ref="A1:DR125"/>
  <sheetViews>
    <sheetView showGridLines="0" topLeftCell="A97" zoomScaleNormal="100" zoomScaleSheetLayoutView="55" workbookViewId="0">
      <selection activeCell="AD110" sqref="AD11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497</v>
      </c>
    </row>
  </sheetData>
  <sheetProtection algorithmName="SHA-512" hashValue="jZIgQ5rdnxiE7xzA5DGBlLqlvPCuuq7Vcd5Jh7/Rd0U43UlDx/zVR6Yk+OnHCJ7ahU19oxeWGOGSp5H3A6yvaw==" saltValue="O7EQNjctDwTLqFEV2W2I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547</v>
      </c>
      <c r="G2" s="149"/>
      <c r="H2" s="150"/>
    </row>
    <row r="3" spans="1:8" x14ac:dyDescent="0.2">
      <c r="A3" s="146" t="s">
        <v>540</v>
      </c>
      <c r="B3" s="151"/>
      <c r="C3" s="152"/>
      <c r="D3" s="153">
        <v>50593</v>
      </c>
      <c r="E3" s="154"/>
      <c r="F3" s="155">
        <v>41934</v>
      </c>
      <c r="G3" s="156"/>
      <c r="H3" s="157"/>
    </row>
    <row r="4" spans="1:8" x14ac:dyDescent="0.2">
      <c r="A4" s="158"/>
      <c r="B4" s="159"/>
      <c r="C4" s="160"/>
      <c r="D4" s="161">
        <v>31671</v>
      </c>
      <c r="E4" s="162"/>
      <c r="F4" s="163">
        <v>23352</v>
      </c>
      <c r="G4" s="164"/>
      <c r="H4" s="165"/>
    </row>
    <row r="5" spans="1:8" x14ac:dyDescent="0.2">
      <c r="A5" s="146" t="s">
        <v>542</v>
      </c>
      <c r="B5" s="151"/>
      <c r="C5" s="152"/>
      <c r="D5" s="153">
        <v>31602</v>
      </c>
      <c r="E5" s="154"/>
      <c r="F5" s="155">
        <v>45588</v>
      </c>
      <c r="G5" s="156"/>
      <c r="H5" s="157"/>
    </row>
    <row r="6" spans="1:8" x14ac:dyDescent="0.2">
      <c r="A6" s="158"/>
      <c r="B6" s="159"/>
      <c r="C6" s="160"/>
      <c r="D6" s="161">
        <v>14629</v>
      </c>
      <c r="E6" s="162"/>
      <c r="F6" s="163">
        <v>24150</v>
      </c>
      <c r="G6" s="164"/>
      <c r="H6" s="165"/>
    </row>
    <row r="7" spans="1:8" x14ac:dyDescent="0.2">
      <c r="A7" s="146" t="s">
        <v>543</v>
      </c>
      <c r="B7" s="151"/>
      <c r="C7" s="152"/>
      <c r="D7" s="153">
        <v>30103</v>
      </c>
      <c r="E7" s="154"/>
      <c r="F7" s="155">
        <v>45483</v>
      </c>
      <c r="G7" s="156"/>
      <c r="H7" s="157"/>
    </row>
    <row r="8" spans="1:8" x14ac:dyDescent="0.2">
      <c r="A8" s="158"/>
      <c r="B8" s="159"/>
      <c r="C8" s="160"/>
      <c r="D8" s="161">
        <v>17259</v>
      </c>
      <c r="E8" s="162"/>
      <c r="F8" s="163">
        <v>24241</v>
      </c>
      <c r="G8" s="164"/>
      <c r="H8" s="165"/>
    </row>
    <row r="9" spans="1:8" x14ac:dyDescent="0.2">
      <c r="A9" s="146" t="s">
        <v>544</v>
      </c>
      <c r="B9" s="151"/>
      <c r="C9" s="152"/>
      <c r="D9" s="153">
        <v>29540</v>
      </c>
      <c r="E9" s="154"/>
      <c r="F9" s="155">
        <v>45945</v>
      </c>
      <c r="G9" s="156"/>
      <c r="H9" s="157"/>
    </row>
    <row r="10" spans="1:8" x14ac:dyDescent="0.2">
      <c r="A10" s="158"/>
      <c r="B10" s="159"/>
      <c r="C10" s="160"/>
      <c r="D10" s="161">
        <v>13378</v>
      </c>
      <c r="E10" s="162"/>
      <c r="F10" s="163">
        <v>25180</v>
      </c>
      <c r="G10" s="164"/>
      <c r="H10" s="165"/>
    </row>
    <row r="11" spans="1:8" x14ac:dyDescent="0.2">
      <c r="A11" s="146" t="s">
        <v>545</v>
      </c>
      <c r="B11" s="151"/>
      <c r="C11" s="152"/>
      <c r="D11" s="153">
        <v>33471</v>
      </c>
      <c r="E11" s="154"/>
      <c r="F11" s="155">
        <v>44475</v>
      </c>
      <c r="G11" s="156"/>
      <c r="H11" s="157"/>
    </row>
    <row r="12" spans="1:8" x14ac:dyDescent="0.2">
      <c r="A12" s="158"/>
      <c r="B12" s="159"/>
      <c r="C12" s="166"/>
      <c r="D12" s="161">
        <v>16788</v>
      </c>
      <c r="E12" s="162"/>
      <c r="F12" s="163">
        <v>24780</v>
      </c>
      <c r="G12" s="164"/>
      <c r="H12" s="165"/>
    </row>
    <row r="13" spans="1:8" x14ac:dyDescent="0.2">
      <c r="A13" s="146"/>
      <c r="B13" s="151"/>
      <c r="C13" s="152"/>
      <c r="D13" s="153">
        <v>35062</v>
      </c>
      <c r="E13" s="154"/>
      <c r="F13" s="155">
        <v>44685</v>
      </c>
      <c r="G13" s="167"/>
      <c r="H13" s="157"/>
    </row>
    <row r="14" spans="1:8" x14ac:dyDescent="0.2">
      <c r="A14" s="158"/>
      <c r="B14" s="159"/>
      <c r="C14" s="160"/>
      <c r="D14" s="161">
        <v>18745</v>
      </c>
      <c r="E14" s="162"/>
      <c r="F14" s="163">
        <v>24341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6.01</v>
      </c>
      <c r="C19" s="168">
        <f>ROUND(VALUE(SUBSTITUTE(実質収支比率等に係る経年分析!G$48,"▲","-")),2)</f>
        <v>6.8</v>
      </c>
      <c r="D19" s="168">
        <f>ROUND(VALUE(SUBSTITUTE(実質収支比率等に係る経年分析!H$48,"▲","-")),2)</f>
        <v>6.8</v>
      </c>
      <c r="E19" s="168">
        <f>ROUND(VALUE(SUBSTITUTE(実質収支比率等に係る経年分析!I$48,"▲","-")),2)</f>
        <v>8.7799999999999994</v>
      </c>
      <c r="F19" s="168">
        <f>ROUND(VALUE(SUBSTITUTE(実質収支比率等に係る経年分析!J$48,"▲","-")),2)</f>
        <v>9.4700000000000006</v>
      </c>
    </row>
    <row r="20" spans="1:11" x14ac:dyDescent="0.2">
      <c r="A20" s="168" t="s">
        <v>57</v>
      </c>
      <c r="B20" s="168">
        <f>ROUND(VALUE(SUBSTITUTE(実質収支比率等に係る経年分析!F$47,"▲","-")),2)</f>
        <v>22.71</v>
      </c>
      <c r="C20" s="168">
        <f>ROUND(VALUE(SUBSTITUTE(実質収支比率等に係る経年分析!G$47,"▲","-")),2)</f>
        <v>20.48</v>
      </c>
      <c r="D20" s="168">
        <f>ROUND(VALUE(SUBSTITUTE(実質収支比率等に係る経年分析!H$47,"▲","-")),2)</f>
        <v>17.989999999999998</v>
      </c>
      <c r="E20" s="168">
        <f>ROUND(VALUE(SUBSTITUTE(実質収支比率等に係る経年分析!I$47,"▲","-")),2)</f>
        <v>16.350000000000001</v>
      </c>
      <c r="F20" s="168">
        <f>ROUND(VALUE(SUBSTITUTE(実質収支比率等に係る経年分析!J$47,"▲","-")),2)</f>
        <v>16.309999999999999</v>
      </c>
    </row>
    <row r="21" spans="1:11" x14ac:dyDescent="0.2">
      <c r="A21" s="168" t="s">
        <v>58</v>
      </c>
      <c r="B21" s="168">
        <f>IF(ISNUMBER(VALUE(SUBSTITUTE(実質収支比率等に係る経年分析!F$49,"▲","-"))),ROUND(VALUE(SUBSTITUTE(実質収支比率等に係る経年分析!F$49,"▲","-")),2),NA())</f>
        <v>-1.42</v>
      </c>
      <c r="C21" s="168">
        <f>IF(ISNUMBER(VALUE(SUBSTITUTE(実質収支比率等に係る経年分析!G$49,"▲","-"))),ROUND(VALUE(SUBSTITUTE(実質収支比率等に係る経年分析!G$49,"▲","-")),2),NA())</f>
        <v>-1.1599999999999999</v>
      </c>
      <c r="D21" s="168">
        <f>IF(ISNUMBER(VALUE(SUBSTITUTE(実質収支比率等に係る経年分析!H$49,"▲","-"))),ROUND(VALUE(SUBSTITUTE(実質収支比率等に係る経年分析!H$49,"▲","-")),2),NA())</f>
        <v>-1.6</v>
      </c>
      <c r="E21" s="168">
        <f>IF(ISNUMBER(VALUE(SUBSTITUTE(実質収支比率等に係る経年分析!I$49,"▲","-"))),ROUND(VALUE(SUBSTITUTE(実質収支比率等に係る経年分析!I$49,"▲","-")),2),NA())</f>
        <v>2.0099999999999998</v>
      </c>
      <c r="F21" s="168">
        <f>IF(ISNUMBER(VALUE(SUBSTITUTE(実質収支比率等に係る経年分析!J$49,"▲","-"))),ROUND(VALUE(SUBSTITUTE(実質収支比率等に係る経年分析!J$49,"▲","-")),2),NA())</f>
        <v>-0.08</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白井市後期高齢者医療特別会計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白井市国民健康保険特別会計事業勘定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1.72</v>
      </c>
    </row>
    <row r="33" spans="1:16" x14ac:dyDescent="0.2">
      <c r="A33" s="169" t="str">
        <f>IF(連結実質赤字比率に係る赤字・黒字の構成分析!C$37="",NA(),連結実質赤字比率に係る赤字・黒字の構成分析!C$37)</f>
        <v>白井市介護保険特別会計保険事業勘定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1.73</v>
      </c>
    </row>
    <row r="34" spans="1:16" x14ac:dyDescent="0.2">
      <c r="A34" s="169" t="str">
        <f>IF(連結実質赤字比率に係る赤字・黒字の構成分析!C$36="",NA(),連結実質赤字比率に係る赤字・黒字の構成分析!C$36)</f>
        <v>白井市下水道事業会計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4.5199999999999996</v>
      </c>
    </row>
    <row r="35" spans="1:16" x14ac:dyDescent="0.2">
      <c r="A35" s="169" t="str">
        <f>IF(連結実質赤字比率に係る赤字・黒字の構成分析!C$35="",NA(),連結実質赤字比率に係る赤字・黒字の構成分析!C$35)</f>
        <v>白井市水道事業会計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7.49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7.41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8.3800000000000008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6.79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8.77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9.4700000000000006</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1734</v>
      </c>
      <c r="E42" s="170"/>
      <c r="F42" s="170"/>
      <c r="G42" s="170">
        <f>'実質公債費比率（分子）の構造'!L$52</f>
        <v>1734</v>
      </c>
      <c r="H42" s="170"/>
      <c r="I42" s="170"/>
      <c r="J42" s="170">
        <f>'実質公債費比率（分子）の構造'!M$52</f>
        <v>1592</v>
      </c>
      <c r="K42" s="170"/>
      <c r="L42" s="170"/>
      <c r="M42" s="170">
        <f>'実質公債費比率（分子）の構造'!N$52</f>
        <v>1618</v>
      </c>
      <c r="N42" s="170"/>
      <c r="O42" s="170"/>
      <c r="P42" s="170">
        <f>'実質公債費比率（分子）の構造'!O$52</f>
        <v>1729</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152</v>
      </c>
      <c r="C44" s="170"/>
      <c r="D44" s="170"/>
      <c r="E44" s="170">
        <f>'実質公債費比率（分子）の構造'!L$50</f>
        <v>152</v>
      </c>
      <c r="F44" s="170"/>
      <c r="G44" s="170"/>
      <c r="H44" s="170">
        <f>'実質公債費比率（分子）の構造'!M$50</f>
        <v>108</v>
      </c>
      <c r="I44" s="170"/>
      <c r="J44" s="170"/>
      <c r="K44" s="170">
        <f>'実質公債費比率（分子）の構造'!N$50</f>
        <v>108</v>
      </c>
      <c r="L44" s="170"/>
      <c r="M44" s="170"/>
      <c r="N44" s="170">
        <f>'実質公債費比率（分子）の構造'!O$50</f>
        <v>108</v>
      </c>
      <c r="O44" s="170"/>
      <c r="P44" s="170"/>
    </row>
    <row r="45" spans="1:16" x14ac:dyDescent="0.2">
      <c r="A45" s="170" t="s">
        <v>68</v>
      </c>
      <c r="B45" s="170">
        <f>'実質公債費比率（分子）の構造'!K$49</f>
        <v>72</v>
      </c>
      <c r="C45" s="170"/>
      <c r="D45" s="170"/>
      <c r="E45" s="170">
        <f>'実質公債費比率（分子）の構造'!L$49</f>
        <v>103</v>
      </c>
      <c r="F45" s="170"/>
      <c r="G45" s="170"/>
      <c r="H45" s="170">
        <f>'実質公債費比率（分子）の構造'!M$49</f>
        <v>141</v>
      </c>
      <c r="I45" s="170"/>
      <c r="J45" s="170"/>
      <c r="K45" s="170">
        <f>'実質公債費比率（分子）の構造'!N$49</f>
        <v>160</v>
      </c>
      <c r="L45" s="170"/>
      <c r="M45" s="170"/>
      <c r="N45" s="170">
        <f>'実質公債費比率（分子）の構造'!O$49</f>
        <v>160</v>
      </c>
      <c r="O45" s="170"/>
      <c r="P45" s="170"/>
    </row>
    <row r="46" spans="1:16" x14ac:dyDescent="0.2">
      <c r="A46" s="170" t="s">
        <v>69</v>
      </c>
      <c r="B46" s="170">
        <f>'実質公債費比率（分子）の構造'!K$48</f>
        <v>60</v>
      </c>
      <c r="C46" s="170"/>
      <c r="D46" s="170"/>
      <c r="E46" s="170">
        <f>'実質公債費比率（分子）の構造'!L$48</f>
        <v>63</v>
      </c>
      <c r="F46" s="170"/>
      <c r="G46" s="170"/>
      <c r="H46" s="170">
        <f>'実質公債費比率（分子）の構造'!M$48</f>
        <v>124</v>
      </c>
      <c r="I46" s="170"/>
      <c r="J46" s="170"/>
      <c r="K46" s="170">
        <f>'実質公債費比率（分子）の構造'!N$48</f>
        <v>74</v>
      </c>
      <c r="L46" s="170"/>
      <c r="M46" s="170"/>
      <c r="N46" s="170">
        <f>'実質公債費比率（分子）の構造'!O$48</f>
        <v>126</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1629</v>
      </c>
      <c r="C49" s="170"/>
      <c r="D49" s="170"/>
      <c r="E49" s="170">
        <f>'実質公債費比率（分子）の構造'!L$45</f>
        <v>1837</v>
      </c>
      <c r="F49" s="170"/>
      <c r="G49" s="170"/>
      <c r="H49" s="170">
        <f>'実質公債費比率（分子）の構造'!M$45</f>
        <v>1757</v>
      </c>
      <c r="I49" s="170"/>
      <c r="J49" s="170"/>
      <c r="K49" s="170">
        <f>'実質公債費比率（分子）の構造'!N$45</f>
        <v>1793</v>
      </c>
      <c r="L49" s="170"/>
      <c r="M49" s="170"/>
      <c r="N49" s="170">
        <f>'実質公債費比率（分子）の構造'!O$45</f>
        <v>1887</v>
      </c>
      <c r="O49" s="170"/>
      <c r="P49" s="170"/>
    </row>
    <row r="50" spans="1:16" x14ac:dyDescent="0.2">
      <c r="A50" s="170" t="s">
        <v>73</v>
      </c>
      <c r="B50" s="170" t="e">
        <f>NA()</f>
        <v>#N/A</v>
      </c>
      <c r="C50" s="170">
        <f>IF(ISNUMBER('実質公債費比率（分子）の構造'!K$53),'実質公債費比率（分子）の構造'!K$53,NA())</f>
        <v>179</v>
      </c>
      <c r="D50" s="170" t="e">
        <f>NA()</f>
        <v>#N/A</v>
      </c>
      <c r="E50" s="170" t="e">
        <f>NA()</f>
        <v>#N/A</v>
      </c>
      <c r="F50" s="170">
        <f>IF(ISNUMBER('実質公債費比率（分子）の構造'!L$53),'実質公債費比率（分子）の構造'!L$53,NA())</f>
        <v>421</v>
      </c>
      <c r="G50" s="170" t="e">
        <f>NA()</f>
        <v>#N/A</v>
      </c>
      <c r="H50" s="170" t="e">
        <f>NA()</f>
        <v>#N/A</v>
      </c>
      <c r="I50" s="170">
        <f>IF(ISNUMBER('実質公債費比率（分子）の構造'!M$53),'実質公債費比率（分子）の構造'!M$53,NA())</f>
        <v>538</v>
      </c>
      <c r="J50" s="170" t="e">
        <f>NA()</f>
        <v>#N/A</v>
      </c>
      <c r="K50" s="170" t="e">
        <f>NA()</f>
        <v>#N/A</v>
      </c>
      <c r="L50" s="170">
        <f>IF(ISNUMBER('実質公債費比率（分子）の構造'!N$53),'実質公債費比率（分子）の構造'!N$53,NA())</f>
        <v>517</v>
      </c>
      <c r="M50" s="170" t="e">
        <f>NA()</f>
        <v>#N/A</v>
      </c>
      <c r="N50" s="170" t="e">
        <f>NA()</f>
        <v>#N/A</v>
      </c>
      <c r="O50" s="170">
        <f>IF(ISNUMBER('実質公債費比率（分子）の構造'!O$53),'実質公債費比率（分子）の構造'!O$53,NA())</f>
        <v>552</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13927</v>
      </c>
      <c r="E56" s="169"/>
      <c r="F56" s="169"/>
      <c r="G56" s="169">
        <f>'将来負担比率（分子）の構造'!J$52</f>
        <v>13943</v>
      </c>
      <c r="H56" s="169"/>
      <c r="I56" s="169"/>
      <c r="J56" s="169">
        <f>'将来負担比率（分子）の構造'!K$52</f>
        <v>13605</v>
      </c>
      <c r="K56" s="169"/>
      <c r="L56" s="169"/>
      <c r="M56" s="169">
        <f>'将来負担比率（分子）の構造'!L$52</f>
        <v>13752</v>
      </c>
      <c r="N56" s="169"/>
      <c r="O56" s="169"/>
      <c r="P56" s="169">
        <f>'将来負担比率（分子）の構造'!M$52</f>
        <v>13065</v>
      </c>
    </row>
    <row r="57" spans="1:16" x14ac:dyDescent="0.2">
      <c r="A57" s="169" t="s">
        <v>44</v>
      </c>
      <c r="B57" s="169"/>
      <c r="C57" s="169"/>
      <c r="D57" s="169">
        <f>'将来負担比率（分子）の構造'!I$51</f>
        <v>3349</v>
      </c>
      <c r="E57" s="169"/>
      <c r="F57" s="169"/>
      <c r="G57" s="169">
        <f>'将来負担比率（分子）の構造'!J$51</f>
        <v>2836</v>
      </c>
      <c r="H57" s="169"/>
      <c r="I57" s="169"/>
      <c r="J57" s="169">
        <f>'将来負担比率（分子）の構造'!K$51</f>
        <v>2949</v>
      </c>
      <c r="K57" s="169"/>
      <c r="L57" s="169"/>
      <c r="M57" s="169">
        <f>'将来負担比率（分子）の構造'!L$51</f>
        <v>4031</v>
      </c>
      <c r="N57" s="169"/>
      <c r="O57" s="169"/>
      <c r="P57" s="169">
        <f>'将来負担比率（分子）の構造'!M$51</f>
        <v>4043</v>
      </c>
    </row>
    <row r="58" spans="1:16" x14ac:dyDescent="0.2">
      <c r="A58" s="169" t="s">
        <v>43</v>
      </c>
      <c r="B58" s="169"/>
      <c r="C58" s="169"/>
      <c r="D58" s="169">
        <f>'将来負担比率（分子）の構造'!I$50</f>
        <v>5438</v>
      </c>
      <c r="E58" s="169"/>
      <c r="F58" s="169"/>
      <c r="G58" s="169">
        <f>'将来負担比率（分子）の構造'!J$50</f>
        <v>5087</v>
      </c>
      <c r="H58" s="169"/>
      <c r="I58" s="169"/>
      <c r="J58" s="169">
        <f>'将来負担比率（分子）の構造'!K$50</f>
        <v>4864</v>
      </c>
      <c r="K58" s="169"/>
      <c r="L58" s="169"/>
      <c r="M58" s="169">
        <f>'将来負担比率（分子）の構造'!L$50</f>
        <v>5281</v>
      </c>
      <c r="N58" s="169"/>
      <c r="O58" s="169"/>
      <c r="P58" s="169">
        <f>'将来負担比率（分子）の構造'!M$50</f>
        <v>5297</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545</v>
      </c>
      <c r="C61" s="169"/>
      <c r="D61" s="169"/>
      <c r="E61" s="169">
        <f>'将来負担比率（分子）の構造'!J$46</f>
        <v>549</v>
      </c>
      <c r="F61" s="169"/>
      <c r="G61" s="169"/>
      <c r="H61" s="169">
        <f>'将来負担比率（分子）の構造'!K$46</f>
        <v>269</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457</v>
      </c>
      <c r="C62" s="169"/>
      <c r="D62" s="169"/>
      <c r="E62" s="169">
        <f>'将来負担比率（分子）の構造'!J$45</f>
        <v>623</v>
      </c>
      <c r="F62" s="169"/>
      <c r="G62" s="169"/>
      <c r="H62" s="169">
        <f>'将来負担比率（分子）の構造'!K$45</f>
        <v>884</v>
      </c>
      <c r="I62" s="169"/>
      <c r="J62" s="169"/>
      <c r="K62" s="169">
        <f>'将来負担比率（分子）の構造'!L$45</f>
        <v>1013</v>
      </c>
      <c r="L62" s="169"/>
      <c r="M62" s="169"/>
      <c r="N62" s="169">
        <f>'将来負担比率（分子）の構造'!M$45</f>
        <v>1259</v>
      </c>
      <c r="O62" s="169"/>
      <c r="P62" s="169"/>
    </row>
    <row r="63" spans="1:16" x14ac:dyDescent="0.2">
      <c r="A63" s="169" t="s">
        <v>36</v>
      </c>
      <c r="B63" s="169">
        <f>'将来負担比率（分子）の構造'!I$44</f>
        <v>1402</v>
      </c>
      <c r="C63" s="169"/>
      <c r="D63" s="169"/>
      <c r="E63" s="169">
        <f>'将来負担比率（分子）の構造'!J$44</f>
        <v>1413</v>
      </c>
      <c r="F63" s="169"/>
      <c r="G63" s="169"/>
      <c r="H63" s="169">
        <f>'将来負担比率（分子）の構造'!K$44</f>
        <v>1308</v>
      </c>
      <c r="I63" s="169"/>
      <c r="J63" s="169"/>
      <c r="K63" s="169">
        <f>'将来負担比率（分子）の構造'!L$44</f>
        <v>1256</v>
      </c>
      <c r="L63" s="169"/>
      <c r="M63" s="169"/>
      <c r="N63" s="169">
        <f>'将来負担比率（分子）の構造'!M$44</f>
        <v>1264</v>
      </c>
      <c r="O63" s="169"/>
      <c r="P63" s="169"/>
    </row>
    <row r="64" spans="1:16" x14ac:dyDescent="0.2">
      <c r="A64" s="169" t="s">
        <v>35</v>
      </c>
      <c r="B64" s="169">
        <f>'将来負担比率（分子）の構造'!I$43</f>
        <v>921</v>
      </c>
      <c r="C64" s="169"/>
      <c r="D64" s="169"/>
      <c r="E64" s="169">
        <f>'将来負担比率（分子）の構造'!J$43</f>
        <v>841</v>
      </c>
      <c r="F64" s="169"/>
      <c r="G64" s="169"/>
      <c r="H64" s="169">
        <f>'将来負担比率（分子）の構造'!K$43</f>
        <v>869</v>
      </c>
      <c r="I64" s="169"/>
      <c r="J64" s="169"/>
      <c r="K64" s="169">
        <f>'将来負担比率（分子）の構造'!L$43</f>
        <v>857</v>
      </c>
      <c r="L64" s="169"/>
      <c r="M64" s="169"/>
      <c r="N64" s="169">
        <f>'将来負担比率（分子）の構造'!M$43</f>
        <v>1051</v>
      </c>
      <c r="O64" s="169"/>
      <c r="P64" s="169"/>
    </row>
    <row r="65" spans="1:16" x14ac:dyDescent="0.2">
      <c r="A65" s="169" t="s">
        <v>34</v>
      </c>
      <c r="B65" s="169">
        <f>'将来負担比率（分子）の構造'!I$42</f>
        <v>1897</v>
      </c>
      <c r="C65" s="169"/>
      <c r="D65" s="169"/>
      <c r="E65" s="169">
        <f>'将来負担比率（分子）の構造'!J$42</f>
        <v>2552</v>
      </c>
      <c r="F65" s="169"/>
      <c r="G65" s="169"/>
      <c r="H65" s="169">
        <f>'将来負担比率（分子）の構造'!K$42</f>
        <v>3047</v>
      </c>
      <c r="I65" s="169"/>
      <c r="J65" s="169"/>
      <c r="K65" s="169">
        <f>'将来負担比率（分子）の構造'!L$42</f>
        <v>2348</v>
      </c>
      <c r="L65" s="169"/>
      <c r="M65" s="169"/>
      <c r="N65" s="169">
        <f>'将来負担比率（分子）の構造'!M$42</f>
        <v>2850</v>
      </c>
      <c r="O65" s="169"/>
      <c r="P65" s="169"/>
    </row>
    <row r="66" spans="1:16" x14ac:dyDescent="0.2">
      <c r="A66" s="169" t="s">
        <v>33</v>
      </c>
      <c r="B66" s="169">
        <f>'将来負担比率（分子）の構造'!I$41</f>
        <v>21713</v>
      </c>
      <c r="C66" s="169"/>
      <c r="D66" s="169"/>
      <c r="E66" s="169">
        <f>'将来負担比率（分子）の構造'!J$41</f>
        <v>21517</v>
      </c>
      <c r="F66" s="169"/>
      <c r="G66" s="169"/>
      <c r="H66" s="169">
        <f>'将来負担比率（分子）の構造'!K$41</f>
        <v>21356</v>
      </c>
      <c r="I66" s="169"/>
      <c r="J66" s="169"/>
      <c r="K66" s="169">
        <f>'将来負担比率（分子）の構造'!L$41</f>
        <v>21487</v>
      </c>
      <c r="L66" s="169"/>
      <c r="M66" s="169"/>
      <c r="N66" s="169">
        <f>'将来負担比率（分子）の構造'!M$41</f>
        <v>20906</v>
      </c>
      <c r="O66" s="169"/>
      <c r="P66" s="169"/>
    </row>
    <row r="67" spans="1:16" x14ac:dyDescent="0.2">
      <c r="A67" s="169" t="s">
        <v>77</v>
      </c>
      <c r="B67" s="169" t="e">
        <f>NA()</f>
        <v>#N/A</v>
      </c>
      <c r="C67" s="169">
        <f>IF(ISNUMBER('将来負担比率（分子）の構造'!I$53), IF('将来負担比率（分子）の構造'!I$53 &lt; 0, 0, '将来負担比率（分子）の構造'!I$53), NA())</f>
        <v>4219</v>
      </c>
      <c r="D67" s="169" t="e">
        <f>NA()</f>
        <v>#N/A</v>
      </c>
      <c r="E67" s="169" t="e">
        <f>NA()</f>
        <v>#N/A</v>
      </c>
      <c r="F67" s="169">
        <f>IF(ISNUMBER('将来負担比率（分子）の構造'!J$53), IF('将来負担比率（分子）の構造'!J$53 &lt; 0, 0, '将来負担比率（分子）の構造'!J$53), NA())</f>
        <v>5627</v>
      </c>
      <c r="G67" s="169" t="e">
        <f>NA()</f>
        <v>#N/A</v>
      </c>
      <c r="H67" s="169" t="e">
        <f>NA()</f>
        <v>#N/A</v>
      </c>
      <c r="I67" s="169">
        <f>IF(ISNUMBER('将来負担比率（分子）の構造'!K$53), IF('将来負担比率（分子）の構造'!K$53 &lt; 0, 0, '将来負担比率（分子）の構造'!K$53), NA())</f>
        <v>6314</v>
      </c>
      <c r="J67" s="169" t="e">
        <f>NA()</f>
        <v>#N/A</v>
      </c>
      <c r="K67" s="169" t="e">
        <f>NA()</f>
        <v>#N/A</v>
      </c>
      <c r="L67" s="169">
        <f>IF(ISNUMBER('将来負担比率（分子）の構造'!L$53), IF('将来負担比率（分子）の構造'!L$53 &lt; 0, 0, '将来負担比率（分子）の構造'!L$53), NA())</f>
        <v>3898</v>
      </c>
      <c r="M67" s="169" t="e">
        <f>NA()</f>
        <v>#N/A</v>
      </c>
      <c r="N67" s="169" t="e">
        <f>NA()</f>
        <v>#N/A</v>
      </c>
      <c r="O67" s="169">
        <f>IF(ISNUMBER('将来負担比率（分子）の構造'!M$53), IF('将来負担比率（分子）の構造'!M$53 &lt; 0, 0, '将来負担比率（分子）の構造'!M$53), NA())</f>
        <v>4926</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2193</v>
      </c>
      <c r="C72" s="173">
        <f>基金残高に係る経年分析!G55</f>
        <v>2137</v>
      </c>
      <c r="D72" s="173">
        <f>基金残高に係る経年分析!H55</f>
        <v>2072</v>
      </c>
    </row>
    <row r="73" spans="1:16" x14ac:dyDescent="0.2">
      <c r="A73" s="172" t="s">
        <v>80</v>
      </c>
      <c r="B73" s="173">
        <f>基金残高に係る経年分析!F56</f>
        <v>1</v>
      </c>
      <c r="C73" s="173">
        <f>基金残高に係る経年分析!G56</f>
        <v>301</v>
      </c>
      <c r="D73" s="173">
        <f>基金残高に係る経年分析!H56</f>
        <v>286</v>
      </c>
    </row>
    <row r="74" spans="1:16" x14ac:dyDescent="0.2">
      <c r="A74" s="172" t="s">
        <v>81</v>
      </c>
      <c r="B74" s="173">
        <f>基金残高に係る経年分析!F57</f>
        <v>1477</v>
      </c>
      <c r="C74" s="173">
        <f>基金残高に係る経年分析!G57</f>
        <v>1531</v>
      </c>
      <c r="D74" s="173">
        <f>基金残高に係る経年分析!H57</f>
        <v>1543</v>
      </c>
    </row>
  </sheetData>
  <sheetProtection algorithmName="SHA-512" hashValue="fvyEBOS9FdRvRLQtFWP8qdouXrDE/LmC4ra9YSQUDoZzIC8hcIaISdXYspXcLWZM5xnQDdV9P6JXhaRNLIrr6Q==" saltValue="xX3cGAN2yhmhCfliGiMO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9754267</v>
      </c>
      <c r="S5" s="626"/>
      <c r="T5" s="626"/>
      <c r="U5" s="626"/>
      <c r="V5" s="626"/>
      <c r="W5" s="626"/>
      <c r="X5" s="626"/>
      <c r="Y5" s="627"/>
      <c r="Z5" s="628">
        <v>39.9</v>
      </c>
      <c r="AA5" s="628"/>
      <c r="AB5" s="628"/>
      <c r="AC5" s="628"/>
      <c r="AD5" s="629">
        <v>9151937</v>
      </c>
      <c r="AE5" s="629"/>
      <c r="AF5" s="629"/>
      <c r="AG5" s="629"/>
      <c r="AH5" s="629"/>
      <c r="AI5" s="629"/>
      <c r="AJ5" s="629"/>
      <c r="AK5" s="629"/>
      <c r="AL5" s="630">
        <v>71.7</v>
      </c>
      <c r="AM5" s="631"/>
      <c r="AN5" s="631"/>
      <c r="AO5" s="632"/>
      <c r="AP5" s="622" t="s">
        <v>230</v>
      </c>
      <c r="AQ5" s="623"/>
      <c r="AR5" s="623"/>
      <c r="AS5" s="623"/>
      <c r="AT5" s="623"/>
      <c r="AU5" s="623"/>
      <c r="AV5" s="623"/>
      <c r="AW5" s="623"/>
      <c r="AX5" s="623"/>
      <c r="AY5" s="623"/>
      <c r="AZ5" s="623"/>
      <c r="BA5" s="623"/>
      <c r="BB5" s="623"/>
      <c r="BC5" s="623"/>
      <c r="BD5" s="623"/>
      <c r="BE5" s="623"/>
      <c r="BF5" s="624"/>
      <c r="BG5" s="636">
        <v>9151937</v>
      </c>
      <c r="BH5" s="637"/>
      <c r="BI5" s="637"/>
      <c r="BJ5" s="637"/>
      <c r="BK5" s="637"/>
      <c r="BL5" s="637"/>
      <c r="BM5" s="637"/>
      <c r="BN5" s="638"/>
      <c r="BO5" s="639">
        <v>93.8</v>
      </c>
      <c r="BP5" s="639"/>
      <c r="BQ5" s="639"/>
      <c r="BR5" s="639"/>
      <c r="BS5" s="640" t="s">
        <v>132</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163457</v>
      </c>
      <c r="S6" s="637"/>
      <c r="T6" s="637"/>
      <c r="U6" s="637"/>
      <c r="V6" s="637"/>
      <c r="W6" s="637"/>
      <c r="X6" s="637"/>
      <c r="Y6" s="638"/>
      <c r="Z6" s="639">
        <v>0.7</v>
      </c>
      <c r="AA6" s="639"/>
      <c r="AB6" s="639"/>
      <c r="AC6" s="639"/>
      <c r="AD6" s="640">
        <v>163457</v>
      </c>
      <c r="AE6" s="640"/>
      <c r="AF6" s="640"/>
      <c r="AG6" s="640"/>
      <c r="AH6" s="640"/>
      <c r="AI6" s="640"/>
      <c r="AJ6" s="640"/>
      <c r="AK6" s="640"/>
      <c r="AL6" s="641">
        <v>1.3</v>
      </c>
      <c r="AM6" s="642"/>
      <c r="AN6" s="642"/>
      <c r="AO6" s="643"/>
      <c r="AP6" s="633" t="s">
        <v>235</v>
      </c>
      <c r="AQ6" s="634"/>
      <c r="AR6" s="634"/>
      <c r="AS6" s="634"/>
      <c r="AT6" s="634"/>
      <c r="AU6" s="634"/>
      <c r="AV6" s="634"/>
      <c r="AW6" s="634"/>
      <c r="AX6" s="634"/>
      <c r="AY6" s="634"/>
      <c r="AZ6" s="634"/>
      <c r="BA6" s="634"/>
      <c r="BB6" s="634"/>
      <c r="BC6" s="634"/>
      <c r="BD6" s="634"/>
      <c r="BE6" s="634"/>
      <c r="BF6" s="635"/>
      <c r="BG6" s="636">
        <v>9151937</v>
      </c>
      <c r="BH6" s="637"/>
      <c r="BI6" s="637"/>
      <c r="BJ6" s="637"/>
      <c r="BK6" s="637"/>
      <c r="BL6" s="637"/>
      <c r="BM6" s="637"/>
      <c r="BN6" s="638"/>
      <c r="BO6" s="639">
        <v>93.8</v>
      </c>
      <c r="BP6" s="639"/>
      <c r="BQ6" s="639"/>
      <c r="BR6" s="639"/>
      <c r="BS6" s="640" t="s">
        <v>236</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183348</v>
      </c>
      <c r="CS6" s="637"/>
      <c r="CT6" s="637"/>
      <c r="CU6" s="637"/>
      <c r="CV6" s="637"/>
      <c r="CW6" s="637"/>
      <c r="CX6" s="637"/>
      <c r="CY6" s="638"/>
      <c r="CZ6" s="630">
        <v>0.8</v>
      </c>
      <c r="DA6" s="631"/>
      <c r="DB6" s="631"/>
      <c r="DC6" s="647"/>
      <c r="DD6" s="645" t="s">
        <v>132</v>
      </c>
      <c r="DE6" s="637"/>
      <c r="DF6" s="637"/>
      <c r="DG6" s="637"/>
      <c r="DH6" s="637"/>
      <c r="DI6" s="637"/>
      <c r="DJ6" s="637"/>
      <c r="DK6" s="637"/>
      <c r="DL6" s="637"/>
      <c r="DM6" s="637"/>
      <c r="DN6" s="637"/>
      <c r="DO6" s="637"/>
      <c r="DP6" s="638"/>
      <c r="DQ6" s="645">
        <v>183235</v>
      </c>
      <c r="DR6" s="637"/>
      <c r="DS6" s="637"/>
      <c r="DT6" s="637"/>
      <c r="DU6" s="637"/>
      <c r="DV6" s="637"/>
      <c r="DW6" s="637"/>
      <c r="DX6" s="637"/>
      <c r="DY6" s="637"/>
      <c r="DZ6" s="637"/>
      <c r="EA6" s="637"/>
      <c r="EB6" s="637"/>
      <c r="EC6" s="646"/>
    </row>
    <row r="7" spans="2:143" ht="11.25" customHeight="1" x14ac:dyDescent="0.2">
      <c r="B7" s="633" t="s">
        <v>238</v>
      </c>
      <c r="C7" s="634"/>
      <c r="D7" s="634"/>
      <c r="E7" s="634"/>
      <c r="F7" s="634"/>
      <c r="G7" s="634"/>
      <c r="H7" s="634"/>
      <c r="I7" s="634"/>
      <c r="J7" s="634"/>
      <c r="K7" s="634"/>
      <c r="L7" s="634"/>
      <c r="M7" s="634"/>
      <c r="N7" s="634"/>
      <c r="O7" s="634"/>
      <c r="P7" s="634"/>
      <c r="Q7" s="635"/>
      <c r="R7" s="636">
        <v>6125</v>
      </c>
      <c r="S7" s="637"/>
      <c r="T7" s="637"/>
      <c r="U7" s="637"/>
      <c r="V7" s="637"/>
      <c r="W7" s="637"/>
      <c r="X7" s="637"/>
      <c r="Y7" s="638"/>
      <c r="Z7" s="639">
        <v>0</v>
      </c>
      <c r="AA7" s="639"/>
      <c r="AB7" s="639"/>
      <c r="AC7" s="639"/>
      <c r="AD7" s="640">
        <v>6125</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4495694</v>
      </c>
      <c r="BH7" s="637"/>
      <c r="BI7" s="637"/>
      <c r="BJ7" s="637"/>
      <c r="BK7" s="637"/>
      <c r="BL7" s="637"/>
      <c r="BM7" s="637"/>
      <c r="BN7" s="638"/>
      <c r="BO7" s="639">
        <v>46.1</v>
      </c>
      <c r="BP7" s="639"/>
      <c r="BQ7" s="639"/>
      <c r="BR7" s="639"/>
      <c r="BS7" s="640" t="s">
        <v>236</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3025929</v>
      </c>
      <c r="CS7" s="637"/>
      <c r="CT7" s="637"/>
      <c r="CU7" s="637"/>
      <c r="CV7" s="637"/>
      <c r="CW7" s="637"/>
      <c r="CX7" s="637"/>
      <c r="CY7" s="638"/>
      <c r="CZ7" s="639">
        <v>13.1</v>
      </c>
      <c r="DA7" s="639"/>
      <c r="DB7" s="639"/>
      <c r="DC7" s="639"/>
      <c r="DD7" s="645">
        <v>35800</v>
      </c>
      <c r="DE7" s="637"/>
      <c r="DF7" s="637"/>
      <c r="DG7" s="637"/>
      <c r="DH7" s="637"/>
      <c r="DI7" s="637"/>
      <c r="DJ7" s="637"/>
      <c r="DK7" s="637"/>
      <c r="DL7" s="637"/>
      <c r="DM7" s="637"/>
      <c r="DN7" s="637"/>
      <c r="DO7" s="637"/>
      <c r="DP7" s="638"/>
      <c r="DQ7" s="645">
        <v>2699302</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61855</v>
      </c>
      <c r="S8" s="637"/>
      <c r="T8" s="637"/>
      <c r="U8" s="637"/>
      <c r="V8" s="637"/>
      <c r="W8" s="637"/>
      <c r="X8" s="637"/>
      <c r="Y8" s="638"/>
      <c r="Z8" s="639">
        <v>0.3</v>
      </c>
      <c r="AA8" s="639"/>
      <c r="AB8" s="639"/>
      <c r="AC8" s="639"/>
      <c r="AD8" s="640">
        <v>61855</v>
      </c>
      <c r="AE8" s="640"/>
      <c r="AF8" s="640"/>
      <c r="AG8" s="640"/>
      <c r="AH8" s="640"/>
      <c r="AI8" s="640"/>
      <c r="AJ8" s="640"/>
      <c r="AK8" s="640"/>
      <c r="AL8" s="641">
        <v>0.5</v>
      </c>
      <c r="AM8" s="642"/>
      <c r="AN8" s="642"/>
      <c r="AO8" s="643"/>
      <c r="AP8" s="633" t="s">
        <v>242</v>
      </c>
      <c r="AQ8" s="634"/>
      <c r="AR8" s="634"/>
      <c r="AS8" s="634"/>
      <c r="AT8" s="634"/>
      <c r="AU8" s="634"/>
      <c r="AV8" s="634"/>
      <c r="AW8" s="634"/>
      <c r="AX8" s="634"/>
      <c r="AY8" s="634"/>
      <c r="AZ8" s="634"/>
      <c r="BA8" s="634"/>
      <c r="BB8" s="634"/>
      <c r="BC8" s="634"/>
      <c r="BD8" s="634"/>
      <c r="BE8" s="634"/>
      <c r="BF8" s="635"/>
      <c r="BG8" s="636">
        <v>115019</v>
      </c>
      <c r="BH8" s="637"/>
      <c r="BI8" s="637"/>
      <c r="BJ8" s="637"/>
      <c r="BK8" s="637"/>
      <c r="BL8" s="637"/>
      <c r="BM8" s="637"/>
      <c r="BN8" s="638"/>
      <c r="BO8" s="639">
        <v>1.2</v>
      </c>
      <c r="BP8" s="639"/>
      <c r="BQ8" s="639"/>
      <c r="BR8" s="639"/>
      <c r="BS8" s="640" t="s">
        <v>236</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8451875</v>
      </c>
      <c r="CS8" s="637"/>
      <c r="CT8" s="637"/>
      <c r="CU8" s="637"/>
      <c r="CV8" s="637"/>
      <c r="CW8" s="637"/>
      <c r="CX8" s="637"/>
      <c r="CY8" s="638"/>
      <c r="CZ8" s="639">
        <v>36.6</v>
      </c>
      <c r="DA8" s="639"/>
      <c r="DB8" s="639"/>
      <c r="DC8" s="639"/>
      <c r="DD8" s="645">
        <v>68036</v>
      </c>
      <c r="DE8" s="637"/>
      <c r="DF8" s="637"/>
      <c r="DG8" s="637"/>
      <c r="DH8" s="637"/>
      <c r="DI8" s="637"/>
      <c r="DJ8" s="637"/>
      <c r="DK8" s="637"/>
      <c r="DL8" s="637"/>
      <c r="DM8" s="637"/>
      <c r="DN8" s="637"/>
      <c r="DO8" s="637"/>
      <c r="DP8" s="638"/>
      <c r="DQ8" s="645">
        <v>4149537</v>
      </c>
      <c r="DR8" s="637"/>
      <c r="DS8" s="637"/>
      <c r="DT8" s="637"/>
      <c r="DU8" s="637"/>
      <c r="DV8" s="637"/>
      <c r="DW8" s="637"/>
      <c r="DX8" s="637"/>
      <c r="DY8" s="637"/>
      <c r="DZ8" s="637"/>
      <c r="EA8" s="637"/>
      <c r="EB8" s="637"/>
      <c r="EC8" s="646"/>
    </row>
    <row r="9" spans="2:143" ht="11.25" customHeight="1" x14ac:dyDescent="0.2">
      <c r="B9" s="633" t="s">
        <v>244</v>
      </c>
      <c r="C9" s="634"/>
      <c r="D9" s="634"/>
      <c r="E9" s="634"/>
      <c r="F9" s="634"/>
      <c r="G9" s="634"/>
      <c r="H9" s="634"/>
      <c r="I9" s="634"/>
      <c r="J9" s="634"/>
      <c r="K9" s="634"/>
      <c r="L9" s="634"/>
      <c r="M9" s="634"/>
      <c r="N9" s="634"/>
      <c r="O9" s="634"/>
      <c r="P9" s="634"/>
      <c r="Q9" s="635"/>
      <c r="R9" s="636">
        <v>49382</v>
      </c>
      <c r="S9" s="637"/>
      <c r="T9" s="637"/>
      <c r="U9" s="637"/>
      <c r="V9" s="637"/>
      <c r="W9" s="637"/>
      <c r="X9" s="637"/>
      <c r="Y9" s="638"/>
      <c r="Z9" s="639">
        <v>0.2</v>
      </c>
      <c r="AA9" s="639"/>
      <c r="AB9" s="639"/>
      <c r="AC9" s="639"/>
      <c r="AD9" s="640">
        <v>49382</v>
      </c>
      <c r="AE9" s="640"/>
      <c r="AF9" s="640"/>
      <c r="AG9" s="640"/>
      <c r="AH9" s="640"/>
      <c r="AI9" s="640"/>
      <c r="AJ9" s="640"/>
      <c r="AK9" s="640"/>
      <c r="AL9" s="641">
        <v>0.4</v>
      </c>
      <c r="AM9" s="642"/>
      <c r="AN9" s="642"/>
      <c r="AO9" s="643"/>
      <c r="AP9" s="633" t="s">
        <v>245</v>
      </c>
      <c r="AQ9" s="634"/>
      <c r="AR9" s="634"/>
      <c r="AS9" s="634"/>
      <c r="AT9" s="634"/>
      <c r="AU9" s="634"/>
      <c r="AV9" s="634"/>
      <c r="AW9" s="634"/>
      <c r="AX9" s="634"/>
      <c r="AY9" s="634"/>
      <c r="AZ9" s="634"/>
      <c r="BA9" s="634"/>
      <c r="BB9" s="634"/>
      <c r="BC9" s="634"/>
      <c r="BD9" s="634"/>
      <c r="BE9" s="634"/>
      <c r="BF9" s="635"/>
      <c r="BG9" s="636">
        <v>3934967</v>
      </c>
      <c r="BH9" s="637"/>
      <c r="BI9" s="637"/>
      <c r="BJ9" s="637"/>
      <c r="BK9" s="637"/>
      <c r="BL9" s="637"/>
      <c r="BM9" s="637"/>
      <c r="BN9" s="638"/>
      <c r="BO9" s="639">
        <v>40.299999999999997</v>
      </c>
      <c r="BP9" s="639"/>
      <c r="BQ9" s="639"/>
      <c r="BR9" s="639"/>
      <c r="BS9" s="640" t="s">
        <v>132</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2122166</v>
      </c>
      <c r="CS9" s="637"/>
      <c r="CT9" s="637"/>
      <c r="CU9" s="637"/>
      <c r="CV9" s="637"/>
      <c r="CW9" s="637"/>
      <c r="CX9" s="637"/>
      <c r="CY9" s="638"/>
      <c r="CZ9" s="639">
        <v>9.1999999999999993</v>
      </c>
      <c r="DA9" s="639"/>
      <c r="DB9" s="639"/>
      <c r="DC9" s="639"/>
      <c r="DD9" s="645">
        <v>15672</v>
      </c>
      <c r="DE9" s="637"/>
      <c r="DF9" s="637"/>
      <c r="DG9" s="637"/>
      <c r="DH9" s="637"/>
      <c r="DI9" s="637"/>
      <c r="DJ9" s="637"/>
      <c r="DK9" s="637"/>
      <c r="DL9" s="637"/>
      <c r="DM9" s="637"/>
      <c r="DN9" s="637"/>
      <c r="DO9" s="637"/>
      <c r="DP9" s="638"/>
      <c r="DQ9" s="645">
        <v>1716167</v>
      </c>
      <c r="DR9" s="637"/>
      <c r="DS9" s="637"/>
      <c r="DT9" s="637"/>
      <c r="DU9" s="637"/>
      <c r="DV9" s="637"/>
      <c r="DW9" s="637"/>
      <c r="DX9" s="637"/>
      <c r="DY9" s="637"/>
      <c r="DZ9" s="637"/>
      <c r="EA9" s="637"/>
      <c r="EB9" s="637"/>
      <c r="EC9" s="646"/>
    </row>
    <row r="10" spans="2:143" ht="11.25" customHeight="1" x14ac:dyDescent="0.2">
      <c r="B10" s="633" t="s">
        <v>247</v>
      </c>
      <c r="C10" s="634"/>
      <c r="D10" s="634"/>
      <c r="E10" s="634"/>
      <c r="F10" s="634"/>
      <c r="G10" s="634"/>
      <c r="H10" s="634"/>
      <c r="I10" s="634"/>
      <c r="J10" s="634"/>
      <c r="K10" s="634"/>
      <c r="L10" s="634"/>
      <c r="M10" s="634"/>
      <c r="N10" s="634"/>
      <c r="O10" s="634"/>
      <c r="P10" s="634"/>
      <c r="Q10" s="635"/>
      <c r="R10" s="636" t="s">
        <v>132</v>
      </c>
      <c r="S10" s="637"/>
      <c r="T10" s="637"/>
      <c r="U10" s="637"/>
      <c r="V10" s="637"/>
      <c r="W10" s="637"/>
      <c r="X10" s="637"/>
      <c r="Y10" s="638"/>
      <c r="Z10" s="639" t="s">
        <v>236</v>
      </c>
      <c r="AA10" s="639"/>
      <c r="AB10" s="639"/>
      <c r="AC10" s="639"/>
      <c r="AD10" s="640" t="s">
        <v>140</v>
      </c>
      <c r="AE10" s="640"/>
      <c r="AF10" s="640"/>
      <c r="AG10" s="640"/>
      <c r="AH10" s="640"/>
      <c r="AI10" s="640"/>
      <c r="AJ10" s="640"/>
      <c r="AK10" s="640"/>
      <c r="AL10" s="641" t="s">
        <v>132</v>
      </c>
      <c r="AM10" s="642"/>
      <c r="AN10" s="642"/>
      <c r="AO10" s="643"/>
      <c r="AP10" s="633" t="s">
        <v>248</v>
      </c>
      <c r="AQ10" s="634"/>
      <c r="AR10" s="634"/>
      <c r="AS10" s="634"/>
      <c r="AT10" s="634"/>
      <c r="AU10" s="634"/>
      <c r="AV10" s="634"/>
      <c r="AW10" s="634"/>
      <c r="AX10" s="634"/>
      <c r="AY10" s="634"/>
      <c r="AZ10" s="634"/>
      <c r="BA10" s="634"/>
      <c r="BB10" s="634"/>
      <c r="BC10" s="634"/>
      <c r="BD10" s="634"/>
      <c r="BE10" s="634"/>
      <c r="BF10" s="635"/>
      <c r="BG10" s="636">
        <v>166472</v>
      </c>
      <c r="BH10" s="637"/>
      <c r="BI10" s="637"/>
      <c r="BJ10" s="637"/>
      <c r="BK10" s="637"/>
      <c r="BL10" s="637"/>
      <c r="BM10" s="637"/>
      <c r="BN10" s="638"/>
      <c r="BO10" s="639">
        <v>1.7</v>
      </c>
      <c r="BP10" s="639"/>
      <c r="BQ10" s="639"/>
      <c r="BR10" s="639"/>
      <c r="BS10" s="640" t="s">
        <v>236</v>
      </c>
      <c r="BT10" s="640"/>
      <c r="BU10" s="640"/>
      <c r="BV10" s="640"/>
      <c r="BW10" s="640"/>
      <c r="BX10" s="640"/>
      <c r="BY10" s="640"/>
      <c r="BZ10" s="640"/>
      <c r="CA10" s="640"/>
      <c r="CB10" s="644"/>
      <c r="CD10" s="633" t="s">
        <v>249</v>
      </c>
      <c r="CE10" s="634"/>
      <c r="CF10" s="634"/>
      <c r="CG10" s="634"/>
      <c r="CH10" s="634"/>
      <c r="CI10" s="634"/>
      <c r="CJ10" s="634"/>
      <c r="CK10" s="634"/>
      <c r="CL10" s="634"/>
      <c r="CM10" s="634"/>
      <c r="CN10" s="634"/>
      <c r="CO10" s="634"/>
      <c r="CP10" s="634"/>
      <c r="CQ10" s="635"/>
      <c r="CR10" s="636" t="s">
        <v>236</v>
      </c>
      <c r="CS10" s="637"/>
      <c r="CT10" s="637"/>
      <c r="CU10" s="637"/>
      <c r="CV10" s="637"/>
      <c r="CW10" s="637"/>
      <c r="CX10" s="637"/>
      <c r="CY10" s="638"/>
      <c r="CZ10" s="639" t="s">
        <v>132</v>
      </c>
      <c r="DA10" s="639"/>
      <c r="DB10" s="639"/>
      <c r="DC10" s="639"/>
      <c r="DD10" s="645" t="s">
        <v>132</v>
      </c>
      <c r="DE10" s="637"/>
      <c r="DF10" s="637"/>
      <c r="DG10" s="637"/>
      <c r="DH10" s="637"/>
      <c r="DI10" s="637"/>
      <c r="DJ10" s="637"/>
      <c r="DK10" s="637"/>
      <c r="DL10" s="637"/>
      <c r="DM10" s="637"/>
      <c r="DN10" s="637"/>
      <c r="DO10" s="637"/>
      <c r="DP10" s="638"/>
      <c r="DQ10" s="645" t="s">
        <v>132</v>
      </c>
      <c r="DR10" s="637"/>
      <c r="DS10" s="637"/>
      <c r="DT10" s="637"/>
      <c r="DU10" s="637"/>
      <c r="DV10" s="637"/>
      <c r="DW10" s="637"/>
      <c r="DX10" s="637"/>
      <c r="DY10" s="637"/>
      <c r="DZ10" s="637"/>
      <c r="EA10" s="637"/>
      <c r="EB10" s="637"/>
      <c r="EC10" s="646"/>
    </row>
    <row r="11" spans="2:143" ht="11.25" customHeight="1" x14ac:dyDescent="0.2">
      <c r="B11" s="633" t="s">
        <v>250</v>
      </c>
      <c r="C11" s="634"/>
      <c r="D11" s="634"/>
      <c r="E11" s="634"/>
      <c r="F11" s="634"/>
      <c r="G11" s="634"/>
      <c r="H11" s="634"/>
      <c r="I11" s="634"/>
      <c r="J11" s="634"/>
      <c r="K11" s="634"/>
      <c r="L11" s="634"/>
      <c r="M11" s="634"/>
      <c r="N11" s="634"/>
      <c r="O11" s="634"/>
      <c r="P11" s="634"/>
      <c r="Q11" s="635"/>
      <c r="R11" s="636">
        <v>1453510</v>
      </c>
      <c r="S11" s="637"/>
      <c r="T11" s="637"/>
      <c r="U11" s="637"/>
      <c r="V11" s="637"/>
      <c r="W11" s="637"/>
      <c r="X11" s="637"/>
      <c r="Y11" s="638"/>
      <c r="Z11" s="641">
        <v>6</v>
      </c>
      <c r="AA11" s="642"/>
      <c r="AB11" s="642"/>
      <c r="AC11" s="648"/>
      <c r="AD11" s="645">
        <v>1453510</v>
      </c>
      <c r="AE11" s="637"/>
      <c r="AF11" s="637"/>
      <c r="AG11" s="637"/>
      <c r="AH11" s="637"/>
      <c r="AI11" s="637"/>
      <c r="AJ11" s="637"/>
      <c r="AK11" s="638"/>
      <c r="AL11" s="641">
        <v>11.4</v>
      </c>
      <c r="AM11" s="642"/>
      <c r="AN11" s="642"/>
      <c r="AO11" s="643"/>
      <c r="AP11" s="633" t="s">
        <v>251</v>
      </c>
      <c r="AQ11" s="634"/>
      <c r="AR11" s="634"/>
      <c r="AS11" s="634"/>
      <c r="AT11" s="634"/>
      <c r="AU11" s="634"/>
      <c r="AV11" s="634"/>
      <c r="AW11" s="634"/>
      <c r="AX11" s="634"/>
      <c r="AY11" s="634"/>
      <c r="AZ11" s="634"/>
      <c r="BA11" s="634"/>
      <c r="BB11" s="634"/>
      <c r="BC11" s="634"/>
      <c r="BD11" s="634"/>
      <c r="BE11" s="634"/>
      <c r="BF11" s="635"/>
      <c r="BG11" s="636">
        <v>279236</v>
      </c>
      <c r="BH11" s="637"/>
      <c r="BI11" s="637"/>
      <c r="BJ11" s="637"/>
      <c r="BK11" s="637"/>
      <c r="BL11" s="637"/>
      <c r="BM11" s="637"/>
      <c r="BN11" s="638"/>
      <c r="BO11" s="639">
        <v>2.9</v>
      </c>
      <c r="BP11" s="639"/>
      <c r="BQ11" s="639"/>
      <c r="BR11" s="639"/>
      <c r="BS11" s="640" t="s">
        <v>236</v>
      </c>
      <c r="BT11" s="640"/>
      <c r="BU11" s="640"/>
      <c r="BV11" s="640"/>
      <c r="BW11" s="640"/>
      <c r="BX11" s="640"/>
      <c r="BY11" s="640"/>
      <c r="BZ11" s="640"/>
      <c r="CA11" s="640"/>
      <c r="CB11" s="644"/>
      <c r="CD11" s="633" t="s">
        <v>252</v>
      </c>
      <c r="CE11" s="634"/>
      <c r="CF11" s="634"/>
      <c r="CG11" s="634"/>
      <c r="CH11" s="634"/>
      <c r="CI11" s="634"/>
      <c r="CJ11" s="634"/>
      <c r="CK11" s="634"/>
      <c r="CL11" s="634"/>
      <c r="CM11" s="634"/>
      <c r="CN11" s="634"/>
      <c r="CO11" s="634"/>
      <c r="CP11" s="634"/>
      <c r="CQ11" s="635"/>
      <c r="CR11" s="636">
        <v>103959</v>
      </c>
      <c r="CS11" s="637"/>
      <c r="CT11" s="637"/>
      <c r="CU11" s="637"/>
      <c r="CV11" s="637"/>
      <c r="CW11" s="637"/>
      <c r="CX11" s="637"/>
      <c r="CY11" s="638"/>
      <c r="CZ11" s="639">
        <v>0.5</v>
      </c>
      <c r="DA11" s="639"/>
      <c r="DB11" s="639"/>
      <c r="DC11" s="639"/>
      <c r="DD11" s="645">
        <v>16210</v>
      </c>
      <c r="DE11" s="637"/>
      <c r="DF11" s="637"/>
      <c r="DG11" s="637"/>
      <c r="DH11" s="637"/>
      <c r="DI11" s="637"/>
      <c r="DJ11" s="637"/>
      <c r="DK11" s="637"/>
      <c r="DL11" s="637"/>
      <c r="DM11" s="637"/>
      <c r="DN11" s="637"/>
      <c r="DO11" s="637"/>
      <c r="DP11" s="638"/>
      <c r="DQ11" s="645">
        <v>87999</v>
      </c>
      <c r="DR11" s="637"/>
      <c r="DS11" s="637"/>
      <c r="DT11" s="637"/>
      <c r="DU11" s="637"/>
      <c r="DV11" s="637"/>
      <c r="DW11" s="637"/>
      <c r="DX11" s="637"/>
      <c r="DY11" s="637"/>
      <c r="DZ11" s="637"/>
      <c r="EA11" s="637"/>
      <c r="EB11" s="637"/>
      <c r="EC11" s="646"/>
    </row>
    <row r="12" spans="2:143" ht="11.25" customHeight="1" x14ac:dyDescent="0.2">
      <c r="B12" s="633" t="s">
        <v>253</v>
      </c>
      <c r="C12" s="634"/>
      <c r="D12" s="634"/>
      <c r="E12" s="634"/>
      <c r="F12" s="634"/>
      <c r="G12" s="634"/>
      <c r="H12" s="634"/>
      <c r="I12" s="634"/>
      <c r="J12" s="634"/>
      <c r="K12" s="634"/>
      <c r="L12" s="634"/>
      <c r="M12" s="634"/>
      <c r="N12" s="634"/>
      <c r="O12" s="634"/>
      <c r="P12" s="634"/>
      <c r="Q12" s="635"/>
      <c r="R12" s="636">
        <v>23807</v>
      </c>
      <c r="S12" s="637"/>
      <c r="T12" s="637"/>
      <c r="U12" s="637"/>
      <c r="V12" s="637"/>
      <c r="W12" s="637"/>
      <c r="X12" s="637"/>
      <c r="Y12" s="638"/>
      <c r="Z12" s="639">
        <v>0.1</v>
      </c>
      <c r="AA12" s="639"/>
      <c r="AB12" s="639"/>
      <c r="AC12" s="639"/>
      <c r="AD12" s="640">
        <v>23807</v>
      </c>
      <c r="AE12" s="640"/>
      <c r="AF12" s="640"/>
      <c r="AG12" s="640"/>
      <c r="AH12" s="640"/>
      <c r="AI12" s="640"/>
      <c r="AJ12" s="640"/>
      <c r="AK12" s="640"/>
      <c r="AL12" s="641">
        <v>0.2</v>
      </c>
      <c r="AM12" s="642"/>
      <c r="AN12" s="642"/>
      <c r="AO12" s="643"/>
      <c r="AP12" s="633" t="s">
        <v>254</v>
      </c>
      <c r="AQ12" s="634"/>
      <c r="AR12" s="634"/>
      <c r="AS12" s="634"/>
      <c r="AT12" s="634"/>
      <c r="AU12" s="634"/>
      <c r="AV12" s="634"/>
      <c r="AW12" s="634"/>
      <c r="AX12" s="634"/>
      <c r="AY12" s="634"/>
      <c r="AZ12" s="634"/>
      <c r="BA12" s="634"/>
      <c r="BB12" s="634"/>
      <c r="BC12" s="634"/>
      <c r="BD12" s="634"/>
      <c r="BE12" s="634"/>
      <c r="BF12" s="635"/>
      <c r="BG12" s="636">
        <v>4068177</v>
      </c>
      <c r="BH12" s="637"/>
      <c r="BI12" s="637"/>
      <c r="BJ12" s="637"/>
      <c r="BK12" s="637"/>
      <c r="BL12" s="637"/>
      <c r="BM12" s="637"/>
      <c r="BN12" s="638"/>
      <c r="BO12" s="639">
        <v>41.7</v>
      </c>
      <c r="BP12" s="639"/>
      <c r="BQ12" s="639"/>
      <c r="BR12" s="639"/>
      <c r="BS12" s="640" t="s">
        <v>140</v>
      </c>
      <c r="BT12" s="640"/>
      <c r="BU12" s="640"/>
      <c r="BV12" s="640"/>
      <c r="BW12" s="640"/>
      <c r="BX12" s="640"/>
      <c r="BY12" s="640"/>
      <c r="BZ12" s="640"/>
      <c r="CA12" s="640"/>
      <c r="CB12" s="644"/>
      <c r="CD12" s="633" t="s">
        <v>255</v>
      </c>
      <c r="CE12" s="634"/>
      <c r="CF12" s="634"/>
      <c r="CG12" s="634"/>
      <c r="CH12" s="634"/>
      <c r="CI12" s="634"/>
      <c r="CJ12" s="634"/>
      <c r="CK12" s="634"/>
      <c r="CL12" s="634"/>
      <c r="CM12" s="634"/>
      <c r="CN12" s="634"/>
      <c r="CO12" s="634"/>
      <c r="CP12" s="634"/>
      <c r="CQ12" s="635"/>
      <c r="CR12" s="636">
        <v>433113</v>
      </c>
      <c r="CS12" s="637"/>
      <c r="CT12" s="637"/>
      <c r="CU12" s="637"/>
      <c r="CV12" s="637"/>
      <c r="CW12" s="637"/>
      <c r="CX12" s="637"/>
      <c r="CY12" s="638"/>
      <c r="CZ12" s="639">
        <v>1.9</v>
      </c>
      <c r="DA12" s="639"/>
      <c r="DB12" s="639"/>
      <c r="DC12" s="639"/>
      <c r="DD12" s="645" t="s">
        <v>140</v>
      </c>
      <c r="DE12" s="637"/>
      <c r="DF12" s="637"/>
      <c r="DG12" s="637"/>
      <c r="DH12" s="637"/>
      <c r="DI12" s="637"/>
      <c r="DJ12" s="637"/>
      <c r="DK12" s="637"/>
      <c r="DL12" s="637"/>
      <c r="DM12" s="637"/>
      <c r="DN12" s="637"/>
      <c r="DO12" s="637"/>
      <c r="DP12" s="638"/>
      <c r="DQ12" s="645">
        <v>389612</v>
      </c>
      <c r="DR12" s="637"/>
      <c r="DS12" s="637"/>
      <c r="DT12" s="637"/>
      <c r="DU12" s="637"/>
      <c r="DV12" s="637"/>
      <c r="DW12" s="637"/>
      <c r="DX12" s="637"/>
      <c r="DY12" s="637"/>
      <c r="DZ12" s="637"/>
      <c r="EA12" s="637"/>
      <c r="EB12" s="637"/>
      <c r="EC12" s="646"/>
    </row>
    <row r="13" spans="2:143" ht="11.25" customHeight="1" x14ac:dyDescent="0.2">
      <c r="B13" s="633" t="s">
        <v>256</v>
      </c>
      <c r="C13" s="634"/>
      <c r="D13" s="634"/>
      <c r="E13" s="634"/>
      <c r="F13" s="634"/>
      <c r="G13" s="634"/>
      <c r="H13" s="634"/>
      <c r="I13" s="634"/>
      <c r="J13" s="634"/>
      <c r="K13" s="634"/>
      <c r="L13" s="634"/>
      <c r="M13" s="634"/>
      <c r="N13" s="634"/>
      <c r="O13" s="634"/>
      <c r="P13" s="634"/>
      <c r="Q13" s="635"/>
      <c r="R13" s="636" t="s">
        <v>132</v>
      </c>
      <c r="S13" s="637"/>
      <c r="T13" s="637"/>
      <c r="U13" s="637"/>
      <c r="V13" s="637"/>
      <c r="W13" s="637"/>
      <c r="X13" s="637"/>
      <c r="Y13" s="638"/>
      <c r="Z13" s="639" t="s">
        <v>132</v>
      </c>
      <c r="AA13" s="639"/>
      <c r="AB13" s="639"/>
      <c r="AC13" s="639"/>
      <c r="AD13" s="640" t="s">
        <v>132</v>
      </c>
      <c r="AE13" s="640"/>
      <c r="AF13" s="640"/>
      <c r="AG13" s="640"/>
      <c r="AH13" s="640"/>
      <c r="AI13" s="640"/>
      <c r="AJ13" s="640"/>
      <c r="AK13" s="640"/>
      <c r="AL13" s="641" t="s">
        <v>236</v>
      </c>
      <c r="AM13" s="642"/>
      <c r="AN13" s="642"/>
      <c r="AO13" s="643"/>
      <c r="AP13" s="633" t="s">
        <v>257</v>
      </c>
      <c r="AQ13" s="634"/>
      <c r="AR13" s="634"/>
      <c r="AS13" s="634"/>
      <c r="AT13" s="634"/>
      <c r="AU13" s="634"/>
      <c r="AV13" s="634"/>
      <c r="AW13" s="634"/>
      <c r="AX13" s="634"/>
      <c r="AY13" s="634"/>
      <c r="AZ13" s="634"/>
      <c r="BA13" s="634"/>
      <c r="BB13" s="634"/>
      <c r="BC13" s="634"/>
      <c r="BD13" s="634"/>
      <c r="BE13" s="634"/>
      <c r="BF13" s="635"/>
      <c r="BG13" s="636">
        <v>4046411</v>
      </c>
      <c r="BH13" s="637"/>
      <c r="BI13" s="637"/>
      <c r="BJ13" s="637"/>
      <c r="BK13" s="637"/>
      <c r="BL13" s="637"/>
      <c r="BM13" s="637"/>
      <c r="BN13" s="638"/>
      <c r="BO13" s="639">
        <v>41.5</v>
      </c>
      <c r="BP13" s="639"/>
      <c r="BQ13" s="639"/>
      <c r="BR13" s="639"/>
      <c r="BS13" s="640" t="s">
        <v>132</v>
      </c>
      <c r="BT13" s="640"/>
      <c r="BU13" s="640"/>
      <c r="BV13" s="640"/>
      <c r="BW13" s="640"/>
      <c r="BX13" s="640"/>
      <c r="BY13" s="640"/>
      <c r="BZ13" s="640"/>
      <c r="CA13" s="640"/>
      <c r="CB13" s="644"/>
      <c r="CD13" s="633" t="s">
        <v>258</v>
      </c>
      <c r="CE13" s="634"/>
      <c r="CF13" s="634"/>
      <c r="CG13" s="634"/>
      <c r="CH13" s="634"/>
      <c r="CI13" s="634"/>
      <c r="CJ13" s="634"/>
      <c r="CK13" s="634"/>
      <c r="CL13" s="634"/>
      <c r="CM13" s="634"/>
      <c r="CN13" s="634"/>
      <c r="CO13" s="634"/>
      <c r="CP13" s="634"/>
      <c r="CQ13" s="635"/>
      <c r="CR13" s="636">
        <v>1792067</v>
      </c>
      <c r="CS13" s="637"/>
      <c r="CT13" s="637"/>
      <c r="CU13" s="637"/>
      <c r="CV13" s="637"/>
      <c r="CW13" s="637"/>
      <c r="CX13" s="637"/>
      <c r="CY13" s="638"/>
      <c r="CZ13" s="639">
        <v>7.8</v>
      </c>
      <c r="DA13" s="639"/>
      <c r="DB13" s="639"/>
      <c r="DC13" s="639"/>
      <c r="DD13" s="645">
        <v>923362</v>
      </c>
      <c r="DE13" s="637"/>
      <c r="DF13" s="637"/>
      <c r="DG13" s="637"/>
      <c r="DH13" s="637"/>
      <c r="DI13" s="637"/>
      <c r="DJ13" s="637"/>
      <c r="DK13" s="637"/>
      <c r="DL13" s="637"/>
      <c r="DM13" s="637"/>
      <c r="DN13" s="637"/>
      <c r="DO13" s="637"/>
      <c r="DP13" s="638"/>
      <c r="DQ13" s="645">
        <v>1025413</v>
      </c>
      <c r="DR13" s="637"/>
      <c r="DS13" s="637"/>
      <c r="DT13" s="637"/>
      <c r="DU13" s="637"/>
      <c r="DV13" s="637"/>
      <c r="DW13" s="637"/>
      <c r="DX13" s="637"/>
      <c r="DY13" s="637"/>
      <c r="DZ13" s="637"/>
      <c r="EA13" s="637"/>
      <c r="EB13" s="637"/>
      <c r="EC13" s="646"/>
    </row>
    <row r="14" spans="2:143" ht="11.25" customHeight="1" x14ac:dyDescent="0.2">
      <c r="B14" s="633" t="s">
        <v>259</v>
      </c>
      <c r="C14" s="634"/>
      <c r="D14" s="634"/>
      <c r="E14" s="634"/>
      <c r="F14" s="634"/>
      <c r="G14" s="634"/>
      <c r="H14" s="634"/>
      <c r="I14" s="634"/>
      <c r="J14" s="634"/>
      <c r="K14" s="634"/>
      <c r="L14" s="634"/>
      <c r="M14" s="634"/>
      <c r="N14" s="634"/>
      <c r="O14" s="634"/>
      <c r="P14" s="634"/>
      <c r="Q14" s="635"/>
      <c r="R14" s="636">
        <v>552</v>
      </c>
      <c r="S14" s="637"/>
      <c r="T14" s="637"/>
      <c r="U14" s="637"/>
      <c r="V14" s="637"/>
      <c r="W14" s="637"/>
      <c r="X14" s="637"/>
      <c r="Y14" s="638"/>
      <c r="Z14" s="639">
        <v>0</v>
      </c>
      <c r="AA14" s="639"/>
      <c r="AB14" s="639"/>
      <c r="AC14" s="639"/>
      <c r="AD14" s="640">
        <v>552</v>
      </c>
      <c r="AE14" s="640"/>
      <c r="AF14" s="640"/>
      <c r="AG14" s="640"/>
      <c r="AH14" s="640"/>
      <c r="AI14" s="640"/>
      <c r="AJ14" s="640"/>
      <c r="AK14" s="640"/>
      <c r="AL14" s="641">
        <v>0</v>
      </c>
      <c r="AM14" s="642"/>
      <c r="AN14" s="642"/>
      <c r="AO14" s="643"/>
      <c r="AP14" s="633" t="s">
        <v>260</v>
      </c>
      <c r="AQ14" s="634"/>
      <c r="AR14" s="634"/>
      <c r="AS14" s="634"/>
      <c r="AT14" s="634"/>
      <c r="AU14" s="634"/>
      <c r="AV14" s="634"/>
      <c r="AW14" s="634"/>
      <c r="AX14" s="634"/>
      <c r="AY14" s="634"/>
      <c r="AZ14" s="634"/>
      <c r="BA14" s="634"/>
      <c r="BB14" s="634"/>
      <c r="BC14" s="634"/>
      <c r="BD14" s="634"/>
      <c r="BE14" s="634"/>
      <c r="BF14" s="635"/>
      <c r="BG14" s="636">
        <v>128770</v>
      </c>
      <c r="BH14" s="637"/>
      <c r="BI14" s="637"/>
      <c r="BJ14" s="637"/>
      <c r="BK14" s="637"/>
      <c r="BL14" s="637"/>
      <c r="BM14" s="637"/>
      <c r="BN14" s="638"/>
      <c r="BO14" s="639">
        <v>1.3</v>
      </c>
      <c r="BP14" s="639"/>
      <c r="BQ14" s="639"/>
      <c r="BR14" s="639"/>
      <c r="BS14" s="640" t="s">
        <v>132</v>
      </c>
      <c r="BT14" s="640"/>
      <c r="BU14" s="640"/>
      <c r="BV14" s="640"/>
      <c r="BW14" s="640"/>
      <c r="BX14" s="640"/>
      <c r="BY14" s="640"/>
      <c r="BZ14" s="640"/>
      <c r="CA14" s="640"/>
      <c r="CB14" s="644"/>
      <c r="CD14" s="633" t="s">
        <v>261</v>
      </c>
      <c r="CE14" s="634"/>
      <c r="CF14" s="634"/>
      <c r="CG14" s="634"/>
      <c r="CH14" s="634"/>
      <c r="CI14" s="634"/>
      <c r="CJ14" s="634"/>
      <c r="CK14" s="634"/>
      <c r="CL14" s="634"/>
      <c r="CM14" s="634"/>
      <c r="CN14" s="634"/>
      <c r="CO14" s="634"/>
      <c r="CP14" s="634"/>
      <c r="CQ14" s="635"/>
      <c r="CR14" s="636">
        <v>1262257</v>
      </c>
      <c r="CS14" s="637"/>
      <c r="CT14" s="637"/>
      <c r="CU14" s="637"/>
      <c r="CV14" s="637"/>
      <c r="CW14" s="637"/>
      <c r="CX14" s="637"/>
      <c r="CY14" s="638"/>
      <c r="CZ14" s="639">
        <v>5.5</v>
      </c>
      <c r="DA14" s="639"/>
      <c r="DB14" s="639"/>
      <c r="DC14" s="639"/>
      <c r="DD14" s="645">
        <v>9637</v>
      </c>
      <c r="DE14" s="637"/>
      <c r="DF14" s="637"/>
      <c r="DG14" s="637"/>
      <c r="DH14" s="637"/>
      <c r="DI14" s="637"/>
      <c r="DJ14" s="637"/>
      <c r="DK14" s="637"/>
      <c r="DL14" s="637"/>
      <c r="DM14" s="637"/>
      <c r="DN14" s="637"/>
      <c r="DO14" s="637"/>
      <c r="DP14" s="638"/>
      <c r="DQ14" s="645">
        <v>1249609</v>
      </c>
      <c r="DR14" s="637"/>
      <c r="DS14" s="637"/>
      <c r="DT14" s="637"/>
      <c r="DU14" s="637"/>
      <c r="DV14" s="637"/>
      <c r="DW14" s="637"/>
      <c r="DX14" s="637"/>
      <c r="DY14" s="637"/>
      <c r="DZ14" s="637"/>
      <c r="EA14" s="637"/>
      <c r="EB14" s="637"/>
      <c r="EC14" s="646"/>
    </row>
    <row r="15" spans="2:143" ht="11.25" customHeight="1" x14ac:dyDescent="0.2">
      <c r="B15" s="633" t="s">
        <v>262</v>
      </c>
      <c r="C15" s="634"/>
      <c r="D15" s="634"/>
      <c r="E15" s="634"/>
      <c r="F15" s="634"/>
      <c r="G15" s="634"/>
      <c r="H15" s="634"/>
      <c r="I15" s="634"/>
      <c r="J15" s="634"/>
      <c r="K15" s="634"/>
      <c r="L15" s="634"/>
      <c r="M15" s="634"/>
      <c r="N15" s="634"/>
      <c r="O15" s="634"/>
      <c r="P15" s="634"/>
      <c r="Q15" s="635"/>
      <c r="R15" s="636" t="s">
        <v>132</v>
      </c>
      <c r="S15" s="637"/>
      <c r="T15" s="637"/>
      <c r="U15" s="637"/>
      <c r="V15" s="637"/>
      <c r="W15" s="637"/>
      <c r="X15" s="637"/>
      <c r="Y15" s="638"/>
      <c r="Z15" s="639" t="s">
        <v>132</v>
      </c>
      <c r="AA15" s="639"/>
      <c r="AB15" s="639"/>
      <c r="AC15" s="639"/>
      <c r="AD15" s="640" t="s">
        <v>236</v>
      </c>
      <c r="AE15" s="640"/>
      <c r="AF15" s="640"/>
      <c r="AG15" s="640"/>
      <c r="AH15" s="640"/>
      <c r="AI15" s="640"/>
      <c r="AJ15" s="640"/>
      <c r="AK15" s="640"/>
      <c r="AL15" s="641" t="s">
        <v>132</v>
      </c>
      <c r="AM15" s="642"/>
      <c r="AN15" s="642"/>
      <c r="AO15" s="643"/>
      <c r="AP15" s="633" t="s">
        <v>263</v>
      </c>
      <c r="AQ15" s="634"/>
      <c r="AR15" s="634"/>
      <c r="AS15" s="634"/>
      <c r="AT15" s="634"/>
      <c r="AU15" s="634"/>
      <c r="AV15" s="634"/>
      <c r="AW15" s="634"/>
      <c r="AX15" s="634"/>
      <c r="AY15" s="634"/>
      <c r="AZ15" s="634"/>
      <c r="BA15" s="634"/>
      <c r="BB15" s="634"/>
      <c r="BC15" s="634"/>
      <c r="BD15" s="634"/>
      <c r="BE15" s="634"/>
      <c r="BF15" s="635"/>
      <c r="BG15" s="636">
        <v>459296</v>
      </c>
      <c r="BH15" s="637"/>
      <c r="BI15" s="637"/>
      <c r="BJ15" s="637"/>
      <c r="BK15" s="637"/>
      <c r="BL15" s="637"/>
      <c r="BM15" s="637"/>
      <c r="BN15" s="638"/>
      <c r="BO15" s="639">
        <v>4.7</v>
      </c>
      <c r="BP15" s="639"/>
      <c r="BQ15" s="639"/>
      <c r="BR15" s="639"/>
      <c r="BS15" s="640" t="s">
        <v>132</v>
      </c>
      <c r="BT15" s="640"/>
      <c r="BU15" s="640"/>
      <c r="BV15" s="640"/>
      <c r="BW15" s="640"/>
      <c r="BX15" s="640"/>
      <c r="BY15" s="640"/>
      <c r="BZ15" s="640"/>
      <c r="CA15" s="640"/>
      <c r="CB15" s="644"/>
      <c r="CD15" s="633" t="s">
        <v>264</v>
      </c>
      <c r="CE15" s="634"/>
      <c r="CF15" s="634"/>
      <c r="CG15" s="634"/>
      <c r="CH15" s="634"/>
      <c r="CI15" s="634"/>
      <c r="CJ15" s="634"/>
      <c r="CK15" s="634"/>
      <c r="CL15" s="634"/>
      <c r="CM15" s="634"/>
      <c r="CN15" s="634"/>
      <c r="CO15" s="634"/>
      <c r="CP15" s="634"/>
      <c r="CQ15" s="635"/>
      <c r="CR15" s="636">
        <v>3808781</v>
      </c>
      <c r="CS15" s="637"/>
      <c r="CT15" s="637"/>
      <c r="CU15" s="637"/>
      <c r="CV15" s="637"/>
      <c r="CW15" s="637"/>
      <c r="CX15" s="637"/>
      <c r="CY15" s="638"/>
      <c r="CZ15" s="639">
        <v>16.5</v>
      </c>
      <c r="DA15" s="639"/>
      <c r="DB15" s="639"/>
      <c r="DC15" s="639"/>
      <c r="DD15" s="645">
        <v>1034739</v>
      </c>
      <c r="DE15" s="637"/>
      <c r="DF15" s="637"/>
      <c r="DG15" s="637"/>
      <c r="DH15" s="637"/>
      <c r="DI15" s="637"/>
      <c r="DJ15" s="637"/>
      <c r="DK15" s="637"/>
      <c r="DL15" s="637"/>
      <c r="DM15" s="637"/>
      <c r="DN15" s="637"/>
      <c r="DO15" s="637"/>
      <c r="DP15" s="638"/>
      <c r="DQ15" s="645">
        <v>2414406</v>
      </c>
      <c r="DR15" s="637"/>
      <c r="DS15" s="637"/>
      <c r="DT15" s="637"/>
      <c r="DU15" s="637"/>
      <c r="DV15" s="637"/>
      <c r="DW15" s="637"/>
      <c r="DX15" s="637"/>
      <c r="DY15" s="637"/>
      <c r="DZ15" s="637"/>
      <c r="EA15" s="637"/>
      <c r="EB15" s="637"/>
      <c r="EC15" s="646"/>
    </row>
    <row r="16" spans="2:143" ht="11.25" customHeight="1" x14ac:dyDescent="0.2">
      <c r="B16" s="633" t="s">
        <v>265</v>
      </c>
      <c r="C16" s="634"/>
      <c r="D16" s="634"/>
      <c r="E16" s="634"/>
      <c r="F16" s="634"/>
      <c r="G16" s="634"/>
      <c r="H16" s="634"/>
      <c r="I16" s="634"/>
      <c r="J16" s="634"/>
      <c r="K16" s="634"/>
      <c r="L16" s="634"/>
      <c r="M16" s="634"/>
      <c r="N16" s="634"/>
      <c r="O16" s="634"/>
      <c r="P16" s="634"/>
      <c r="Q16" s="635"/>
      <c r="R16" s="636">
        <v>24930</v>
      </c>
      <c r="S16" s="637"/>
      <c r="T16" s="637"/>
      <c r="U16" s="637"/>
      <c r="V16" s="637"/>
      <c r="W16" s="637"/>
      <c r="X16" s="637"/>
      <c r="Y16" s="638"/>
      <c r="Z16" s="639">
        <v>0.1</v>
      </c>
      <c r="AA16" s="639"/>
      <c r="AB16" s="639"/>
      <c r="AC16" s="639"/>
      <c r="AD16" s="640">
        <v>24930</v>
      </c>
      <c r="AE16" s="640"/>
      <c r="AF16" s="640"/>
      <c r="AG16" s="640"/>
      <c r="AH16" s="640"/>
      <c r="AI16" s="640"/>
      <c r="AJ16" s="640"/>
      <c r="AK16" s="640"/>
      <c r="AL16" s="641">
        <v>0.2</v>
      </c>
      <c r="AM16" s="642"/>
      <c r="AN16" s="642"/>
      <c r="AO16" s="643"/>
      <c r="AP16" s="633" t="s">
        <v>266</v>
      </c>
      <c r="AQ16" s="634"/>
      <c r="AR16" s="634"/>
      <c r="AS16" s="634"/>
      <c r="AT16" s="634"/>
      <c r="AU16" s="634"/>
      <c r="AV16" s="634"/>
      <c r="AW16" s="634"/>
      <c r="AX16" s="634"/>
      <c r="AY16" s="634"/>
      <c r="AZ16" s="634"/>
      <c r="BA16" s="634"/>
      <c r="BB16" s="634"/>
      <c r="BC16" s="634"/>
      <c r="BD16" s="634"/>
      <c r="BE16" s="634"/>
      <c r="BF16" s="635"/>
      <c r="BG16" s="636" t="s">
        <v>132</v>
      </c>
      <c r="BH16" s="637"/>
      <c r="BI16" s="637"/>
      <c r="BJ16" s="637"/>
      <c r="BK16" s="637"/>
      <c r="BL16" s="637"/>
      <c r="BM16" s="637"/>
      <c r="BN16" s="638"/>
      <c r="BO16" s="639" t="s">
        <v>140</v>
      </c>
      <c r="BP16" s="639"/>
      <c r="BQ16" s="639"/>
      <c r="BR16" s="639"/>
      <c r="BS16" s="640" t="s">
        <v>132</v>
      </c>
      <c r="BT16" s="640"/>
      <c r="BU16" s="640"/>
      <c r="BV16" s="640"/>
      <c r="BW16" s="640"/>
      <c r="BX16" s="640"/>
      <c r="BY16" s="640"/>
      <c r="BZ16" s="640"/>
      <c r="CA16" s="640"/>
      <c r="CB16" s="644"/>
      <c r="CD16" s="633" t="s">
        <v>267</v>
      </c>
      <c r="CE16" s="634"/>
      <c r="CF16" s="634"/>
      <c r="CG16" s="634"/>
      <c r="CH16" s="634"/>
      <c r="CI16" s="634"/>
      <c r="CJ16" s="634"/>
      <c r="CK16" s="634"/>
      <c r="CL16" s="634"/>
      <c r="CM16" s="634"/>
      <c r="CN16" s="634"/>
      <c r="CO16" s="634"/>
      <c r="CP16" s="634"/>
      <c r="CQ16" s="635"/>
      <c r="CR16" s="636" t="s">
        <v>132</v>
      </c>
      <c r="CS16" s="637"/>
      <c r="CT16" s="637"/>
      <c r="CU16" s="637"/>
      <c r="CV16" s="637"/>
      <c r="CW16" s="637"/>
      <c r="CX16" s="637"/>
      <c r="CY16" s="638"/>
      <c r="CZ16" s="639" t="s">
        <v>140</v>
      </c>
      <c r="DA16" s="639"/>
      <c r="DB16" s="639"/>
      <c r="DC16" s="639"/>
      <c r="DD16" s="645" t="s">
        <v>140</v>
      </c>
      <c r="DE16" s="637"/>
      <c r="DF16" s="637"/>
      <c r="DG16" s="637"/>
      <c r="DH16" s="637"/>
      <c r="DI16" s="637"/>
      <c r="DJ16" s="637"/>
      <c r="DK16" s="637"/>
      <c r="DL16" s="637"/>
      <c r="DM16" s="637"/>
      <c r="DN16" s="637"/>
      <c r="DO16" s="637"/>
      <c r="DP16" s="638"/>
      <c r="DQ16" s="645" t="s">
        <v>132</v>
      </c>
      <c r="DR16" s="637"/>
      <c r="DS16" s="637"/>
      <c r="DT16" s="637"/>
      <c r="DU16" s="637"/>
      <c r="DV16" s="637"/>
      <c r="DW16" s="637"/>
      <c r="DX16" s="637"/>
      <c r="DY16" s="637"/>
      <c r="DZ16" s="637"/>
      <c r="EA16" s="637"/>
      <c r="EB16" s="637"/>
      <c r="EC16" s="646"/>
    </row>
    <row r="17" spans="2:133" ht="11.25" customHeight="1" x14ac:dyDescent="0.2">
      <c r="B17" s="633" t="s">
        <v>268</v>
      </c>
      <c r="C17" s="634"/>
      <c r="D17" s="634"/>
      <c r="E17" s="634"/>
      <c r="F17" s="634"/>
      <c r="G17" s="634"/>
      <c r="H17" s="634"/>
      <c r="I17" s="634"/>
      <c r="J17" s="634"/>
      <c r="K17" s="634"/>
      <c r="L17" s="634"/>
      <c r="M17" s="634"/>
      <c r="N17" s="634"/>
      <c r="O17" s="634"/>
      <c r="P17" s="634"/>
      <c r="Q17" s="635"/>
      <c r="R17" s="636">
        <v>96836</v>
      </c>
      <c r="S17" s="637"/>
      <c r="T17" s="637"/>
      <c r="U17" s="637"/>
      <c r="V17" s="637"/>
      <c r="W17" s="637"/>
      <c r="X17" s="637"/>
      <c r="Y17" s="638"/>
      <c r="Z17" s="639">
        <v>0.4</v>
      </c>
      <c r="AA17" s="639"/>
      <c r="AB17" s="639"/>
      <c r="AC17" s="639"/>
      <c r="AD17" s="640">
        <v>96836</v>
      </c>
      <c r="AE17" s="640"/>
      <c r="AF17" s="640"/>
      <c r="AG17" s="640"/>
      <c r="AH17" s="640"/>
      <c r="AI17" s="640"/>
      <c r="AJ17" s="640"/>
      <c r="AK17" s="640"/>
      <c r="AL17" s="641">
        <v>0.8</v>
      </c>
      <c r="AM17" s="642"/>
      <c r="AN17" s="642"/>
      <c r="AO17" s="643"/>
      <c r="AP17" s="633" t="s">
        <v>269</v>
      </c>
      <c r="AQ17" s="634"/>
      <c r="AR17" s="634"/>
      <c r="AS17" s="634"/>
      <c r="AT17" s="634"/>
      <c r="AU17" s="634"/>
      <c r="AV17" s="634"/>
      <c r="AW17" s="634"/>
      <c r="AX17" s="634"/>
      <c r="AY17" s="634"/>
      <c r="AZ17" s="634"/>
      <c r="BA17" s="634"/>
      <c r="BB17" s="634"/>
      <c r="BC17" s="634"/>
      <c r="BD17" s="634"/>
      <c r="BE17" s="634"/>
      <c r="BF17" s="635"/>
      <c r="BG17" s="636" t="s">
        <v>132</v>
      </c>
      <c r="BH17" s="637"/>
      <c r="BI17" s="637"/>
      <c r="BJ17" s="637"/>
      <c r="BK17" s="637"/>
      <c r="BL17" s="637"/>
      <c r="BM17" s="637"/>
      <c r="BN17" s="638"/>
      <c r="BO17" s="639" t="s">
        <v>132</v>
      </c>
      <c r="BP17" s="639"/>
      <c r="BQ17" s="639"/>
      <c r="BR17" s="639"/>
      <c r="BS17" s="640" t="s">
        <v>236</v>
      </c>
      <c r="BT17" s="640"/>
      <c r="BU17" s="640"/>
      <c r="BV17" s="640"/>
      <c r="BW17" s="640"/>
      <c r="BX17" s="640"/>
      <c r="BY17" s="640"/>
      <c r="BZ17" s="640"/>
      <c r="CA17" s="640"/>
      <c r="CB17" s="644"/>
      <c r="CD17" s="633" t="s">
        <v>270</v>
      </c>
      <c r="CE17" s="634"/>
      <c r="CF17" s="634"/>
      <c r="CG17" s="634"/>
      <c r="CH17" s="634"/>
      <c r="CI17" s="634"/>
      <c r="CJ17" s="634"/>
      <c r="CK17" s="634"/>
      <c r="CL17" s="634"/>
      <c r="CM17" s="634"/>
      <c r="CN17" s="634"/>
      <c r="CO17" s="634"/>
      <c r="CP17" s="634"/>
      <c r="CQ17" s="635"/>
      <c r="CR17" s="636">
        <v>1887436</v>
      </c>
      <c r="CS17" s="637"/>
      <c r="CT17" s="637"/>
      <c r="CU17" s="637"/>
      <c r="CV17" s="637"/>
      <c r="CW17" s="637"/>
      <c r="CX17" s="637"/>
      <c r="CY17" s="638"/>
      <c r="CZ17" s="639">
        <v>8.1999999999999993</v>
      </c>
      <c r="DA17" s="639"/>
      <c r="DB17" s="639"/>
      <c r="DC17" s="639"/>
      <c r="DD17" s="645" t="s">
        <v>236</v>
      </c>
      <c r="DE17" s="637"/>
      <c r="DF17" s="637"/>
      <c r="DG17" s="637"/>
      <c r="DH17" s="637"/>
      <c r="DI17" s="637"/>
      <c r="DJ17" s="637"/>
      <c r="DK17" s="637"/>
      <c r="DL17" s="637"/>
      <c r="DM17" s="637"/>
      <c r="DN17" s="637"/>
      <c r="DO17" s="637"/>
      <c r="DP17" s="638"/>
      <c r="DQ17" s="645">
        <v>1887436</v>
      </c>
      <c r="DR17" s="637"/>
      <c r="DS17" s="637"/>
      <c r="DT17" s="637"/>
      <c r="DU17" s="637"/>
      <c r="DV17" s="637"/>
      <c r="DW17" s="637"/>
      <c r="DX17" s="637"/>
      <c r="DY17" s="637"/>
      <c r="DZ17" s="637"/>
      <c r="EA17" s="637"/>
      <c r="EB17" s="637"/>
      <c r="EC17" s="646"/>
    </row>
    <row r="18" spans="2:133" ht="11.25" customHeight="1" x14ac:dyDescent="0.2">
      <c r="B18" s="633" t="s">
        <v>271</v>
      </c>
      <c r="C18" s="634"/>
      <c r="D18" s="634"/>
      <c r="E18" s="634"/>
      <c r="F18" s="634"/>
      <c r="G18" s="634"/>
      <c r="H18" s="634"/>
      <c r="I18" s="634"/>
      <c r="J18" s="634"/>
      <c r="K18" s="634"/>
      <c r="L18" s="634"/>
      <c r="M18" s="634"/>
      <c r="N18" s="634"/>
      <c r="O18" s="634"/>
      <c r="P18" s="634"/>
      <c r="Q18" s="635"/>
      <c r="R18" s="636">
        <v>77851</v>
      </c>
      <c r="S18" s="637"/>
      <c r="T18" s="637"/>
      <c r="U18" s="637"/>
      <c r="V18" s="637"/>
      <c r="W18" s="637"/>
      <c r="X18" s="637"/>
      <c r="Y18" s="638"/>
      <c r="Z18" s="639">
        <v>0.3</v>
      </c>
      <c r="AA18" s="639"/>
      <c r="AB18" s="639"/>
      <c r="AC18" s="639"/>
      <c r="AD18" s="640">
        <v>77851</v>
      </c>
      <c r="AE18" s="640"/>
      <c r="AF18" s="640"/>
      <c r="AG18" s="640"/>
      <c r="AH18" s="640"/>
      <c r="AI18" s="640"/>
      <c r="AJ18" s="640"/>
      <c r="AK18" s="640"/>
      <c r="AL18" s="641">
        <v>0.6</v>
      </c>
      <c r="AM18" s="642"/>
      <c r="AN18" s="642"/>
      <c r="AO18" s="643"/>
      <c r="AP18" s="633" t="s">
        <v>272</v>
      </c>
      <c r="AQ18" s="634"/>
      <c r="AR18" s="634"/>
      <c r="AS18" s="634"/>
      <c r="AT18" s="634"/>
      <c r="AU18" s="634"/>
      <c r="AV18" s="634"/>
      <c r="AW18" s="634"/>
      <c r="AX18" s="634"/>
      <c r="AY18" s="634"/>
      <c r="AZ18" s="634"/>
      <c r="BA18" s="634"/>
      <c r="BB18" s="634"/>
      <c r="BC18" s="634"/>
      <c r="BD18" s="634"/>
      <c r="BE18" s="634"/>
      <c r="BF18" s="635"/>
      <c r="BG18" s="636" t="s">
        <v>132</v>
      </c>
      <c r="BH18" s="637"/>
      <c r="BI18" s="637"/>
      <c r="BJ18" s="637"/>
      <c r="BK18" s="637"/>
      <c r="BL18" s="637"/>
      <c r="BM18" s="637"/>
      <c r="BN18" s="638"/>
      <c r="BO18" s="639" t="s">
        <v>236</v>
      </c>
      <c r="BP18" s="639"/>
      <c r="BQ18" s="639"/>
      <c r="BR18" s="639"/>
      <c r="BS18" s="640" t="s">
        <v>132</v>
      </c>
      <c r="BT18" s="640"/>
      <c r="BU18" s="640"/>
      <c r="BV18" s="640"/>
      <c r="BW18" s="640"/>
      <c r="BX18" s="640"/>
      <c r="BY18" s="640"/>
      <c r="BZ18" s="640"/>
      <c r="CA18" s="640"/>
      <c r="CB18" s="644"/>
      <c r="CD18" s="633" t="s">
        <v>273</v>
      </c>
      <c r="CE18" s="634"/>
      <c r="CF18" s="634"/>
      <c r="CG18" s="634"/>
      <c r="CH18" s="634"/>
      <c r="CI18" s="634"/>
      <c r="CJ18" s="634"/>
      <c r="CK18" s="634"/>
      <c r="CL18" s="634"/>
      <c r="CM18" s="634"/>
      <c r="CN18" s="634"/>
      <c r="CO18" s="634"/>
      <c r="CP18" s="634"/>
      <c r="CQ18" s="635"/>
      <c r="CR18" s="636" t="s">
        <v>236</v>
      </c>
      <c r="CS18" s="637"/>
      <c r="CT18" s="637"/>
      <c r="CU18" s="637"/>
      <c r="CV18" s="637"/>
      <c r="CW18" s="637"/>
      <c r="CX18" s="637"/>
      <c r="CY18" s="638"/>
      <c r="CZ18" s="639" t="s">
        <v>236</v>
      </c>
      <c r="DA18" s="639"/>
      <c r="DB18" s="639"/>
      <c r="DC18" s="639"/>
      <c r="DD18" s="645" t="s">
        <v>140</v>
      </c>
      <c r="DE18" s="637"/>
      <c r="DF18" s="637"/>
      <c r="DG18" s="637"/>
      <c r="DH18" s="637"/>
      <c r="DI18" s="637"/>
      <c r="DJ18" s="637"/>
      <c r="DK18" s="637"/>
      <c r="DL18" s="637"/>
      <c r="DM18" s="637"/>
      <c r="DN18" s="637"/>
      <c r="DO18" s="637"/>
      <c r="DP18" s="638"/>
      <c r="DQ18" s="645" t="s">
        <v>140</v>
      </c>
      <c r="DR18" s="637"/>
      <c r="DS18" s="637"/>
      <c r="DT18" s="637"/>
      <c r="DU18" s="637"/>
      <c r="DV18" s="637"/>
      <c r="DW18" s="637"/>
      <c r="DX18" s="637"/>
      <c r="DY18" s="637"/>
      <c r="DZ18" s="637"/>
      <c r="EA18" s="637"/>
      <c r="EB18" s="637"/>
      <c r="EC18" s="646"/>
    </row>
    <row r="19" spans="2:133" ht="11.25" customHeight="1" x14ac:dyDescent="0.2">
      <c r="B19" s="633" t="s">
        <v>274</v>
      </c>
      <c r="C19" s="634"/>
      <c r="D19" s="634"/>
      <c r="E19" s="634"/>
      <c r="F19" s="634"/>
      <c r="G19" s="634"/>
      <c r="H19" s="634"/>
      <c r="I19" s="634"/>
      <c r="J19" s="634"/>
      <c r="K19" s="634"/>
      <c r="L19" s="634"/>
      <c r="M19" s="634"/>
      <c r="N19" s="634"/>
      <c r="O19" s="634"/>
      <c r="P19" s="634"/>
      <c r="Q19" s="635"/>
      <c r="R19" s="636">
        <v>73584</v>
      </c>
      <c r="S19" s="637"/>
      <c r="T19" s="637"/>
      <c r="U19" s="637"/>
      <c r="V19" s="637"/>
      <c r="W19" s="637"/>
      <c r="X19" s="637"/>
      <c r="Y19" s="638"/>
      <c r="Z19" s="639">
        <v>0.3</v>
      </c>
      <c r="AA19" s="639"/>
      <c r="AB19" s="639"/>
      <c r="AC19" s="639"/>
      <c r="AD19" s="640">
        <v>73584</v>
      </c>
      <c r="AE19" s="640"/>
      <c r="AF19" s="640"/>
      <c r="AG19" s="640"/>
      <c r="AH19" s="640"/>
      <c r="AI19" s="640"/>
      <c r="AJ19" s="640"/>
      <c r="AK19" s="640"/>
      <c r="AL19" s="641">
        <v>0.6</v>
      </c>
      <c r="AM19" s="642"/>
      <c r="AN19" s="642"/>
      <c r="AO19" s="643"/>
      <c r="AP19" s="633" t="s">
        <v>275</v>
      </c>
      <c r="AQ19" s="634"/>
      <c r="AR19" s="634"/>
      <c r="AS19" s="634"/>
      <c r="AT19" s="634"/>
      <c r="AU19" s="634"/>
      <c r="AV19" s="634"/>
      <c r="AW19" s="634"/>
      <c r="AX19" s="634"/>
      <c r="AY19" s="634"/>
      <c r="AZ19" s="634"/>
      <c r="BA19" s="634"/>
      <c r="BB19" s="634"/>
      <c r="BC19" s="634"/>
      <c r="BD19" s="634"/>
      <c r="BE19" s="634"/>
      <c r="BF19" s="635"/>
      <c r="BG19" s="636">
        <v>602330</v>
      </c>
      <c r="BH19" s="637"/>
      <c r="BI19" s="637"/>
      <c r="BJ19" s="637"/>
      <c r="BK19" s="637"/>
      <c r="BL19" s="637"/>
      <c r="BM19" s="637"/>
      <c r="BN19" s="638"/>
      <c r="BO19" s="639">
        <v>6.2</v>
      </c>
      <c r="BP19" s="639"/>
      <c r="BQ19" s="639"/>
      <c r="BR19" s="639"/>
      <c r="BS19" s="640" t="s">
        <v>140</v>
      </c>
      <c r="BT19" s="640"/>
      <c r="BU19" s="640"/>
      <c r="BV19" s="640"/>
      <c r="BW19" s="640"/>
      <c r="BX19" s="640"/>
      <c r="BY19" s="640"/>
      <c r="BZ19" s="640"/>
      <c r="CA19" s="640"/>
      <c r="CB19" s="644"/>
      <c r="CD19" s="633" t="s">
        <v>276</v>
      </c>
      <c r="CE19" s="634"/>
      <c r="CF19" s="634"/>
      <c r="CG19" s="634"/>
      <c r="CH19" s="634"/>
      <c r="CI19" s="634"/>
      <c r="CJ19" s="634"/>
      <c r="CK19" s="634"/>
      <c r="CL19" s="634"/>
      <c r="CM19" s="634"/>
      <c r="CN19" s="634"/>
      <c r="CO19" s="634"/>
      <c r="CP19" s="634"/>
      <c r="CQ19" s="635"/>
      <c r="CR19" s="636" t="s">
        <v>236</v>
      </c>
      <c r="CS19" s="637"/>
      <c r="CT19" s="637"/>
      <c r="CU19" s="637"/>
      <c r="CV19" s="637"/>
      <c r="CW19" s="637"/>
      <c r="CX19" s="637"/>
      <c r="CY19" s="638"/>
      <c r="CZ19" s="639" t="s">
        <v>140</v>
      </c>
      <c r="DA19" s="639"/>
      <c r="DB19" s="639"/>
      <c r="DC19" s="639"/>
      <c r="DD19" s="645" t="s">
        <v>236</v>
      </c>
      <c r="DE19" s="637"/>
      <c r="DF19" s="637"/>
      <c r="DG19" s="637"/>
      <c r="DH19" s="637"/>
      <c r="DI19" s="637"/>
      <c r="DJ19" s="637"/>
      <c r="DK19" s="637"/>
      <c r="DL19" s="637"/>
      <c r="DM19" s="637"/>
      <c r="DN19" s="637"/>
      <c r="DO19" s="637"/>
      <c r="DP19" s="638"/>
      <c r="DQ19" s="645" t="s">
        <v>132</v>
      </c>
      <c r="DR19" s="637"/>
      <c r="DS19" s="637"/>
      <c r="DT19" s="637"/>
      <c r="DU19" s="637"/>
      <c r="DV19" s="637"/>
      <c r="DW19" s="637"/>
      <c r="DX19" s="637"/>
      <c r="DY19" s="637"/>
      <c r="DZ19" s="637"/>
      <c r="EA19" s="637"/>
      <c r="EB19" s="637"/>
      <c r="EC19" s="646"/>
    </row>
    <row r="20" spans="2:133" ht="11.25" customHeight="1" x14ac:dyDescent="0.2">
      <c r="B20" s="649" t="s">
        <v>277</v>
      </c>
      <c r="C20" s="650"/>
      <c r="D20" s="650"/>
      <c r="E20" s="650"/>
      <c r="F20" s="650"/>
      <c r="G20" s="650"/>
      <c r="H20" s="650"/>
      <c r="I20" s="650"/>
      <c r="J20" s="650"/>
      <c r="K20" s="650"/>
      <c r="L20" s="650"/>
      <c r="M20" s="650"/>
      <c r="N20" s="650"/>
      <c r="O20" s="650"/>
      <c r="P20" s="650"/>
      <c r="Q20" s="651"/>
      <c r="R20" s="636">
        <v>4267</v>
      </c>
      <c r="S20" s="637"/>
      <c r="T20" s="637"/>
      <c r="U20" s="637"/>
      <c r="V20" s="637"/>
      <c r="W20" s="637"/>
      <c r="X20" s="637"/>
      <c r="Y20" s="638"/>
      <c r="Z20" s="639">
        <v>0</v>
      </c>
      <c r="AA20" s="639"/>
      <c r="AB20" s="639"/>
      <c r="AC20" s="639"/>
      <c r="AD20" s="640">
        <v>4267</v>
      </c>
      <c r="AE20" s="640"/>
      <c r="AF20" s="640"/>
      <c r="AG20" s="640"/>
      <c r="AH20" s="640"/>
      <c r="AI20" s="640"/>
      <c r="AJ20" s="640"/>
      <c r="AK20" s="640"/>
      <c r="AL20" s="641">
        <v>0</v>
      </c>
      <c r="AM20" s="642"/>
      <c r="AN20" s="642"/>
      <c r="AO20" s="643"/>
      <c r="AP20" s="633" t="s">
        <v>278</v>
      </c>
      <c r="AQ20" s="634"/>
      <c r="AR20" s="634"/>
      <c r="AS20" s="634"/>
      <c r="AT20" s="634"/>
      <c r="AU20" s="634"/>
      <c r="AV20" s="634"/>
      <c r="AW20" s="634"/>
      <c r="AX20" s="634"/>
      <c r="AY20" s="634"/>
      <c r="AZ20" s="634"/>
      <c r="BA20" s="634"/>
      <c r="BB20" s="634"/>
      <c r="BC20" s="634"/>
      <c r="BD20" s="634"/>
      <c r="BE20" s="634"/>
      <c r="BF20" s="635"/>
      <c r="BG20" s="636">
        <v>602330</v>
      </c>
      <c r="BH20" s="637"/>
      <c r="BI20" s="637"/>
      <c r="BJ20" s="637"/>
      <c r="BK20" s="637"/>
      <c r="BL20" s="637"/>
      <c r="BM20" s="637"/>
      <c r="BN20" s="638"/>
      <c r="BO20" s="639">
        <v>6.2</v>
      </c>
      <c r="BP20" s="639"/>
      <c r="BQ20" s="639"/>
      <c r="BR20" s="639"/>
      <c r="BS20" s="640" t="s">
        <v>236</v>
      </c>
      <c r="BT20" s="640"/>
      <c r="BU20" s="640"/>
      <c r="BV20" s="640"/>
      <c r="BW20" s="640"/>
      <c r="BX20" s="640"/>
      <c r="BY20" s="640"/>
      <c r="BZ20" s="640"/>
      <c r="CA20" s="640"/>
      <c r="CB20" s="644"/>
      <c r="CD20" s="633" t="s">
        <v>279</v>
      </c>
      <c r="CE20" s="634"/>
      <c r="CF20" s="634"/>
      <c r="CG20" s="634"/>
      <c r="CH20" s="634"/>
      <c r="CI20" s="634"/>
      <c r="CJ20" s="634"/>
      <c r="CK20" s="634"/>
      <c r="CL20" s="634"/>
      <c r="CM20" s="634"/>
      <c r="CN20" s="634"/>
      <c r="CO20" s="634"/>
      <c r="CP20" s="634"/>
      <c r="CQ20" s="635"/>
      <c r="CR20" s="636">
        <v>23070931</v>
      </c>
      <c r="CS20" s="637"/>
      <c r="CT20" s="637"/>
      <c r="CU20" s="637"/>
      <c r="CV20" s="637"/>
      <c r="CW20" s="637"/>
      <c r="CX20" s="637"/>
      <c r="CY20" s="638"/>
      <c r="CZ20" s="639">
        <v>100</v>
      </c>
      <c r="DA20" s="639"/>
      <c r="DB20" s="639"/>
      <c r="DC20" s="639"/>
      <c r="DD20" s="645">
        <v>2103456</v>
      </c>
      <c r="DE20" s="637"/>
      <c r="DF20" s="637"/>
      <c r="DG20" s="637"/>
      <c r="DH20" s="637"/>
      <c r="DI20" s="637"/>
      <c r="DJ20" s="637"/>
      <c r="DK20" s="637"/>
      <c r="DL20" s="637"/>
      <c r="DM20" s="637"/>
      <c r="DN20" s="637"/>
      <c r="DO20" s="637"/>
      <c r="DP20" s="638"/>
      <c r="DQ20" s="645">
        <v>15802716</v>
      </c>
      <c r="DR20" s="637"/>
      <c r="DS20" s="637"/>
      <c r="DT20" s="637"/>
      <c r="DU20" s="637"/>
      <c r="DV20" s="637"/>
      <c r="DW20" s="637"/>
      <c r="DX20" s="637"/>
      <c r="DY20" s="637"/>
      <c r="DZ20" s="637"/>
      <c r="EA20" s="637"/>
      <c r="EB20" s="637"/>
      <c r="EC20" s="646"/>
    </row>
    <row r="21" spans="2:133" ht="11.25" customHeight="1" x14ac:dyDescent="0.2">
      <c r="B21" s="633" t="s">
        <v>280</v>
      </c>
      <c r="C21" s="634"/>
      <c r="D21" s="634"/>
      <c r="E21" s="634"/>
      <c r="F21" s="634"/>
      <c r="G21" s="634"/>
      <c r="H21" s="634"/>
      <c r="I21" s="634"/>
      <c r="J21" s="634"/>
      <c r="K21" s="634"/>
      <c r="L21" s="634"/>
      <c r="M21" s="634"/>
      <c r="N21" s="634"/>
      <c r="O21" s="634"/>
      <c r="P21" s="634"/>
      <c r="Q21" s="635"/>
      <c r="R21" s="636">
        <v>1726466</v>
      </c>
      <c r="S21" s="637"/>
      <c r="T21" s="637"/>
      <c r="U21" s="637"/>
      <c r="V21" s="637"/>
      <c r="W21" s="637"/>
      <c r="X21" s="637"/>
      <c r="Y21" s="638"/>
      <c r="Z21" s="639">
        <v>7.1</v>
      </c>
      <c r="AA21" s="639"/>
      <c r="AB21" s="639"/>
      <c r="AC21" s="639"/>
      <c r="AD21" s="640">
        <v>1606131</v>
      </c>
      <c r="AE21" s="640"/>
      <c r="AF21" s="640"/>
      <c r="AG21" s="640"/>
      <c r="AH21" s="640"/>
      <c r="AI21" s="640"/>
      <c r="AJ21" s="640"/>
      <c r="AK21" s="640"/>
      <c r="AL21" s="641">
        <v>12.6</v>
      </c>
      <c r="AM21" s="642"/>
      <c r="AN21" s="642"/>
      <c r="AO21" s="643"/>
      <c r="AP21" s="633" t="s">
        <v>281</v>
      </c>
      <c r="AQ21" s="652"/>
      <c r="AR21" s="652"/>
      <c r="AS21" s="652"/>
      <c r="AT21" s="652"/>
      <c r="AU21" s="652"/>
      <c r="AV21" s="652"/>
      <c r="AW21" s="652"/>
      <c r="AX21" s="652"/>
      <c r="AY21" s="652"/>
      <c r="AZ21" s="652"/>
      <c r="BA21" s="652"/>
      <c r="BB21" s="652"/>
      <c r="BC21" s="652"/>
      <c r="BD21" s="652"/>
      <c r="BE21" s="652"/>
      <c r="BF21" s="653"/>
      <c r="BG21" s="636" t="s">
        <v>132</v>
      </c>
      <c r="BH21" s="637"/>
      <c r="BI21" s="637"/>
      <c r="BJ21" s="637"/>
      <c r="BK21" s="637"/>
      <c r="BL21" s="637"/>
      <c r="BM21" s="637"/>
      <c r="BN21" s="638"/>
      <c r="BO21" s="639" t="s">
        <v>236</v>
      </c>
      <c r="BP21" s="639"/>
      <c r="BQ21" s="639"/>
      <c r="BR21" s="639"/>
      <c r="BS21" s="640" t="s">
        <v>132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282</v>
      </c>
      <c r="C22" s="634"/>
      <c r="D22" s="634"/>
      <c r="E22" s="634"/>
      <c r="F22" s="634"/>
      <c r="G22" s="634"/>
      <c r="H22" s="634"/>
      <c r="I22" s="634"/>
      <c r="J22" s="634"/>
      <c r="K22" s="634"/>
      <c r="L22" s="634"/>
      <c r="M22" s="634"/>
      <c r="N22" s="634"/>
      <c r="O22" s="634"/>
      <c r="P22" s="634"/>
      <c r="Q22" s="635"/>
      <c r="R22" s="636">
        <v>1606131</v>
      </c>
      <c r="S22" s="637"/>
      <c r="T22" s="637"/>
      <c r="U22" s="637"/>
      <c r="V22" s="637"/>
      <c r="W22" s="637"/>
      <c r="X22" s="637"/>
      <c r="Y22" s="638"/>
      <c r="Z22" s="639">
        <v>6.6</v>
      </c>
      <c r="AA22" s="639"/>
      <c r="AB22" s="639"/>
      <c r="AC22" s="639"/>
      <c r="AD22" s="640">
        <v>1606131</v>
      </c>
      <c r="AE22" s="640"/>
      <c r="AF22" s="640"/>
      <c r="AG22" s="640"/>
      <c r="AH22" s="640"/>
      <c r="AI22" s="640"/>
      <c r="AJ22" s="640"/>
      <c r="AK22" s="640"/>
      <c r="AL22" s="641">
        <v>12.6</v>
      </c>
      <c r="AM22" s="642"/>
      <c r="AN22" s="642"/>
      <c r="AO22" s="643"/>
      <c r="AP22" s="633" t="s">
        <v>283</v>
      </c>
      <c r="AQ22" s="652"/>
      <c r="AR22" s="652"/>
      <c r="AS22" s="652"/>
      <c r="AT22" s="652"/>
      <c r="AU22" s="652"/>
      <c r="AV22" s="652"/>
      <c r="AW22" s="652"/>
      <c r="AX22" s="652"/>
      <c r="AY22" s="652"/>
      <c r="AZ22" s="652"/>
      <c r="BA22" s="652"/>
      <c r="BB22" s="652"/>
      <c r="BC22" s="652"/>
      <c r="BD22" s="652"/>
      <c r="BE22" s="652"/>
      <c r="BF22" s="653"/>
      <c r="BG22" s="636" t="s">
        <v>236</v>
      </c>
      <c r="BH22" s="637"/>
      <c r="BI22" s="637"/>
      <c r="BJ22" s="637"/>
      <c r="BK22" s="637"/>
      <c r="BL22" s="637"/>
      <c r="BM22" s="637"/>
      <c r="BN22" s="638"/>
      <c r="BO22" s="639" t="s">
        <v>132</v>
      </c>
      <c r="BP22" s="639"/>
      <c r="BQ22" s="639"/>
      <c r="BR22" s="639"/>
      <c r="BS22" s="640" t="s">
        <v>132</v>
      </c>
      <c r="BT22" s="640"/>
      <c r="BU22" s="640"/>
      <c r="BV22" s="640"/>
      <c r="BW22" s="640"/>
      <c r="BX22" s="640"/>
      <c r="BY22" s="640"/>
      <c r="BZ22" s="640"/>
      <c r="CA22" s="640"/>
      <c r="CB22" s="644"/>
      <c r="CD22" s="618" t="s">
        <v>284</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285</v>
      </c>
      <c r="C23" s="634"/>
      <c r="D23" s="634"/>
      <c r="E23" s="634"/>
      <c r="F23" s="634"/>
      <c r="G23" s="634"/>
      <c r="H23" s="634"/>
      <c r="I23" s="634"/>
      <c r="J23" s="634"/>
      <c r="K23" s="634"/>
      <c r="L23" s="634"/>
      <c r="M23" s="634"/>
      <c r="N23" s="634"/>
      <c r="O23" s="634"/>
      <c r="P23" s="634"/>
      <c r="Q23" s="635"/>
      <c r="R23" s="636">
        <v>120264</v>
      </c>
      <c r="S23" s="637"/>
      <c r="T23" s="637"/>
      <c r="U23" s="637"/>
      <c r="V23" s="637"/>
      <c r="W23" s="637"/>
      <c r="X23" s="637"/>
      <c r="Y23" s="638"/>
      <c r="Z23" s="639">
        <v>0.5</v>
      </c>
      <c r="AA23" s="639"/>
      <c r="AB23" s="639"/>
      <c r="AC23" s="639"/>
      <c r="AD23" s="640" t="s">
        <v>132</v>
      </c>
      <c r="AE23" s="640"/>
      <c r="AF23" s="640"/>
      <c r="AG23" s="640"/>
      <c r="AH23" s="640"/>
      <c r="AI23" s="640"/>
      <c r="AJ23" s="640"/>
      <c r="AK23" s="640"/>
      <c r="AL23" s="641" t="s">
        <v>140</v>
      </c>
      <c r="AM23" s="642"/>
      <c r="AN23" s="642"/>
      <c r="AO23" s="643"/>
      <c r="AP23" s="633" t="s">
        <v>286</v>
      </c>
      <c r="AQ23" s="652"/>
      <c r="AR23" s="652"/>
      <c r="AS23" s="652"/>
      <c r="AT23" s="652"/>
      <c r="AU23" s="652"/>
      <c r="AV23" s="652"/>
      <c r="AW23" s="652"/>
      <c r="AX23" s="652"/>
      <c r="AY23" s="652"/>
      <c r="AZ23" s="652"/>
      <c r="BA23" s="652"/>
      <c r="BB23" s="652"/>
      <c r="BC23" s="652"/>
      <c r="BD23" s="652"/>
      <c r="BE23" s="652"/>
      <c r="BF23" s="653"/>
      <c r="BG23" s="636">
        <v>602330</v>
      </c>
      <c r="BH23" s="637"/>
      <c r="BI23" s="637"/>
      <c r="BJ23" s="637"/>
      <c r="BK23" s="637"/>
      <c r="BL23" s="637"/>
      <c r="BM23" s="637"/>
      <c r="BN23" s="638"/>
      <c r="BO23" s="639">
        <v>6.2</v>
      </c>
      <c r="BP23" s="639"/>
      <c r="BQ23" s="639"/>
      <c r="BR23" s="639"/>
      <c r="BS23" s="640" t="s">
        <v>132</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287</v>
      </c>
      <c r="CS23" s="619"/>
      <c r="CT23" s="619"/>
      <c r="CU23" s="619"/>
      <c r="CV23" s="619"/>
      <c r="CW23" s="619"/>
      <c r="CX23" s="619"/>
      <c r="CY23" s="620"/>
      <c r="CZ23" s="618" t="s">
        <v>288</v>
      </c>
      <c r="DA23" s="619"/>
      <c r="DB23" s="619"/>
      <c r="DC23" s="620"/>
      <c r="DD23" s="618" t="s">
        <v>289</v>
      </c>
      <c r="DE23" s="619"/>
      <c r="DF23" s="619"/>
      <c r="DG23" s="619"/>
      <c r="DH23" s="619"/>
      <c r="DI23" s="619"/>
      <c r="DJ23" s="619"/>
      <c r="DK23" s="620"/>
      <c r="DL23" s="665" t="s">
        <v>290</v>
      </c>
      <c r="DM23" s="666"/>
      <c r="DN23" s="666"/>
      <c r="DO23" s="666"/>
      <c r="DP23" s="666"/>
      <c r="DQ23" s="666"/>
      <c r="DR23" s="666"/>
      <c r="DS23" s="666"/>
      <c r="DT23" s="666"/>
      <c r="DU23" s="666"/>
      <c r="DV23" s="667"/>
      <c r="DW23" s="618" t="s">
        <v>291</v>
      </c>
      <c r="DX23" s="619"/>
      <c r="DY23" s="619"/>
      <c r="DZ23" s="619"/>
      <c r="EA23" s="619"/>
      <c r="EB23" s="619"/>
      <c r="EC23" s="620"/>
    </row>
    <row r="24" spans="2:133" ht="11.25" customHeight="1" x14ac:dyDescent="0.2">
      <c r="B24" s="633" t="s">
        <v>292</v>
      </c>
      <c r="C24" s="634"/>
      <c r="D24" s="634"/>
      <c r="E24" s="634"/>
      <c r="F24" s="634"/>
      <c r="G24" s="634"/>
      <c r="H24" s="634"/>
      <c r="I24" s="634"/>
      <c r="J24" s="634"/>
      <c r="K24" s="634"/>
      <c r="L24" s="634"/>
      <c r="M24" s="634"/>
      <c r="N24" s="634"/>
      <c r="O24" s="634"/>
      <c r="P24" s="634"/>
      <c r="Q24" s="635"/>
      <c r="R24" s="636">
        <v>71</v>
      </c>
      <c r="S24" s="637"/>
      <c r="T24" s="637"/>
      <c r="U24" s="637"/>
      <c r="V24" s="637"/>
      <c r="W24" s="637"/>
      <c r="X24" s="637"/>
      <c r="Y24" s="638"/>
      <c r="Z24" s="639">
        <v>0</v>
      </c>
      <c r="AA24" s="639"/>
      <c r="AB24" s="639"/>
      <c r="AC24" s="639"/>
      <c r="AD24" s="640" t="s">
        <v>132</v>
      </c>
      <c r="AE24" s="640"/>
      <c r="AF24" s="640"/>
      <c r="AG24" s="640"/>
      <c r="AH24" s="640"/>
      <c r="AI24" s="640"/>
      <c r="AJ24" s="640"/>
      <c r="AK24" s="640"/>
      <c r="AL24" s="641" t="s">
        <v>236</v>
      </c>
      <c r="AM24" s="642"/>
      <c r="AN24" s="642"/>
      <c r="AO24" s="643"/>
      <c r="AP24" s="633" t="s">
        <v>293</v>
      </c>
      <c r="AQ24" s="652"/>
      <c r="AR24" s="652"/>
      <c r="AS24" s="652"/>
      <c r="AT24" s="652"/>
      <c r="AU24" s="652"/>
      <c r="AV24" s="652"/>
      <c r="AW24" s="652"/>
      <c r="AX24" s="652"/>
      <c r="AY24" s="652"/>
      <c r="AZ24" s="652"/>
      <c r="BA24" s="652"/>
      <c r="BB24" s="652"/>
      <c r="BC24" s="652"/>
      <c r="BD24" s="652"/>
      <c r="BE24" s="652"/>
      <c r="BF24" s="653"/>
      <c r="BG24" s="636" t="s">
        <v>132</v>
      </c>
      <c r="BH24" s="637"/>
      <c r="BI24" s="637"/>
      <c r="BJ24" s="637"/>
      <c r="BK24" s="637"/>
      <c r="BL24" s="637"/>
      <c r="BM24" s="637"/>
      <c r="BN24" s="638"/>
      <c r="BO24" s="639" t="s">
        <v>236</v>
      </c>
      <c r="BP24" s="639"/>
      <c r="BQ24" s="639"/>
      <c r="BR24" s="639"/>
      <c r="BS24" s="640" t="s">
        <v>132</v>
      </c>
      <c r="BT24" s="640"/>
      <c r="BU24" s="640"/>
      <c r="BV24" s="640"/>
      <c r="BW24" s="640"/>
      <c r="BX24" s="640"/>
      <c r="BY24" s="640"/>
      <c r="BZ24" s="640"/>
      <c r="CA24" s="640"/>
      <c r="CB24" s="644"/>
      <c r="CD24" s="622" t="s">
        <v>294</v>
      </c>
      <c r="CE24" s="623"/>
      <c r="CF24" s="623"/>
      <c r="CG24" s="623"/>
      <c r="CH24" s="623"/>
      <c r="CI24" s="623"/>
      <c r="CJ24" s="623"/>
      <c r="CK24" s="623"/>
      <c r="CL24" s="623"/>
      <c r="CM24" s="623"/>
      <c r="CN24" s="623"/>
      <c r="CO24" s="623"/>
      <c r="CP24" s="623"/>
      <c r="CQ24" s="624"/>
      <c r="CR24" s="625">
        <v>10293391</v>
      </c>
      <c r="CS24" s="626"/>
      <c r="CT24" s="626"/>
      <c r="CU24" s="626"/>
      <c r="CV24" s="626"/>
      <c r="CW24" s="626"/>
      <c r="CX24" s="626"/>
      <c r="CY24" s="627"/>
      <c r="CZ24" s="630">
        <v>44.6</v>
      </c>
      <c r="DA24" s="631"/>
      <c r="DB24" s="631"/>
      <c r="DC24" s="647"/>
      <c r="DD24" s="668">
        <v>6093419</v>
      </c>
      <c r="DE24" s="626"/>
      <c r="DF24" s="626"/>
      <c r="DG24" s="626"/>
      <c r="DH24" s="626"/>
      <c r="DI24" s="626"/>
      <c r="DJ24" s="626"/>
      <c r="DK24" s="627"/>
      <c r="DL24" s="668">
        <v>5341740</v>
      </c>
      <c r="DM24" s="626"/>
      <c r="DN24" s="626"/>
      <c r="DO24" s="626"/>
      <c r="DP24" s="626"/>
      <c r="DQ24" s="626"/>
      <c r="DR24" s="626"/>
      <c r="DS24" s="626"/>
      <c r="DT24" s="626"/>
      <c r="DU24" s="626"/>
      <c r="DV24" s="627"/>
      <c r="DW24" s="630">
        <v>40.9</v>
      </c>
      <c r="DX24" s="631"/>
      <c r="DY24" s="631"/>
      <c r="DZ24" s="631"/>
      <c r="EA24" s="631"/>
      <c r="EB24" s="631"/>
      <c r="EC24" s="632"/>
    </row>
    <row r="25" spans="2:133" ht="11.25" customHeight="1" x14ac:dyDescent="0.2">
      <c r="B25" s="633" t="s">
        <v>295</v>
      </c>
      <c r="C25" s="634"/>
      <c r="D25" s="634"/>
      <c r="E25" s="634"/>
      <c r="F25" s="634"/>
      <c r="G25" s="634"/>
      <c r="H25" s="634"/>
      <c r="I25" s="634"/>
      <c r="J25" s="634"/>
      <c r="K25" s="634"/>
      <c r="L25" s="634"/>
      <c r="M25" s="634"/>
      <c r="N25" s="634"/>
      <c r="O25" s="634"/>
      <c r="P25" s="634"/>
      <c r="Q25" s="635"/>
      <c r="R25" s="636">
        <v>13439038</v>
      </c>
      <c r="S25" s="637"/>
      <c r="T25" s="637"/>
      <c r="U25" s="637"/>
      <c r="V25" s="637"/>
      <c r="W25" s="637"/>
      <c r="X25" s="637"/>
      <c r="Y25" s="638"/>
      <c r="Z25" s="639">
        <v>55</v>
      </c>
      <c r="AA25" s="639"/>
      <c r="AB25" s="639"/>
      <c r="AC25" s="639"/>
      <c r="AD25" s="640">
        <v>12716373</v>
      </c>
      <c r="AE25" s="640"/>
      <c r="AF25" s="640"/>
      <c r="AG25" s="640"/>
      <c r="AH25" s="640"/>
      <c r="AI25" s="640"/>
      <c r="AJ25" s="640"/>
      <c r="AK25" s="640"/>
      <c r="AL25" s="641">
        <v>99.6</v>
      </c>
      <c r="AM25" s="642"/>
      <c r="AN25" s="642"/>
      <c r="AO25" s="643"/>
      <c r="AP25" s="633" t="s">
        <v>296</v>
      </c>
      <c r="AQ25" s="652"/>
      <c r="AR25" s="652"/>
      <c r="AS25" s="652"/>
      <c r="AT25" s="652"/>
      <c r="AU25" s="652"/>
      <c r="AV25" s="652"/>
      <c r="AW25" s="652"/>
      <c r="AX25" s="652"/>
      <c r="AY25" s="652"/>
      <c r="AZ25" s="652"/>
      <c r="BA25" s="652"/>
      <c r="BB25" s="652"/>
      <c r="BC25" s="652"/>
      <c r="BD25" s="652"/>
      <c r="BE25" s="652"/>
      <c r="BF25" s="653"/>
      <c r="BG25" s="636" t="s">
        <v>236</v>
      </c>
      <c r="BH25" s="637"/>
      <c r="BI25" s="637"/>
      <c r="BJ25" s="637"/>
      <c r="BK25" s="637"/>
      <c r="BL25" s="637"/>
      <c r="BM25" s="637"/>
      <c r="BN25" s="638"/>
      <c r="BO25" s="639" t="s">
        <v>236</v>
      </c>
      <c r="BP25" s="639"/>
      <c r="BQ25" s="639"/>
      <c r="BR25" s="639"/>
      <c r="BS25" s="640" t="s">
        <v>236</v>
      </c>
      <c r="BT25" s="640"/>
      <c r="BU25" s="640"/>
      <c r="BV25" s="640"/>
      <c r="BW25" s="640"/>
      <c r="BX25" s="640"/>
      <c r="BY25" s="640"/>
      <c r="BZ25" s="640"/>
      <c r="CA25" s="640"/>
      <c r="CB25" s="644"/>
      <c r="CD25" s="633" t="s">
        <v>297</v>
      </c>
      <c r="CE25" s="634"/>
      <c r="CF25" s="634"/>
      <c r="CG25" s="634"/>
      <c r="CH25" s="634"/>
      <c r="CI25" s="634"/>
      <c r="CJ25" s="634"/>
      <c r="CK25" s="634"/>
      <c r="CL25" s="634"/>
      <c r="CM25" s="634"/>
      <c r="CN25" s="634"/>
      <c r="CO25" s="634"/>
      <c r="CP25" s="634"/>
      <c r="CQ25" s="635"/>
      <c r="CR25" s="636">
        <v>3181146</v>
      </c>
      <c r="CS25" s="657"/>
      <c r="CT25" s="657"/>
      <c r="CU25" s="657"/>
      <c r="CV25" s="657"/>
      <c r="CW25" s="657"/>
      <c r="CX25" s="657"/>
      <c r="CY25" s="658"/>
      <c r="CZ25" s="641">
        <v>13.8</v>
      </c>
      <c r="DA25" s="669"/>
      <c r="DB25" s="669"/>
      <c r="DC25" s="671"/>
      <c r="DD25" s="645">
        <v>2919981</v>
      </c>
      <c r="DE25" s="657"/>
      <c r="DF25" s="657"/>
      <c r="DG25" s="657"/>
      <c r="DH25" s="657"/>
      <c r="DI25" s="657"/>
      <c r="DJ25" s="657"/>
      <c r="DK25" s="658"/>
      <c r="DL25" s="645">
        <v>2260302</v>
      </c>
      <c r="DM25" s="657"/>
      <c r="DN25" s="657"/>
      <c r="DO25" s="657"/>
      <c r="DP25" s="657"/>
      <c r="DQ25" s="657"/>
      <c r="DR25" s="657"/>
      <c r="DS25" s="657"/>
      <c r="DT25" s="657"/>
      <c r="DU25" s="657"/>
      <c r="DV25" s="658"/>
      <c r="DW25" s="641">
        <v>17.3</v>
      </c>
      <c r="DX25" s="669"/>
      <c r="DY25" s="669"/>
      <c r="DZ25" s="669"/>
      <c r="EA25" s="669"/>
      <c r="EB25" s="669"/>
      <c r="EC25" s="670"/>
    </row>
    <row r="26" spans="2:133" ht="11.25" customHeight="1" x14ac:dyDescent="0.2">
      <c r="B26" s="633" t="s">
        <v>298</v>
      </c>
      <c r="C26" s="634"/>
      <c r="D26" s="634"/>
      <c r="E26" s="634"/>
      <c r="F26" s="634"/>
      <c r="G26" s="634"/>
      <c r="H26" s="634"/>
      <c r="I26" s="634"/>
      <c r="J26" s="634"/>
      <c r="K26" s="634"/>
      <c r="L26" s="634"/>
      <c r="M26" s="634"/>
      <c r="N26" s="634"/>
      <c r="O26" s="634"/>
      <c r="P26" s="634"/>
      <c r="Q26" s="635"/>
      <c r="R26" s="636">
        <v>5836</v>
      </c>
      <c r="S26" s="637"/>
      <c r="T26" s="637"/>
      <c r="U26" s="637"/>
      <c r="V26" s="637"/>
      <c r="W26" s="637"/>
      <c r="X26" s="637"/>
      <c r="Y26" s="638"/>
      <c r="Z26" s="639">
        <v>0</v>
      </c>
      <c r="AA26" s="639"/>
      <c r="AB26" s="639"/>
      <c r="AC26" s="639"/>
      <c r="AD26" s="640">
        <v>5836</v>
      </c>
      <c r="AE26" s="640"/>
      <c r="AF26" s="640"/>
      <c r="AG26" s="640"/>
      <c r="AH26" s="640"/>
      <c r="AI26" s="640"/>
      <c r="AJ26" s="640"/>
      <c r="AK26" s="640"/>
      <c r="AL26" s="641">
        <v>0</v>
      </c>
      <c r="AM26" s="642"/>
      <c r="AN26" s="642"/>
      <c r="AO26" s="643"/>
      <c r="AP26" s="633" t="s">
        <v>299</v>
      </c>
      <c r="AQ26" s="652"/>
      <c r="AR26" s="652"/>
      <c r="AS26" s="652"/>
      <c r="AT26" s="652"/>
      <c r="AU26" s="652"/>
      <c r="AV26" s="652"/>
      <c r="AW26" s="652"/>
      <c r="AX26" s="652"/>
      <c r="AY26" s="652"/>
      <c r="AZ26" s="652"/>
      <c r="BA26" s="652"/>
      <c r="BB26" s="652"/>
      <c r="BC26" s="652"/>
      <c r="BD26" s="652"/>
      <c r="BE26" s="652"/>
      <c r="BF26" s="653"/>
      <c r="BG26" s="636" t="s">
        <v>236</v>
      </c>
      <c r="BH26" s="637"/>
      <c r="BI26" s="637"/>
      <c r="BJ26" s="637"/>
      <c r="BK26" s="637"/>
      <c r="BL26" s="637"/>
      <c r="BM26" s="637"/>
      <c r="BN26" s="638"/>
      <c r="BO26" s="639" t="s">
        <v>132</v>
      </c>
      <c r="BP26" s="639"/>
      <c r="BQ26" s="639"/>
      <c r="BR26" s="639"/>
      <c r="BS26" s="640" t="s">
        <v>140</v>
      </c>
      <c r="BT26" s="640"/>
      <c r="BU26" s="640"/>
      <c r="BV26" s="640"/>
      <c r="BW26" s="640"/>
      <c r="BX26" s="640"/>
      <c r="BY26" s="640"/>
      <c r="BZ26" s="640"/>
      <c r="CA26" s="640"/>
      <c r="CB26" s="644"/>
      <c r="CD26" s="633" t="s">
        <v>300</v>
      </c>
      <c r="CE26" s="634"/>
      <c r="CF26" s="634"/>
      <c r="CG26" s="634"/>
      <c r="CH26" s="634"/>
      <c r="CI26" s="634"/>
      <c r="CJ26" s="634"/>
      <c r="CK26" s="634"/>
      <c r="CL26" s="634"/>
      <c r="CM26" s="634"/>
      <c r="CN26" s="634"/>
      <c r="CO26" s="634"/>
      <c r="CP26" s="634"/>
      <c r="CQ26" s="635"/>
      <c r="CR26" s="636">
        <v>2056210</v>
      </c>
      <c r="CS26" s="637"/>
      <c r="CT26" s="637"/>
      <c r="CU26" s="637"/>
      <c r="CV26" s="637"/>
      <c r="CW26" s="637"/>
      <c r="CX26" s="637"/>
      <c r="CY26" s="638"/>
      <c r="CZ26" s="641">
        <v>8.9</v>
      </c>
      <c r="DA26" s="669"/>
      <c r="DB26" s="669"/>
      <c r="DC26" s="671"/>
      <c r="DD26" s="645">
        <v>1855585</v>
      </c>
      <c r="DE26" s="637"/>
      <c r="DF26" s="637"/>
      <c r="DG26" s="637"/>
      <c r="DH26" s="637"/>
      <c r="DI26" s="637"/>
      <c r="DJ26" s="637"/>
      <c r="DK26" s="638"/>
      <c r="DL26" s="645" t="s">
        <v>236</v>
      </c>
      <c r="DM26" s="637"/>
      <c r="DN26" s="637"/>
      <c r="DO26" s="637"/>
      <c r="DP26" s="637"/>
      <c r="DQ26" s="637"/>
      <c r="DR26" s="637"/>
      <c r="DS26" s="637"/>
      <c r="DT26" s="637"/>
      <c r="DU26" s="637"/>
      <c r="DV26" s="638"/>
      <c r="DW26" s="641" t="s">
        <v>132</v>
      </c>
      <c r="DX26" s="669"/>
      <c r="DY26" s="669"/>
      <c r="DZ26" s="669"/>
      <c r="EA26" s="669"/>
      <c r="EB26" s="669"/>
      <c r="EC26" s="670"/>
    </row>
    <row r="27" spans="2:133" ht="11.25" customHeight="1" x14ac:dyDescent="0.2">
      <c r="B27" s="633" t="s">
        <v>301</v>
      </c>
      <c r="C27" s="634"/>
      <c r="D27" s="634"/>
      <c r="E27" s="634"/>
      <c r="F27" s="634"/>
      <c r="G27" s="634"/>
      <c r="H27" s="634"/>
      <c r="I27" s="634"/>
      <c r="J27" s="634"/>
      <c r="K27" s="634"/>
      <c r="L27" s="634"/>
      <c r="M27" s="634"/>
      <c r="N27" s="634"/>
      <c r="O27" s="634"/>
      <c r="P27" s="634"/>
      <c r="Q27" s="635"/>
      <c r="R27" s="636">
        <v>423865</v>
      </c>
      <c r="S27" s="637"/>
      <c r="T27" s="637"/>
      <c r="U27" s="637"/>
      <c r="V27" s="637"/>
      <c r="W27" s="637"/>
      <c r="X27" s="637"/>
      <c r="Y27" s="638"/>
      <c r="Z27" s="639">
        <v>1.7</v>
      </c>
      <c r="AA27" s="639"/>
      <c r="AB27" s="639"/>
      <c r="AC27" s="639"/>
      <c r="AD27" s="640">
        <v>2578</v>
      </c>
      <c r="AE27" s="640"/>
      <c r="AF27" s="640"/>
      <c r="AG27" s="640"/>
      <c r="AH27" s="640"/>
      <c r="AI27" s="640"/>
      <c r="AJ27" s="640"/>
      <c r="AK27" s="640"/>
      <c r="AL27" s="641">
        <v>0</v>
      </c>
      <c r="AM27" s="642"/>
      <c r="AN27" s="642"/>
      <c r="AO27" s="643"/>
      <c r="AP27" s="633" t="s">
        <v>302</v>
      </c>
      <c r="AQ27" s="634"/>
      <c r="AR27" s="634"/>
      <c r="AS27" s="634"/>
      <c r="AT27" s="634"/>
      <c r="AU27" s="634"/>
      <c r="AV27" s="634"/>
      <c r="AW27" s="634"/>
      <c r="AX27" s="634"/>
      <c r="AY27" s="634"/>
      <c r="AZ27" s="634"/>
      <c r="BA27" s="634"/>
      <c r="BB27" s="634"/>
      <c r="BC27" s="634"/>
      <c r="BD27" s="634"/>
      <c r="BE27" s="634"/>
      <c r="BF27" s="635"/>
      <c r="BG27" s="636">
        <v>9754267</v>
      </c>
      <c r="BH27" s="637"/>
      <c r="BI27" s="637"/>
      <c r="BJ27" s="637"/>
      <c r="BK27" s="637"/>
      <c r="BL27" s="637"/>
      <c r="BM27" s="637"/>
      <c r="BN27" s="638"/>
      <c r="BO27" s="639">
        <v>100</v>
      </c>
      <c r="BP27" s="639"/>
      <c r="BQ27" s="639"/>
      <c r="BR27" s="639"/>
      <c r="BS27" s="640" t="s">
        <v>236</v>
      </c>
      <c r="BT27" s="640"/>
      <c r="BU27" s="640"/>
      <c r="BV27" s="640"/>
      <c r="BW27" s="640"/>
      <c r="BX27" s="640"/>
      <c r="BY27" s="640"/>
      <c r="BZ27" s="640"/>
      <c r="CA27" s="640"/>
      <c r="CB27" s="644"/>
      <c r="CD27" s="633" t="s">
        <v>303</v>
      </c>
      <c r="CE27" s="634"/>
      <c r="CF27" s="634"/>
      <c r="CG27" s="634"/>
      <c r="CH27" s="634"/>
      <c r="CI27" s="634"/>
      <c r="CJ27" s="634"/>
      <c r="CK27" s="634"/>
      <c r="CL27" s="634"/>
      <c r="CM27" s="634"/>
      <c r="CN27" s="634"/>
      <c r="CO27" s="634"/>
      <c r="CP27" s="634"/>
      <c r="CQ27" s="635"/>
      <c r="CR27" s="636">
        <v>5224809</v>
      </c>
      <c r="CS27" s="657"/>
      <c r="CT27" s="657"/>
      <c r="CU27" s="657"/>
      <c r="CV27" s="657"/>
      <c r="CW27" s="657"/>
      <c r="CX27" s="657"/>
      <c r="CY27" s="658"/>
      <c r="CZ27" s="641">
        <v>22.6</v>
      </c>
      <c r="DA27" s="669"/>
      <c r="DB27" s="669"/>
      <c r="DC27" s="671"/>
      <c r="DD27" s="645">
        <v>1286002</v>
      </c>
      <c r="DE27" s="657"/>
      <c r="DF27" s="657"/>
      <c r="DG27" s="657"/>
      <c r="DH27" s="657"/>
      <c r="DI27" s="657"/>
      <c r="DJ27" s="657"/>
      <c r="DK27" s="658"/>
      <c r="DL27" s="645">
        <v>1194002</v>
      </c>
      <c r="DM27" s="657"/>
      <c r="DN27" s="657"/>
      <c r="DO27" s="657"/>
      <c r="DP27" s="657"/>
      <c r="DQ27" s="657"/>
      <c r="DR27" s="657"/>
      <c r="DS27" s="657"/>
      <c r="DT27" s="657"/>
      <c r="DU27" s="657"/>
      <c r="DV27" s="658"/>
      <c r="DW27" s="641">
        <v>9.1</v>
      </c>
      <c r="DX27" s="669"/>
      <c r="DY27" s="669"/>
      <c r="DZ27" s="669"/>
      <c r="EA27" s="669"/>
      <c r="EB27" s="669"/>
      <c r="EC27" s="670"/>
    </row>
    <row r="28" spans="2:133" ht="11.25" customHeight="1" x14ac:dyDescent="0.2">
      <c r="B28" s="633" t="s">
        <v>304</v>
      </c>
      <c r="C28" s="634"/>
      <c r="D28" s="634"/>
      <c r="E28" s="634"/>
      <c r="F28" s="634"/>
      <c r="G28" s="634"/>
      <c r="H28" s="634"/>
      <c r="I28" s="634"/>
      <c r="J28" s="634"/>
      <c r="K28" s="634"/>
      <c r="L28" s="634"/>
      <c r="M28" s="634"/>
      <c r="N28" s="634"/>
      <c r="O28" s="634"/>
      <c r="P28" s="634"/>
      <c r="Q28" s="635"/>
      <c r="R28" s="636">
        <v>175227</v>
      </c>
      <c r="S28" s="637"/>
      <c r="T28" s="637"/>
      <c r="U28" s="637"/>
      <c r="V28" s="637"/>
      <c r="W28" s="637"/>
      <c r="X28" s="637"/>
      <c r="Y28" s="638"/>
      <c r="Z28" s="639">
        <v>0.7</v>
      </c>
      <c r="AA28" s="639"/>
      <c r="AB28" s="639"/>
      <c r="AC28" s="639"/>
      <c r="AD28" s="640">
        <v>27970</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305</v>
      </c>
      <c r="CE28" s="634"/>
      <c r="CF28" s="634"/>
      <c r="CG28" s="634"/>
      <c r="CH28" s="634"/>
      <c r="CI28" s="634"/>
      <c r="CJ28" s="634"/>
      <c r="CK28" s="634"/>
      <c r="CL28" s="634"/>
      <c r="CM28" s="634"/>
      <c r="CN28" s="634"/>
      <c r="CO28" s="634"/>
      <c r="CP28" s="634"/>
      <c r="CQ28" s="635"/>
      <c r="CR28" s="636">
        <v>1887436</v>
      </c>
      <c r="CS28" s="637"/>
      <c r="CT28" s="637"/>
      <c r="CU28" s="637"/>
      <c r="CV28" s="637"/>
      <c r="CW28" s="637"/>
      <c r="CX28" s="637"/>
      <c r="CY28" s="638"/>
      <c r="CZ28" s="641">
        <v>8.1999999999999993</v>
      </c>
      <c r="DA28" s="669"/>
      <c r="DB28" s="669"/>
      <c r="DC28" s="671"/>
      <c r="DD28" s="645">
        <v>1887436</v>
      </c>
      <c r="DE28" s="637"/>
      <c r="DF28" s="637"/>
      <c r="DG28" s="637"/>
      <c r="DH28" s="637"/>
      <c r="DI28" s="637"/>
      <c r="DJ28" s="637"/>
      <c r="DK28" s="638"/>
      <c r="DL28" s="645">
        <v>1887436</v>
      </c>
      <c r="DM28" s="637"/>
      <c r="DN28" s="637"/>
      <c r="DO28" s="637"/>
      <c r="DP28" s="637"/>
      <c r="DQ28" s="637"/>
      <c r="DR28" s="637"/>
      <c r="DS28" s="637"/>
      <c r="DT28" s="637"/>
      <c r="DU28" s="637"/>
      <c r="DV28" s="638"/>
      <c r="DW28" s="641">
        <v>14.5</v>
      </c>
      <c r="DX28" s="669"/>
      <c r="DY28" s="669"/>
      <c r="DZ28" s="669"/>
      <c r="EA28" s="669"/>
      <c r="EB28" s="669"/>
      <c r="EC28" s="670"/>
    </row>
    <row r="29" spans="2:133" ht="11.25" customHeight="1" x14ac:dyDescent="0.2">
      <c r="B29" s="633" t="s">
        <v>306</v>
      </c>
      <c r="C29" s="634"/>
      <c r="D29" s="634"/>
      <c r="E29" s="634"/>
      <c r="F29" s="634"/>
      <c r="G29" s="634"/>
      <c r="H29" s="634"/>
      <c r="I29" s="634"/>
      <c r="J29" s="634"/>
      <c r="K29" s="634"/>
      <c r="L29" s="634"/>
      <c r="M29" s="634"/>
      <c r="N29" s="634"/>
      <c r="O29" s="634"/>
      <c r="P29" s="634"/>
      <c r="Q29" s="635"/>
      <c r="R29" s="636">
        <v>42074</v>
      </c>
      <c r="S29" s="637"/>
      <c r="T29" s="637"/>
      <c r="U29" s="637"/>
      <c r="V29" s="637"/>
      <c r="W29" s="637"/>
      <c r="X29" s="637"/>
      <c r="Y29" s="638"/>
      <c r="Z29" s="639">
        <v>0.2</v>
      </c>
      <c r="AA29" s="639"/>
      <c r="AB29" s="639"/>
      <c r="AC29" s="639"/>
      <c r="AD29" s="640" t="s">
        <v>132</v>
      </c>
      <c r="AE29" s="640"/>
      <c r="AF29" s="640"/>
      <c r="AG29" s="640"/>
      <c r="AH29" s="640"/>
      <c r="AI29" s="640"/>
      <c r="AJ29" s="640"/>
      <c r="AK29" s="640"/>
      <c r="AL29" s="641" t="s">
        <v>132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307</v>
      </c>
      <c r="CE29" s="675"/>
      <c r="CF29" s="633" t="s">
        <v>72</v>
      </c>
      <c r="CG29" s="634"/>
      <c r="CH29" s="634"/>
      <c r="CI29" s="634"/>
      <c r="CJ29" s="634"/>
      <c r="CK29" s="634"/>
      <c r="CL29" s="634"/>
      <c r="CM29" s="634"/>
      <c r="CN29" s="634"/>
      <c r="CO29" s="634"/>
      <c r="CP29" s="634"/>
      <c r="CQ29" s="635"/>
      <c r="CR29" s="636">
        <v>1887436</v>
      </c>
      <c r="CS29" s="657"/>
      <c r="CT29" s="657"/>
      <c r="CU29" s="657"/>
      <c r="CV29" s="657"/>
      <c r="CW29" s="657"/>
      <c r="CX29" s="657"/>
      <c r="CY29" s="658"/>
      <c r="CZ29" s="641">
        <v>8.1999999999999993</v>
      </c>
      <c r="DA29" s="669"/>
      <c r="DB29" s="669"/>
      <c r="DC29" s="671"/>
      <c r="DD29" s="645">
        <v>1887436</v>
      </c>
      <c r="DE29" s="657"/>
      <c r="DF29" s="657"/>
      <c r="DG29" s="657"/>
      <c r="DH29" s="657"/>
      <c r="DI29" s="657"/>
      <c r="DJ29" s="657"/>
      <c r="DK29" s="658"/>
      <c r="DL29" s="645">
        <v>1887436</v>
      </c>
      <c r="DM29" s="657"/>
      <c r="DN29" s="657"/>
      <c r="DO29" s="657"/>
      <c r="DP29" s="657"/>
      <c r="DQ29" s="657"/>
      <c r="DR29" s="657"/>
      <c r="DS29" s="657"/>
      <c r="DT29" s="657"/>
      <c r="DU29" s="657"/>
      <c r="DV29" s="658"/>
      <c r="DW29" s="641">
        <v>14.5</v>
      </c>
      <c r="DX29" s="669"/>
      <c r="DY29" s="669"/>
      <c r="DZ29" s="669"/>
      <c r="EA29" s="669"/>
      <c r="EB29" s="669"/>
      <c r="EC29" s="670"/>
    </row>
    <row r="30" spans="2:133" ht="11.25" customHeight="1" x14ac:dyDescent="0.2">
      <c r="B30" s="633" t="s">
        <v>308</v>
      </c>
      <c r="C30" s="634"/>
      <c r="D30" s="634"/>
      <c r="E30" s="634"/>
      <c r="F30" s="634"/>
      <c r="G30" s="634"/>
      <c r="H30" s="634"/>
      <c r="I30" s="634"/>
      <c r="J30" s="634"/>
      <c r="K30" s="634"/>
      <c r="L30" s="634"/>
      <c r="M30" s="634"/>
      <c r="N30" s="634"/>
      <c r="O30" s="634"/>
      <c r="P30" s="634"/>
      <c r="Q30" s="635"/>
      <c r="R30" s="636">
        <v>4429228</v>
      </c>
      <c r="S30" s="637"/>
      <c r="T30" s="637"/>
      <c r="U30" s="637"/>
      <c r="V30" s="637"/>
      <c r="W30" s="637"/>
      <c r="X30" s="637"/>
      <c r="Y30" s="638"/>
      <c r="Z30" s="639">
        <v>18.100000000000001</v>
      </c>
      <c r="AA30" s="639"/>
      <c r="AB30" s="639"/>
      <c r="AC30" s="639"/>
      <c r="AD30" s="640" t="s">
        <v>140</v>
      </c>
      <c r="AE30" s="640"/>
      <c r="AF30" s="640"/>
      <c r="AG30" s="640"/>
      <c r="AH30" s="640"/>
      <c r="AI30" s="640"/>
      <c r="AJ30" s="640"/>
      <c r="AK30" s="640"/>
      <c r="AL30" s="641" t="s">
        <v>132</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309</v>
      </c>
      <c r="BH30" s="672"/>
      <c r="BI30" s="672"/>
      <c r="BJ30" s="672"/>
      <c r="BK30" s="672"/>
      <c r="BL30" s="672"/>
      <c r="BM30" s="672"/>
      <c r="BN30" s="672"/>
      <c r="BO30" s="672"/>
      <c r="BP30" s="672"/>
      <c r="BQ30" s="673"/>
      <c r="BR30" s="618" t="s">
        <v>310</v>
      </c>
      <c r="BS30" s="672"/>
      <c r="BT30" s="672"/>
      <c r="BU30" s="672"/>
      <c r="BV30" s="672"/>
      <c r="BW30" s="672"/>
      <c r="BX30" s="672"/>
      <c r="BY30" s="672"/>
      <c r="BZ30" s="672"/>
      <c r="CA30" s="672"/>
      <c r="CB30" s="673"/>
      <c r="CD30" s="676"/>
      <c r="CE30" s="677"/>
      <c r="CF30" s="633" t="s">
        <v>311</v>
      </c>
      <c r="CG30" s="634"/>
      <c r="CH30" s="634"/>
      <c r="CI30" s="634"/>
      <c r="CJ30" s="634"/>
      <c r="CK30" s="634"/>
      <c r="CL30" s="634"/>
      <c r="CM30" s="634"/>
      <c r="CN30" s="634"/>
      <c r="CO30" s="634"/>
      <c r="CP30" s="634"/>
      <c r="CQ30" s="635"/>
      <c r="CR30" s="636">
        <v>1825568</v>
      </c>
      <c r="CS30" s="637"/>
      <c r="CT30" s="637"/>
      <c r="CU30" s="637"/>
      <c r="CV30" s="637"/>
      <c r="CW30" s="637"/>
      <c r="CX30" s="637"/>
      <c r="CY30" s="638"/>
      <c r="CZ30" s="641">
        <v>7.9</v>
      </c>
      <c r="DA30" s="669"/>
      <c r="DB30" s="669"/>
      <c r="DC30" s="671"/>
      <c r="DD30" s="645">
        <v>1825568</v>
      </c>
      <c r="DE30" s="637"/>
      <c r="DF30" s="637"/>
      <c r="DG30" s="637"/>
      <c r="DH30" s="637"/>
      <c r="DI30" s="637"/>
      <c r="DJ30" s="637"/>
      <c r="DK30" s="638"/>
      <c r="DL30" s="645">
        <v>1825568</v>
      </c>
      <c r="DM30" s="637"/>
      <c r="DN30" s="637"/>
      <c r="DO30" s="637"/>
      <c r="DP30" s="637"/>
      <c r="DQ30" s="637"/>
      <c r="DR30" s="637"/>
      <c r="DS30" s="637"/>
      <c r="DT30" s="637"/>
      <c r="DU30" s="637"/>
      <c r="DV30" s="638"/>
      <c r="DW30" s="641">
        <v>14</v>
      </c>
      <c r="DX30" s="669"/>
      <c r="DY30" s="669"/>
      <c r="DZ30" s="669"/>
      <c r="EA30" s="669"/>
      <c r="EB30" s="669"/>
      <c r="EC30" s="670"/>
    </row>
    <row r="31" spans="2:133" ht="11.25" customHeight="1" x14ac:dyDescent="0.2">
      <c r="B31" s="649" t="s">
        <v>312</v>
      </c>
      <c r="C31" s="650"/>
      <c r="D31" s="650"/>
      <c r="E31" s="650"/>
      <c r="F31" s="650"/>
      <c r="G31" s="650"/>
      <c r="H31" s="650"/>
      <c r="I31" s="650"/>
      <c r="J31" s="650"/>
      <c r="K31" s="650"/>
      <c r="L31" s="650"/>
      <c r="M31" s="650"/>
      <c r="N31" s="650"/>
      <c r="O31" s="650"/>
      <c r="P31" s="650"/>
      <c r="Q31" s="651"/>
      <c r="R31" s="636" t="s">
        <v>132</v>
      </c>
      <c r="S31" s="637"/>
      <c r="T31" s="637"/>
      <c r="U31" s="637"/>
      <c r="V31" s="637"/>
      <c r="W31" s="637"/>
      <c r="X31" s="637"/>
      <c r="Y31" s="638"/>
      <c r="Z31" s="639" t="s">
        <v>132</v>
      </c>
      <c r="AA31" s="639"/>
      <c r="AB31" s="639"/>
      <c r="AC31" s="639"/>
      <c r="AD31" s="640" t="s">
        <v>132</v>
      </c>
      <c r="AE31" s="640"/>
      <c r="AF31" s="640"/>
      <c r="AG31" s="640"/>
      <c r="AH31" s="640"/>
      <c r="AI31" s="640"/>
      <c r="AJ31" s="640"/>
      <c r="AK31" s="640"/>
      <c r="AL31" s="641" t="s">
        <v>236</v>
      </c>
      <c r="AM31" s="642"/>
      <c r="AN31" s="642"/>
      <c r="AO31" s="643"/>
      <c r="AP31" s="684" t="s">
        <v>313</v>
      </c>
      <c r="AQ31" s="685"/>
      <c r="AR31" s="685"/>
      <c r="AS31" s="685"/>
      <c r="AT31" s="690" t="s">
        <v>314</v>
      </c>
      <c r="AU31" s="212"/>
      <c r="AV31" s="212"/>
      <c r="AW31" s="212"/>
      <c r="AX31" s="622" t="s">
        <v>189</v>
      </c>
      <c r="AY31" s="623"/>
      <c r="AZ31" s="623"/>
      <c r="BA31" s="623"/>
      <c r="BB31" s="623"/>
      <c r="BC31" s="623"/>
      <c r="BD31" s="623"/>
      <c r="BE31" s="623"/>
      <c r="BF31" s="624"/>
      <c r="BG31" s="683">
        <v>98.9</v>
      </c>
      <c r="BH31" s="680"/>
      <c r="BI31" s="680"/>
      <c r="BJ31" s="680"/>
      <c r="BK31" s="680"/>
      <c r="BL31" s="680"/>
      <c r="BM31" s="631">
        <v>94.1</v>
      </c>
      <c r="BN31" s="680"/>
      <c r="BO31" s="680"/>
      <c r="BP31" s="680"/>
      <c r="BQ31" s="681"/>
      <c r="BR31" s="683">
        <v>98.7</v>
      </c>
      <c r="BS31" s="680"/>
      <c r="BT31" s="680"/>
      <c r="BU31" s="680"/>
      <c r="BV31" s="680"/>
      <c r="BW31" s="680"/>
      <c r="BX31" s="631">
        <v>92.5</v>
      </c>
      <c r="BY31" s="680"/>
      <c r="BZ31" s="680"/>
      <c r="CA31" s="680"/>
      <c r="CB31" s="681"/>
      <c r="CD31" s="676"/>
      <c r="CE31" s="677"/>
      <c r="CF31" s="633" t="s">
        <v>315</v>
      </c>
      <c r="CG31" s="634"/>
      <c r="CH31" s="634"/>
      <c r="CI31" s="634"/>
      <c r="CJ31" s="634"/>
      <c r="CK31" s="634"/>
      <c r="CL31" s="634"/>
      <c r="CM31" s="634"/>
      <c r="CN31" s="634"/>
      <c r="CO31" s="634"/>
      <c r="CP31" s="634"/>
      <c r="CQ31" s="635"/>
      <c r="CR31" s="636">
        <v>61868</v>
      </c>
      <c r="CS31" s="657"/>
      <c r="CT31" s="657"/>
      <c r="CU31" s="657"/>
      <c r="CV31" s="657"/>
      <c r="CW31" s="657"/>
      <c r="CX31" s="657"/>
      <c r="CY31" s="658"/>
      <c r="CZ31" s="641">
        <v>0.3</v>
      </c>
      <c r="DA31" s="669"/>
      <c r="DB31" s="669"/>
      <c r="DC31" s="671"/>
      <c r="DD31" s="645">
        <v>61868</v>
      </c>
      <c r="DE31" s="657"/>
      <c r="DF31" s="657"/>
      <c r="DG31" s="657"/>
      <c r="DH31" s="657"/>
      <c r="DI31" s="657"/>
      <c r="DJ31" s="657"/>
      <c r="DK31" s="658"/>
      <c r="DL31" s="645">
        <v>61868</v>
      </c>
      <c r="DM31" s="657"/>
      <c r="DN31" s="657"/>
      <c r="DO31" s="657"/>
      <c r="DP31" s="657"/>
      <c r="DQ31" s="657"/>
      <c r="DR31" s="657"/>
      <c r="DS31" s="657"/>
      <c r="DT31" s="657"/>
      <c r="DU31" s="657"/>
      <c r="DV31" s="658"/>
      <c r="DW31" s="641">
        <v>0.5</v>
      </c>
      <c r="DX31" s="669"/>
      <c r="DY31" s="669"/>
      <c r="DZ31" s="669"/>
      <c r="EA31" s="669"/>
      <c r="EB31" s="669"/>
      <c r="EC31" s="670"/>
    </row>
    <row r="32" spans="2:133" ht="11.25" customHeight="1" x14ac:dyDescent="0.2">
      <c r="B32" s="633" t="s">
        <v>316</v>
      </c>
      <c r="C32" s="634"/>
      <c r="D32" s="634"/>
      <c r="E32" s="634"/>
      <c r="F32" s="634"/>
      <c r="G32" s="634"/>
      <c r="H32" s="634"/>
      <c r="I32" s="634"/>
      <c r="J32" s="634"/>
      <c r="K32" s="634"/>
      <c r="L32" s="634"/>
      <c r="M32" s="634"/>
      <c r="N32" s="634"/>
      <c r="O32" s="634"/>
      <c r="P32" s="634"/>
      <c r="Q32" s="635"/>
      <c r="R32" s="636">
        <v>1379486</v>
      </c>
      <c r="S32" s="637"/>
      <c r="T32" s="637"/>
      <c r="U32" s="637"/>
      <c r="V32" s="637"/>
      <c r="W32" s="637"/>
      <c r="X32" s="637"/>
      <c r="Y32" s="638"/>
      <c r="Z32" s="639">
        <v>5.6</v>
      </c>
      <c r="AA32" s="639"/>
      <c r="AB32" s="639"/>
      <c r="AC32" s="639"/>
      <c r="AD32" s="640" t="s">
        <v>132</v>
      </c>
      <c r="AE32" s="640"/>
      <c r="AF32" s="640"/>
      <c r="AG32" s="640"/>
      <c r="AH32" s="640"/>
      <c r="AI32" s="640"/>
      <c r="AJ32" s="640"/>
      <c r="AK32" s="640"/>
      <c r="AL32" s="641" t="s">
        <v>236</v>
      </c>
      <c r="AM32" s="642"/>
      <c r="AN32" s="642"/>
      <c r="AO32" s="643"/>
      <c r="AP32" s="686"/>
      <c r="AQ32" s="687"/>
      <c r="AR32" s="687"/>
      <c r="AS32" s="687"/>
      <c r="AT32" s="691"/>
      <c r="AU32" s="208" t="s">
        <v>317</v>
      </c>
      <c r="AX32" s="633" t="s">
        <v>318</v>
      </c>
      <c r="AY32" s="634"/>
      <c r="AZ32" s="634"/>
      <c r="BA32" s="634"/>
      <c r="BB32" s="634"/>
      <c r="BC32" s="634"/>
      <c r="BD32" s="634"/>
      <c r="BE32" s="634"/>
      <c r="BF32" s="635"/>
      <c r="BG32" s="693">
        <v>98.7</v>
      </c>
      <c r="BH32" s="657"/>
      <c r="BI32" s="657"/>
      <c r="BJ32" s="657"/>
      <c r="BK32" s="657"/>
      <c r="BL32" s="657"/>
      <c r="BM32" s="642">
        <v>94.8</v>
      </c>
      <c r="BN32" s="657"/>
      <c r="BO32" s="657"/>
      <c r="BP32" s="657"/>
      <c r="BQ32" s="682"/>
      <c r="BR32" s="693">
        <v>98.8</v>
      </c>
      <c r="BS32" s="657"/>
      <c r="BT32" s="657"/>
      <c r="BU32" s="657"/>
      <c r="BV32" s="657"/>
      <c r="BW32" s="657"/>
      <c r="BX32" s="642">
        <v>93.7</v>
      </c>
      <c r="BY32" s="657"/>
      <c r="BZ32" s="657"/>
      <c r="CA32" s="657"/>
      <c r="CB32" s="682"/>
      <c r="CD32" s="678"/>
      <c r="CE32" s="679"/>
      <c r="CF32" s="633" t="s">
        <v>319</v>
      </c>
      <c r="CG32" s="634"/>
      <c r="CH32" s="634"/>
      <c r="CI32" s="634"/>
      <c r="CJ32" s="634"/>
      <c r="CK32" s="634"/>
      <c r="CL32" s="634"/>
      <c r="CM32" s="634"/>
      <c r="CN32" s="634"/>
      <c r="CO32" s="634"/>
      <c r="CP32" s="634"/>
      <c r="CQ32" s="635"/>
      <c r="CR32" s="636" t="s">
        <v>236</v>
      </c>
      <c r="CS32" s="637"/>
      <c r="CT32" s="637"/>
      <c r="CU32" s="637"/>
      <c r="CV32" s="637"/>
      <c r="CW32" s="637"/>
      <c r="CX32" s="637"/>
      <c r="CY32" s="638"/>
      <c r="CZ32" s="641" t="s">
        <v>132</v>
      </c>
      <c r="DA32" s="669"/>
      <c r="DB32" s="669"/>
      <c r="DC32" s="671"/>
      <c r="DD32" s="645" t="s">
        <v>236</v>
      </c>
      <c r="DE32" s="637"/>
      <c r="DF32" s="637"/>
      <c r="DG32" s="637"/>
      <c r="DH32" s="637"/>
      <c r="DI32" s="637"/>
      <c r="DJ32" s="637"/>
      <c r="DK32" s="638"/>
      <c r="DL32" s="645" t="s">
        <v>132</v>
      </c>
      <c r="DM32" s="637"/>
      <c r="DN32" s="637"/>
      <c r="DO32" s="637"/>
      <c r="DP32" s="637"/>
      <c r="DQ32" s="637"/>
      <c r="DR32" s="637"/>
      <c r="DS32" s="637"/>
      <c r="DT32" s="637"/>
      <c r="DU32" s="637"/>
      <c r="DV32" s="638"/>
      <c r="DW32" s="641" t="s">
        <v>140</v>
      </c>
      <c r="DX32" s="669"/>
      <c r="DY32" s="669"/>
      <c r="DZ32" s="669"/>
      <c r="EA32" s="669"/>
      <c r="EB32" s="669"/>
      <c r="EC32" s="670"/>
    </row>
    <row r="33" spans="2:133" ht="11.25" customHeight="1" x14ac:dyDescent="0.2">
      <c r="B33" s="633" t="s">
        <v>320</v>
      </c>
      <c r="C33" s="634"/>
      <c r="D33" s="634"/>
      <c r="E33" s="634"/>
      <c r="F33" s="634"/>
      <c r="G33" s="634"/>
      <c r="H33" s="634"/>
      <c r="I33" s="634"/>
      <c r="J33" s="634"/>
      <c r="K33" s="634"/>
      <c r="L33" s="634"/>
      <c r="M33" s="634"/>
      <c r="N33" s="634"/>
      <c r="O33" s="634"/>
      <c r="P33" s="634"/>
      <c r="Q33" s="635"/>
      <c r="R33" s="636">
        <v>35611</v>
      </c>
      <c r="S33" s="637"/>
      <c r="T33" s="637"/>
      <c r="U33" s="637"/>
      <c r="V33" s="637"/>
      <c r="W33" s="637"/>
      <c r="X33" s="637"/>
      <c r="Y33" s="638"/>
      <c r="Z33" s="639">
        <v>0.1</v>
      </c>
      <c r="AA33" s="639"/>
      <c r="AB33" s="639"/>
      <c r="AC33" s="639"/>
      <c r="AD33" s="640">
        <v>4153</v>
      </c>
      <c r="AE33" s="640"/>
      <c r="AF33" s="640"/>
      <c r="AG33" s="640"/>
      <c r="AH33" s="640"/>
      <c r="AI33" s="640"/>
      <c r="AJ33" s="640"/>
      <c r="AK33" s="640"/>
      <c r="AL33" s="641">
        <v>0</v>
      </c>
      <c r="AM33" s="642"/>
      <c r="AN33" s="642"/>
      <c r="AO33" s="643"/>
      <c r="AP33" s="688"/>
      <c r="AQ33" s="689"/>
      <c r="AR33" s="689"/>
      <c r="AS33" s="689"/>
      <c r="AT33" s="692"/>
      <c r="AU33" s="213"/>
      <c r="AV33" s="213"/>
      <c r="AW33" s="213"/>
      <c r="AX33" s="659" t="s">
        <v>321</v>
      </c>
      <c r="AY33" s="660"/>
      <c r="AZ33" s="660"/>
      <c r="BA33" s="660"/>
      <c r="BB33" s="660"/>
      <c r="BC33" s="660"/>
      <c r="BD33" s="660"/>
      <c r="BE33" s="660"/>
      <c r="BF33" s="661"/>
      <c r="BG33" s="694">
        <v>98.9</v>
      </c>
      <c r="BH33" s="695"/>
      <c r="BI33" s="695"/>
      <c r="BJ33" s="695"/>
      <c r="BK33" s="695"/>
      <c r="BL33" s="695"/>
      <c r="BM33" s="696">
        <v>93</v>
      </c>
      <c r="BN33" s="695"/>
      <c r="BO33" s="695"/>
      <c r="BP33" s="695"/>
      <c r="BQ33" s="697"/>
      <c r="BR33" s="694">
        <v>98.6</v>
      </c>
      <c r="BS33" s="695"/>
      <c r="BT33" s="695"/>
      <c r="BU33" s="695"/>
      <c r="BV33" s="695"/>
      <c r="BW33" s="695"/>
      <c r="BX33" s="696">
        <v>90.9</v>
      </c>
      <c r="BY33" s="695"/>
      <c r="BZ33" s="695"/>
      <c r="CA33" s="695"/>
      <c r="CB33" s="697"/>
      <c r="CD33" s="633" t="s">
        <v>322</v>
      </c>
      <c r="CE33" s="634"/>
      <c r="CF33" s="634"/>
      <c r="CG33" s="634"/>
      <c r="CH33" s="634"/>
      <c r="CI33" s="634"/>
      <c r="CJ33" s="634"/>
      <c r="CK33" s="634"/>
      <c r="CL33" s="634"/>
      <c r="CM33" s="634"/>
      <c r="CN33" s="634"/>
      <c r="CO33" s="634"/>
      <c r="CP33" s="634"/>
      <c r="CQ33" s="635"/>
      <c r="CR33" s="636">
        <v>10674084</v>
      </c>
      <c r="CS33" s="657"/>
      <c r="CT33" s="657"/>
      <c r="CU33" s="657"/>
      <c r="CV33" s="657"/>
      <c r="CW33" s="657"/>
      <c r="CX33" s="657"/>
      <c r="CY33" s="658"/>
      <c r="CZ33" s="641">
        <v>46.3</v>
      </c>
      <c r="DA33" s="669"/>
      <c r="DB33" s="669"/>
      <c r="DC33" s="671"/>
      <c r="DD33" s="645">
        <v>9166144</v>
      </c>
      <c r="DE33" s="657"/>
      <c r="DF33" s="657"/>
      <c r="DG33" s="657"/>
      <c r="DH33" s="657"/>
      <c r="DI33" s="657"/>
      <c r="DJ33" s="657"/>
      <c r="DK33" s="658"/>
      <c r="DL33" s="645">
        <v>6369935</v>
      </c>
      <c r="DM33" s="657"/>
      <c r="DN33" s="657"/>
      <c r="DO33" s="657"/>
      <c r="DP33" s="657"/>
      <c r="DQ33" s="657"/>
      <c r="DR33" s="657"/>
      <c r="DS33" s="657"/>
      <c r="DT33" s="657"/>
      <c r="DU33" s="657"/>
      <c r="DV33" s="658"/>
      <c r="DW33" s="641">
        <v>48.8</v>
      </c>
      <c r="DX33" s="669"/>
      <c r="DY33" s="669"/>
      <c r="DZ33" s="669"/>
      <c r="EA33" s="669"/>
      <c r="EB33" s="669"/>
      <c r="EC33" s="670"/>
    </row>
    <row r="34" spans="2:133" ht="11.25" customHeight="1" x14ac:dyDescent="0.2">
      <c r="B34" s="633" t="s">
        <v>323</v>
      </c>
      <c r="C34" s="634"/>
      <c r="D34" s="634"/>
      <c r="E34" s="634"/>
      <c r="F34" s="634"/>
      <c r="G34" s="634"/>
      <c r="H34" s="634"/>
      <c r="I34" s="634"/>
      <c r="J34" s="634"/>
      <c r="K34" s="634"/>
      <c r="L34" s="634"/>
      <c r="M34" s="634"/>
      <c r="N34" s="634"/>
      <c r="O34" s="634"/>
      <c r="P34" s="634"/>
      <c r="Q34" s="635"/>
      <c r="R34" s="636">
        <v>107322</v>
      </c>
      <c r="S34" s="637"/>
      <c r="T34" s="637"/>
      <c r="U34" s="637"/>
      <c r="V34" s="637"/>
      <c r="W34" s="637"/>
      <c r="X34" s="637"/>
      <c r="Y34" s="638"/>
      <c r="Z34" s="639">
        <v>0.4</v>
      </c>
      <c r="AA34" s="639"/>
      <c r="AB34" s="639"/>
      <c r="AC34" s="639"/>
      <c r="AD34" s="640" t="s">
        <v>140</v>
      </c>
      <c r="AE34" s="640"/>
      <c r="AF34" s="640"/>
      <c r="AG34" s="640"/>
      <c r="AH34" s="640"/>
      <c r="AI34" s="640"/>
      <c r="AJ34" s="640"/>
      <c r="AK34" s="640"/>
      <c r="AL34" s="641" t="s">
        <v>140</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324</v>
      </c>
      <c r="CE34" s="634"/>
      <c r="CF34" s="634"/>
      <c r="CG34" s="634"/>
      <c r="CH34" s="634"/>
      <c r="CI34" s="634"/>
      <c r="CJ34" s="634"/>
      <c r="CK34" s="634"/>
      <c r="CL34" s="634"/>
      <c r="CM34" s="634"/>
      <c r="CN34" s="634"/>
      <c r="CO34" s="634"/>
      <c r="CP34" s="634"/>
      <c r="CQ34" s="635"/>
      <c r="CR34" s="636">
        <v>4099821</v>
      </c>
      <c r="CS34" s="637"/>
      <c r="CT34" s="637"/>
      <c r="CU34" s="637"/>
      <c r="CV34" s="637"/>
      <c r="CW34" s="637"/>
      <c r="CX34" s="637"/>
      <c r="CY34" s="638"/>
      <c r="CZ34" s="641">
        <v>17.8</v>
      </c>
      <c r="DA34" s="669"/>
      <c r="DB34" s="669"/>
      <c r="DC34" s="671"/>
      <c r="DD34" s="645">
        <v>3194305</v>
      </c>
      <c r="DE34" s="637"/>
      <c r="DF34" s="637"/>
      <c r="DG34" s="637"/>
      <c r="DH34" s="637"/>
      <c r="DI34" s="637"/>
      <c r="DJ34" s="637"/>
      <c r="DK34" s="638"/>
      <c r="DL34" s="645">
        <v>2530609</v>
      </c>
      <c r="DM34" s="637"/>
      <c r="DN34" s="637"/>
      <c r="DO34" s="637"/>
      <c r="DP34" s="637"/>
      <c r="DQ34" s="637"/>
      <c r="DR34" s="637"/>
      <c r="DS34" s="637"/>
      <c r="DT34" s="637"/>
      <c r="DU34" s="637"/>
      <c r="DV34" s="638"/>
      <c r="DW34" s="641">
        <v>19.399999999999999</v>
      </c>
      <c r="DX34" s="669"/>
      <c r="DY34" s="669"/>
      <c r="DZ34" s="669"/>
      <c r="EA34" s="669"/>
      <c r="EB34" s="669"/>
      <c r="EC34" s="670"/>
    </row>
    <row r="35" spans="2:133" ht="11.25" customHeight="1" x14ac:dyDescent="0.2">
      <c r="B35" s="633" t="s">
        <v>325</v>
      </c>
      <c r="C35" s="634"/>
      <c r="D35" s="634"/>
      <c r="E35" s="634"/>
      <c r="F35" s="634"/>
      <c r="G35" s="634"/>
      <c r="H35" s="634"/>
      <c r="I35" s="634"/>
      <c r="J35" s="634"/>
      <c r="K35" s="634"/>
      <c r="L35" s="634"/>
      <c r="M35" s="634"/>
      <c r="N35" s="634"/>
      <c r="O35" s="634"/>
      <c r="P35" s="634"/>
      <c r="Q35" s="635"/>
      <c r="R35" s="636">
        <v>1368031</v>
      </c>
      <c r="S35" s="637"/>
      <c r="T35" s="637"/>
      <c r="U35" s="637"/>
      <c r="V35" s="637"/>
      <c r="W35" s="637"/>
      <c r="X35" s="637"/>
      <c r="Y35" s="638"/>
      <c r="Z35" s="639">
        <v>5.6</v>
      </c>
      <c r="AA35" s="639"/>
      <c r="AB35" s="639"/>
      <c r="AC35" s="639"/>
      <c r="AD35" s="640" t="s">
        <v>236</v>
      </c>
      <c r="AE35" s="640"/>
      <c r="AF35" s="640"/>
      <c r="AG35" s="640"/>
      <c r="AH35" s="640"/>
      <c r="AI35" s="640"/>
      <c r="AJ35" s="640"/>
      <c r="AK35" s="640"/>
      <c r="AL35" s="641" t="s">
        <v>236</v>
      </c>
      <c r="AM35" s="642"/>
      <c r="AN35" s="642"/>
      <c r="AO35" s="643"/>
      <c r="AP35" s="216"/>
      <c r="AQ35" s="618" t="s">
        <v>326</v>
      </c>
      <c r="AR35" s="619"/>
      <c r="AS35" s="619"/>
      <c r="AT35" s="619"/>
      <c r="AU35" s="619"/>
      <c r="AV35" s="619"/>
      <c r="AW35" s="619"/>
      <c r="AX35" s="619"/>
      <c r="AY35" s="619"/>
      <c r="AZ35" s="619"/>
      <c r="BA35" s="619"/>
      <c r="BB35" s="619"/>
      <c r="BC35" s="619"/>
      <c r="BD35" s="619"/>
      <c r="BE35" s="619"/>
      <c r="BF35" s="620"/>
      <c r="BG35" s="618" t="s">
        <v>327</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328</v>
      </c>
      <c r="CE35" s="634"/>
      <c r="CF35" s="634"/>
      <c r="CG35" s="634"/>
      <c r="CH35" s="634"/>
      <c r="CI35" s="634"/>
      <c r="CJ35" s="634"/>
      <c r="CK35" s="634"/>
      <c r="CL35" s="634"/>
      <c r="CM35" s="634"/>
      <c r="CN35" s="634"/>
      <c r="CO35" s="634"/>
      <c r="CP35" s="634"/>
      <c r="CQ35" s="635"/>
      <c r="CR35" s="636">
        <v>271550</v>
      </c>
      <c r="CS35" s="657"/>
      <c r="CT35" s="657"/>
      <c r="CU35" s="657"/>
      <c r="CV35" s="657"/>
      <c r="CW35" s="657"/>
      <c r="CX35" s="657"/>
      <c r="CY35" s="658"/>
      <c r="CZ35" s="641">
        <v>1.2</v>
      </c>
      <c r="DA35" s="669"/>
      <c r="DB35" s="669"/>
      <c r="DC35" s="671"/>
      <c r="DD35" s="645">
        <v>257064</v>
      </c>
      <c r="DE35" s="657"/>
      <c r="DF35" s="657"/>
      <c r="DG35" s="657"/>
      <c r="DH35" s="657"/>
      <c r="DI35" s="657"/>
      <c r="DJ35" s="657"/>
      <c r="DK35" s="658"/>
      <c r="DL35" s="645">
        <v>187663</v>
      </c>
      <c r="DM35" s="657"/>
      <c r="DN35" s="657"/>
      <c r="DO35" s="657"/>
      <c r="DP35" s="657"/>
      <c r="DQ35" s="657"/>
      <c r="DR35" s="657"/>
      <c r="DS35" s="657"/>
      <c r="DT35" s="657"/>
      <c r="DU35" s="657"/>
      <c r="DV35" s="658"/>
      <c r="DW35" s="641">
        <v>1.4</v>
      </c>
      <c r="DX35" s="669"/>
      <c r="DY35" s="669"/>
      <c r="DZ35" s="669"/>
      <c r="EA35" s="669"/>
      <c r="EB35" s="669"/>
      <c r="EC35" s="670"/>
    </row>
    <row r="36" spans="2:133" ht="11.25" customHeight="1" x14ac:dyDescent="0.2">
      <c r="B36" s="633" t="s">
        <v>329</v>
      </c>
      <c r="C36" s="634"/>
      <c r="D36" s="634"/>
      <c r="E36" s="634"/>
      <c r="F36" s="634"/>
      <c r="G36" s="634"/>
      <c r="H36" s="634"/>
      <c r="I36" s="634"/>
      <c r="J36" s="634"/>
      <c r="K36" s="634"/>
      <c r="L36" s="634"/>
      <c r="M36" s="634"/>
      <c r="N36" s="634"/>
      <c r="O36" s="634"/>
      <c r="P36" s="634"/>
      <c r="Q36" s="635"/>
      <c r="R36" s="636">
        <v>1425471</v>
      </c>
      <c r="S36" s="637"/>
      <c r="T36" s="637"/>
      <c r="U36" s="637"/>
      <c r="V36" s="637"/>
      <c r="W36" s="637"/>
      <c r="X36" s="637"/>
      <c r="Y36" s="638"/>
      <c r="Z36" s="639">
        <v>5.8</v>
      </c>
      <c r="AA36" s="639"/>
      <c r="AB36" s="639"/>
      <c r="AC36" s="639"/>
      <c r="AD36" s="640" t="s">
        <v>132</v>
      </c>
      <c r="AE36" s="640"/>
      <c r="AF36" s="640"/>
      <c r="AG36" s="640"/>
      <c r="AH36" s="640"/>
      <c r="AI36" s="640"/>
      <c r="AJ36" s="640"/>
      <c r="AK36" s="640"/>
      <c r="AL36" s="641" t="s">
        <v>132</v>
      </c>
      <c r="AM36" s="642"/>
      <c r="AN36" s="642"/>
      <c r="AO36" s="643"/>
      <c r="AP36" s="216"/>
      <c r="AQ36" s="702" t="s">
        <v>330</v>
      </c>
      <c r="AR36" s="703"/>
      <c r="AS36" s="703"/>
      <c r="AT36" s="703"/>
      <c r="AU36" s="703"/>
      <c r="AV36" s="703"/>
      <c r="AW36" s="703"/>
      <c r="AX36" s="703"/>
      <c r="AY36" s="704"/>
      <c r="AZ36" s="625">
        <v>2078482</v>
      </c>
      <c r="BA36" s="626"/>
      <c r="BB36" s="626"/>
      <c r="BC36" s="626"/>
      <c r="BD36" s="626"/>
      <c r="BE36" s="626"/>
      <c r="BF36" s="698"/>
      <c r="BG36" s="622" t="s">
        <v>331</v>
      </c>
      <c r="BH36" s="623"/>
      <c r="BI36" s="623"/>
      <c r="BJ36" s="623"/>
      <c r="BK36" s="623"/>
      <c r="BL36" s="623"/>
      <c r="BM36" s="623"/>
      <c r="BN36" s="623"/>
      <c r="BO36" s="623"/>
      <c r="BP36" s="623"/>
      <c r="BQ36" s="623"/>
      <c r="BR36" s="623"/>
      <c r="BS36" s="623"/>
      <c r="BT36" s="623"/>
      <c r="BU36" s="624"/>
      <c r="BV36" s="625">
        <v>219265</v>
      </c>
      <c r="BW36" s="626"/>
      <c r="BX36" s="626"/>
      <c r="BY36" s="626"/>
      <c r="BZ36" s="626"/>
      <c r="CA36" s="626"/>
      <c r="CB36" s="698"/>
      <c r="CD36" s="633" t="s">
        <v>332</v>
      </c>
      <c r="CE36" s="634"/>
      <c r="CF36" s="634"/>
      <c r="CG36" s="634"/>
      <c r="CH36" s="634"/>
      <c r="CI36" s="634"/>
      <c r="CJ36" s="634"/>
      <c r="CK36" s="634"/>
      <c r="CL36" s="634"/>
      <c r="CM36" s="634"/>
      <c r="CN36" s="634"/>
      <c r="CO36" s="634"/>
      <c r="CP36" s="634"/>
      <c r="CQ36" s="635"/>
      <c r="CR36" s="636">
        <v>3091838</v>
      </c>
      <c r="CS36" s="637"/>
      <c r="CT36" s="637"/>
      <c r="CU36" s="637"/>
      <c r="CV36" s="637"/>
      <c r="CW36" s="637"/>
      <c r="CX36" s="637"/>
      <c r="CY36" s="638"/>
      <c r="CZ36" s="641">
        <v>13.4</v>
      </c>
      <c r="DA36" s="669"/>
      <c r="DB36" s="669"/>
      <c r="DC36" s="671"/>
      <c r="DD36" s="645">
        <v>2969333</v>
      </c>
      <c r="DE36" s="637"/>
      <c r="DF36" s="637"/>
      <c r="DG36" s="637"/>
      <c r="DH36" s="637"/>
      <c r="DI36" s="637"/>
      <c r="DJ36" s="637"/>
      <c r="DK36" s="638"/>
      <c r="DL36" s="645">
        <v>2201360</v>
      </c>
      <c r="DM36" s="637"/>
      <c r="DN36" s="637"/>
      <c r="DO36" s="637"/>
      <c r="DP36" s="637"/>
      <c r="DQ36" s="637"/>
      <c r="DR36" s="637"/>
      <c r="DS36" s="637"/>
      <c r="DT36" s="637"/>
      <c r="DU36" s="637"/>
      <c r="DV36" s="638"/>
      <c r="DW36" s="641">
        <v>16.899999999999999</v>
      </c>
      <c r="DX36" s="669"/>
      <c r="DY36" s="669"/>
      <c r="DZ36" s="669"/>
      <c r="EA36" s="669"/>
      <c r="EB36" s="669"/>
      <c r="EC36" s="670"/>
    </row>
    <row r="37" spans="2:133" ht="11.25" customHeight="1" x14ac:dyDescent="0.2">
      <c r="B37" s="633" t="s">
        <v>333</v>
      </c>
      <c r="C37" s="634"/>
      <c r="D37" s="634"/>
      <c r="E37" s="634"/>
      <c r="F37" s="634"/>
      <c r="G37" s="634"/>
      <c r="H37" s="634"/>
      <c r="I37" s="634"/>
      <c r="J37" s="634"/>
      <c r="K37" s="634"/>
      <c r="L37" s="634"/>
      <c r="M37" s="634"/>
      <c r="N37" s="634"/>
      <c r="O37" s="634"/>
      <c r="P37" s="634"/>
      <c r="Q37" s="635"/>
      <c r="R37" s="636">
        <v>347333</v>
      </c>
      <c r="S37" s="637"/>
      <c r="T37" s="637"/>
      <c r="U37" s="637"/>
      <c r="V37" s="637"/>
      <c r="W37" s="637"/>
      <c r="X37" s="637"/>
      <c r="Y37" s="638"/>
      <c r="Z37" s="639">
        <v>1.4</v>
      </c>
      <c r="AA37" s="639"/>
      <c r="AB37" s="639"/>
      <c r="AC37" s="639"/>
      <c r="AD37" s="640">
        <v>7502</v>
      </c>
      <c r="AE37" s="640"/>
      <c r="AF37" s="640"/>
      <c r="AG37" s="640"/>
      <c r="AH37" s="640"/>
      <c r="AI37" s="640"/>
      <c r="AJ37" s="640"/>
      <c r="AK37" s="640"/>
      <c r="AL37" s="641">
        <v>0.1</v>
      </c>
      <c r="AM37" s="642"/>
      <c r="AN37" s="642"/>
      <c r="AO37" s="643"/>
      <c r="AQ37" s="699" t="s">
        <v>334</v>
      </c>
      <c r="AR37" s="700"/>
      <c r="AS37" s="700"/>
      <c r="AT37" s="700"/>
      <c r="AU37" s="700"/>
      <c r="AV37" s="700"/>
      <c r="AW37" s="700"/>
      <c r="AX37" s="700"/>
      <c r="AY37" s="701"/>
      <c r="AZ37" s="636">
        <v>157710</v>
      </c>
      <c r="BA37" s="637"/>
      <c r="BB37" s="637"/>
      <c r="BC37" s="637"/>
      <c r="BD37" s="657"/>
      <c r="BE37" s="657"/>
      <c r="BF37" s="682"/>
      <c r="BG37" s="633" t="s">
        <v>335</v>
      </c>
      <c r="BH37" s="634"/>
      <c r="BI37" s="634"/>
      <c r="BJ37" s="634"/>
      <c r="BK37" s="634"/>
      <c r="BL37" s="634"/>
      <c r="BM37" s="634"/>
      <c r="BN37" s="634"/>
      <c r="BO37" s="634"/>
      <c r="BP37" s="634"/>
      <c r="BQ37" s="634"/>
      <c r="BR37" s="634"/>
      <c r="BS37" s="634"/>
      <c r="BT37" s="634"/>
      <c r="BU37" s="635"/>
      <c r="BV37" s="636">
        <v>200475</v>
      </c>
      <c r="BW37" s="637"/>
      <c r="BX37" s="637"/>
      <c r="BY37" s="637"/>
      <c r="BZ37" s="637"/>
      <c r="CA37" s="637"/>
      <c r="CB37" s="646"/>
      <c r="CD37" s="633" t="s">
        <v>336</v>
      </c>
      <c r="CE37" s="634"/>
      <c r="CF37" s="634"/>
      <c r="CG37" s="634"/>
      <c r="CH37" s="634"/>
      <c r="CI37" s="634"/>
      <c r="CJ37" s="634"/>
      <c r="CK37" s="634"/>
      <c r="CL37" s="634"/>
      <c r="CM37" s="634"/>
      <c r="CN37" s="634"/>
      <c r="CO37" s="634"/>
      <c r="CP37" s="634"/>
      <c r="CQ37" s="635"/>
      <c r="CR37" s="636">
        <v>2136279</v>
      </c>
      <c r="CS37" s="657"/>
      <c r="CT37" s="657"/>
      <c r="CU37" s="657"/>
      <c r="CV37" s="657"/>
      <c r="CW37" s="657"/>
      <c r="CX37" s="657"/>
      <c r="CY37" s="658"/>
      <c r="CZ37" s="641">
        <v>9.3000000000000007</v>
      </c>
      <c r="DA37" s="669"/>
      <c r="DB37" s="669"/>
      <c r="DC37" s="671"/>
      <c r="DD37" s="645">
        <v>2116750</v>
      </c>
      <c r="DE37" s="657"/>
      <c r="DF37" s="657"/>
      <c r="DG37" s="657"/>
      <c r="DH37" s="657"/>
      <c r="DI37" s="657"/>
      <c r="DJ37" s="657"/>
      <c r="DK37" s="658"/>
      <c r="DL37" s="645">
        <v>1994971</v>
      </c>
      <c r="DM37" s="657"/>
      <c r="DN37" s="657"/>
      <c r="DO37" s="657"/>
      <c r="DP37" s="657"/>
      <c r="DQ37" s="657"/>
      <c r="DR37" s="657"/>
      <c r="DS37" s="657"/>
      <c r="DT37" s="657"/>
      <c r="DU37" s="657"/>
      <c r="DV37" s="658"/>
      <c r="DW37" s="641">
        <v>15.3</v>
      </c>
      <c r="DX37" s="669"/>
      <c r="DY37" s="669"/>
      <c r="DZ37" s="669"/>
      <c r="EA37" s="669"/>
      <c r="EB37" s="669"/>
      <c r="EC37" s="670"/>
    </row>
    <row r="38" spans="2:133" ht="11.25" customHeight="1" x14ac:dyDescent="0.2">
      <c r="B38" s="633" t="s">
        <v>337</v>
      </c>
      <c r="C38" s="634"/>
      <c r="D38" s="634"/>
      <c r="E38" s="634"/>
      <c r="F38" s="634"/>
      <c r="G38" s="634"/>
      <c r="H38" s="634"/>
      <c r="I38" s="634"/>
      <c r="J38" s="634"/>
      <c r="K38" s="634"/>
      <c r="L38" s="634"/>
      <c r="M38" s="634"/>
      <c r="N38" s="634"/>
      <c r="O38" s="634"/>
      <c r="P38" s="634"/>
      <c r="Q38" s="635"/>
      <c r="R38" s="636">
        <v>1243719</v>
      </c>
      <c r="S38" s="637"/>
      <c r="T38" s="637"/>
      <c r="U38" s="637"/>
      <c r="V38" s="637"/>
      <c r="W38" s="637"/>
      <c r="X38" s="637"/>
      <c r="Y38" s="638"/>
      <c r="Z38" s="639">
        <v>5.0999999999999996</v>
      </c>
      <c r="AA38" s="639"/>
      <c r="AB38" s="639"/>
      <c r="AC38" s="639"/>
      <c r="AD38" s="640" t="s">
        <v>236</v>
      </c>
      <c r="AE38" s="640"/>
      <c r="AF38" s="640"/>
      <c r="AG38" s="640"/>
      <c r="AH38" s="640"/>
      <c r="AI38" s="640"/>
      <c r="AJ38" s="640"/>
      <c r="AK38" s="640"/>
      <c r="AL38" s="641" t="s">
        <v>236</v>
      </c>
      <c r="AM38" s="642"/>
      <c r="AN38" s="642"/>
      <c r="AO38" s="643"/>
      <c r="AQ38" s="699" t="s">
        <v>338</v>
      </c>
      <c r="AR38" s="700"/>
      <c r="AS38" s="700"/>
      <c r="AT38" s="700"/>
      <c r="AU38" s="700"/>
      <c r="AV38" s="700"/>
      <c r="AW38" s="700"/>
      <c r="AX38" s="700"/>
      <c r="AY38" s="701"/>
      <c r="AZ38" s="636">
        <v>107092</v>
      </c>
      <c r="BA38" s="637"/>
      <c r="BB38" s="637"/>
      <c r="BC38" s="637"/>
      <c r="BD38" s="657"/>
      <c r="BE38" s="657"/>
      <c r="BF38" s="682"/>
      <c r="BG38" s="633" t="s">
        <v>339</v>
      </c>
      <c r="BH38" s="634"/>
      <c r="BI38" s="634"/>
      <c r="BJ38" s="634"/>
      <c r="BK38" s="634"/>
      <c r="BL38" s="634"/>
      <c r="BM38" s="634"/>
      <c r="BN38" s="634"/>
      <c r="BO38" s="634"/>
      <c r="BP38" s="634"/>
      <c r="BQ38" s="634"/>
      <c r="BR38" s="634"/>
      <c r="BS38" s="634"/>
      <c r="BT38" s="634"/>
      <c r="BU38" s="635"/>
      <c r="BV38" s="636">
        <v>7578</v>
      </c>
      <c r="BW38" s="637"/>
      <c r="BX38" s="637"/>
      <c r="BY38" s="637"/>
      <c r="BZ38" s="637"/>
      <c r="CA38" s="637"/>
      <c r="CB38" s="646"/>
      <c r="CD38" s="633" t="s">
        <v>340</v>
      </c>
      <c r="CE38" s="634"/>
      <c r="CF38" s="634"/>
      <c r="CG38" s="634"/>
      <c r="CH38" s="634"/>
      <c r="CI38" s="634"/>
      <c r="CJ38" s="634"/>
      <c r="CK38" s="634"/>
      <c r="CL38" s="634"/>
      <c r="CM38" s="634"/>
      <c r="CN38" s="634"/>
      <c r="CO38" s="634"/>
      <c r="CP38" s="634"/>
      <c r="CQ38" s="635"/>
      <c r="CR38" s="636">
        <v>1813680</v>
      </c>
      <c r="CS38" s="637"/>
      <c r="CT38" s="637"/>
      <c r="CU38" s="637"/>
      <c r="CV38" s="637"/>
      <c r="CW38" s="637"/>
      <c r="CX38" s="637"/>
      <c r="CY38" s="638"/>
      <c r="CZ38" s="641">
        <v>7.9</v>
      </c>
      <c r="DA38" s="669"/>
      <c r="DB38" s="669"/>
      <c r="DC38" s="671"/>
      <c r="DD38" s="645">
        <v>1500377</v>
      </c>
      <c r="DE38" s="637"/>
      <c r="DF38" s="637"/>
      <c r="DG38" s="637"/>
      <c r="DH38" s="637"/>
      <c r="DI38" s="637"/>
      <c r="DJ38" s="637"/>
      <c r="DK38" s="638"/>
      <c r="DL38" s="645">
        <v>1450303</v>
      </c>
      <c r="DM38" s="637"/>
      <c r="DN38" s="637"/>
      <c r="DO38" s="637"/>
      <c r="DP38" s="637"/>
      <c r="DQ38" s="637"/>
      <c r="DR38" s="637"/>
      <c r="DS38" s="637"/>
      <c r="DT38" s="637"/>
      <c r="DU38" s="637"/>
      <c r="DV38" s="638"/>
      <c r="DW38" s="641">
        <v>11.1</v>
      </c>
      <c r="DX38" s="669"/>
      <c r="DY38" s="669"/>
      <c r="DZ38" s="669"/>
      <c r="EA38" s="669"/>
      <c r="EB38" s="669"/>
      <c r="EC38" s="670"/>
    </row>
    <row r="39" spans="2:133" ht="11.25" customHeight="1" x14ac:dyDescent="0.2">
      <c r="B39" s="633" t="s">
        <v>341</v>
      </c>
      <c r="C39" s="634"/>
      <c r="D39" s="634"/>
      <c r="E39" s="634"/>
      <c r="F39" s="634"/>
      <c r="G39" s="634"/>
      <c r="H39" s="634"/>
      <c r="I39" s="634"/>
      <c r="J39" s="634"/>
      <c r="K39" s="634"/>
      <c r="L39" s="634"/>
      <c r="M39" s="634"/>
      <c r="N39" s="634"/>
      <c r="O39" s="634"/>
      <c r="P39" s="634"/>
      <c r="Q39" s="635"/>
      <c r="R39" s="636" t="s">
        <v>236</v>
      </c>
      <c r="S39" s="637"/>
      <c r="T39" s="637"/>
      <c r="U39" s="637"/>
      <c r="V39" s="637"/>
      <c r="W39" s="637"/>
      <c r="X39" s="637"/>
      <c r="Y39" s="638"/>
      <c r="Z39" s="639" t="s">
        <v>236</v>
      </c>
      <c r="AA39" s="639"/>
      <c r="AB39" s="639"/>
      <c r="AC39" s="639"/>
      <c r="AD39" s="640" t="s">
        <v>132</v>
      </c>
      <c r="AE39" s="640"/>
      <c r="AF39" s="640"/>
      <c r="AG39" s="640"/>
      <c r="AH39" s="640"/>
      <c r="AI39" s="640"/>
      <c r="AJ39" s="640"/>
      <c r="AK39" s="640"/>
      <c r="AL39" s="641" t="s">
        <v>236</v>
      </c>
      <c r="AM39" s="642"/>
      <c r="AN39" s="642"/>
      <c r="AO39" s="643"/>
      <c r="AQ39" s="699" t="s">
        <v>342</v>
      </c>
      <c r="AR39" s="700"/>
      <c r="AS39" s="700"/>
      <c r="AT39" s="700"/>
      <c r="AU39" s="700"/>
      <c r="AV39" s="700"/>
      <c r="AW39" s="700"/>
      <c r="AX39" s="700"/>
      <c r="AY39" s="701"/>
      <c r="AZ39" s="636" t="s">
        <v>236</v>
      </c>
      <c r="BA39" s="637"/>
      <c r="BB39" s="637"/>
      <c r="BC39" s="637"/>
      <c r="BD39" s="657"/>
      <c r="BE39" s="657"/>
      <c r="BF39" s="682"/>
      <c r="BG39" s="633" t="s">
        <v>343</v>
      </c>
      <c r="BH39" s="634"/>
      <c r="BI39" s="634"/>
      <c r="BJ39" s="634"/>
      <c r="BK39" s="634"/>
      <c r="BL39" s="634"/>
      <c r="BM39" s="634"/>
      <c r="BN39" s="634"/>
      <c r="BO39" s="634"/>
      <c r="BP39" s="634"/>
      <c r="BQ39" s="634"/>
      <c r="BR39" s="634"/>
      <c r="BS39" s="634"/>
      <c r="BT39" s="634"/>
      <c r="BU39" s="635"/>
      <c r="BV39" s="636">
        <v>11881</v>
      </c>
      <c r="BW39" s="637"/>
      <c r="BX39" s="637"/>
      <c r="BY39" s="637"/>
      <c r="BZ39" s="637"/>
      <c r="CA39" s="637"/>
      <c r="CB39" s="646"/>
      <c r="CD39" s="633" t="s">
        <v>344</v>
      </c>
      <c r="CE39" s="634"/>
      <c r="CF39" s="634"/>
      <c r="CG39" s="634"/>
      <c r="CH39" s="634"/>
      <c r="CI39" s="634"/>
      <c r="CJ39" s="634"/>
      <c r="CK39" s="634"/>
      <c r="CL39" s="634"/>
      <c r="CM39" s="634"/>
      <c r="CN39" s="634"/>
      <c r="CO39" s="634"/>
      <c r="CP39" s="634"/>
      <c r="CQ39" s="635"/>
      <c r="CR39" s="636">
        <v>1259431</v>
      </c>
      <c r="CS39" s="657"/>
      <c r="CT39" s="657"/>
      <c r="CU39" s="657"/>
      <c r="CV39" s="657"/>
      <c r="CW39" s="657"/>
      <c r="CX39" s="657"/>
      <c r="CY39" s="658"/>
      <c r="CZ39" s="641">
        <v>5.5</v>
      </c>
      <c r="DA39" s="669"/>
      <c r="DB39" s="669"/>
      <c r="DC39" s="671"/>
      <c r="DD39" s="645">
        <v>1155801</v>
      </c>
      <c r="DE39" s="657"/>
      <c r="DF39" s="657"/>
      <c r="DG39" s="657"/>
      <c r="DH39" s="657"/>
      <c r="DI39" s="657"/>
      <c r="DJ39" s="657"/>
      <c r="DK39" s="658"/>
      <c r="DL39" s="645" t="s">
        <v>140</v>
      </c>
      <c r="DM39" s="657"/>
      <c r="DN39" s="657"/>
      <c r="DO39" s="657"/>
      <c r="DP39" s="657"/>
      <c r="DQ39" s="657"/>
      <c r="DR39" s="657"/>
      <c r="DS39" s="657"/>
      <c r="DT39" s="657"/>
      <c r="DU39" s="657"/>
      <c r="DV39" s="658"/>
      <c r="DW39" s="641" t="s">
        <v>132</v>
      </c>
      <c r="DX39" s="669"/>
      <c r="DY39" s="669"/>
      <c r="DZ39" s="669"/>
      <c r="EA39" s="669"/>
      <c r="EB39" s="669"/>
      <c r="EC39" s="670"/>
    </row>
    <row r="40" spans="2:133" ht="11.25" customHeight="1" x14ac:dyDescent="0.2">
      <c r="B40" s="633" t="s">
        <v>345</v>
      </c>
      <c r="C40" s="634"/>
      <c r="D40" s="634"/>
      <c r="E40" s="634"/>
      <c r="F40" s="634"/>
      <c r="G40" s="634"/>
      <c r="H40" s="634"/>
      <c r="I40" s="634"/>
      <c r="J40" s="634"/>
      <c r="K40" s="634"/>
      <c r="L40" s="634"/>
      <c r="M40" s="634"/>
      <c r="N40" s="634"/>
      <c r="O40" s="634"/>
      <c r="P40" s="634"/>
      <c r="Q40" s="635"/>
      <c r="R40" s="636">
        <v>285219</v>
      </c>
      <c r="S40" s="637"/>
      <c r="T40" s="637"/>
      <c r="U40" s="637"/>
      <c r="V40" s="637"/>
      <c r="W40" s="637"/>
      <c r="X40" s="637"/>
      <c r="Y40" s="638"/>
      <c r="Z40" s="639">
        <v>1.2</v>
      </c>
      <c r="AA40" s="639"/>
      <c r="AB40" s="639"/>
      <c r="AC40" s="639"/>
      <c r="AD40" s="640" t="s">
        <v>132</v>
      </c>
      <c r="AE40" s="640"/>
      <c r="AF40" s="640"/>
      <c r="AG40" s="640"/>
      <c r="AH40" s="640"/>
      <c r="AI40" s="640"/>
      <c r="AJ40" s="640"/>
      <c r="AK40" s="640"/>
      <c r="AL40" s="641" t="s">
        <v>132</v>
      </c>
      <c r="AM40" s="642"/>
      <c r="AN40" s="642"/>
      <c r="AO40" s="643"/>
      <c r="AQ40" s="699" t="s">
        <v>346</v>
      </c>
      <c r="AR40" s="700"/>
      <c r="AS40" s="700"/>
      <c r="AT40" s="700"/>
      <c r="AU40" s="700"/>
      <c r="AV40" s="700"/>
      <c r="AW40" s="700"/>
      <c r="AX40" s="700"/>
      <c r="AY40" s="701"/>
      <c r="AZ40" s="636" t="s">
        <v>132</v>
      </c>
      <c r="BA40" s="637"/>
      <c r="BB40" s="637"/>
      <c r="BC40" s="637"/>
      <c r="BD40" s="657"/>
      <c r="BE40" s="657"/>
      <c r="BF40" s="682"/>
      <c r="BG40" s="686" t="s">
        <v>347</v>
      </c>
      <c r="BH40" s="687"/>
      <c r="BI40" s="687"/>
      <c r="BJ40" s="687"/>
      <c r="BK40" s="687"/>
      <c r="BL40" s="217"/>
      <c r="BM40" s="634" t="s">
        <v>348</v>
      </c>
      <c r="BN40" s="634"/>
      <c r="BO40" s="634"/>
      <c r="BP40" s="634"/>
      <c r="BQ40" s="634"/>
      <c r="BR40" s="634"/>
      <c r="BS40" s="634"/>
      <c r="BT40" s="634"/>
      <c r="BU40" s="635"/>
      <c r="BV40" s="636">
        <v>120</v>
      </c>
      <c r="BW40" s="637"/>
      <c r="BX40" s="637"/>
      <c r="BY40" s="637"/>
      <c r="BZ40" s="637"/>
      <c r="CA40" s="637"/>
      <c r="CB40" s="646"/>
      <c r="CD40" s="633" t="s">
        <v>349</v>
      </c>
      <c r="CE40" s="634"/>
      <c r="CF40" s="634"/>
      <c r="CG40" s="634"/>
      <c r="CH40" s="634"/>
      <c r="CI40" s="634"/>
      <c r="CJ40" s="634"/>
      <c r="CK40" s="634"/>
      <c r="CL40" s="634"/>
      <c r="CM40" s="634"/>
      <c r="CN40" s="634"/>
      <c r="CO40" s="634"/>
      <c r="CP40" s="634"/>
      <c r="CQ40" s="635"/>
      <c r="CR40" s="636">
        <v>137764</v>
      </c>
      <c r="CS40" s="637"/>
      <c r="CT40" s="637"/>
      <c r="CU40" s="637"/>
      <c r="CV40" s="637"/>
      <c r="CW40" s="637"/>
      <c r="CX40" s="637"/>
      <c r="CY40" s="638"/>
      <c r="CZ40" s="641">
        <v>0.6</v>
      </c>
      <c r="DA40" s="669"/>
      <c r="DB40" s="669"/>
      <c r="DC40" s="671"/>
      <c r="DD40" s="645">
        <v>89264</v>
      </c>
      <c r="DE40" s="637"/>
      <c r="DF40" s="637"/>
      <c r="DG40" s="637"/>
      <c r="DH40" s="637"/>
      <c r="DI40" s="637"/>
      <c r="DJ40" s="637"/>
      <c r="DK40" s="638"/>
      <c r="DL40" s="645" t="s">
        <v>132</v>
      </c>
      <c r="DM40" s="637"/>
      <c r="DN40" s="637"/>
      <c r="DO40" s="637"/>
      <c r="DP40" s="637"/>
      <c r="DQ40" s="637"/>
      <c r="DR40" s="637"/>
      <c r="DS40" s="637"/>
      <c r="DT40" s="637"/>
      <c r="DU40" s="637"/>
      <c r="DV40" s="638"/>
      <c r="DW40" s="641" t="s">
        <v>140</v>
      </c>
      <c r="DX40" s="669"/>
      <c r="DY40" s="669"/>
      <c r="DZ40" s="669"/>
      <c r="EA40" s="669"/>
      <c r="EB40" s="669"/>
      <c r="EC40" s="670"/>
    </row>
    <row r="41" spans="2:133" ht="11.25" customHeight="1" x14ac:dyDescent="0.2">
      <c r="B41" s="659" t="s">
        <v>350</v>
      </c>
      <c r="C41" s="660"/>
      <c r="D41" s="660"/>
      <c r="E41" s="660"/>
      <c r="F41" s="660"/>
      <c r="G41" s="660"/>
      <c r="H41" s="660"/>
      <c r="I41" s="660"/>
      <c r="J41" s="660"/>
      <c r="K41" s="660"/>
      <c r="L41" s="660"/>
      <c r="M41" s="660"/>
      <c r="N41" s="660"/>
      <c r="O41" s="660"/>
      <c r="P41" s="660"/>
      <c r="Q41" s="661"/>
      <c r="R41" s="708">
        <v>24422241</v>
      </c>
      <c r="S41" s="709"/>
      <c r="T41" s="709"/>
      <c r="U41" s="709"/>
      <c r="V41" s="709"/>
      <c r="W41" s="709"/>
      <c r="X41" s="709"/>
      <c r="Y41" s="713"/>
      <c r="Z41" s="714">
        <v>100</v>
      </c>
      <c r="AA41" s="714"/>
      <c r="AB41" s="714"/>
      <c r="AC41" s="714"/>
      <c r="AD41" s="715">
        <v>12764412</v>
      </c>
      <c r="AE41" s="715"/>
      <c r="AF41" s="715"/>
      <c r="AG41" s="715"/>
      <c r="AH41" s="715"/>
      <c r="AI41" s="715"/>
      <c r="AJ41" s="715"/>
      <c r="AK41" s="715"/>
      <c r="AL41" s="716">
        <v>100</v>
      </c>
      <c r="AM41" s="696"/>
      <c r="AN41" s="696"/>
      <c r="AO41" s="717"/>
      <c r="AQ41" s="699" t="s">
        <v>351</v>
      </c>
      <c r="AR41" s="700"/>
      <c r="AS41" s="700"/>
      <c r="AT41" s="700"/>
      <c r="AU41" s="700"/>
      <c r="AV41" s="700"/>
      <c r="AW41" s="700"/>
      <c r="AX41" s="700"/>
      <c r="AY41" s="701"/>
      <c r="AZ41" s="636">
        <v>419658</v>
      </c>
      <c r="BA41" s="637"/>
      <c r="BB41" s="637"/>
      <c r="BC41" s="637"/>
      <c r="BD41" s="657"/>
      <c r="BE41" s="657"/>
      <c r="BF41" s="682"/>
      <c r="BG41" s="686"/>
      <c r="BH41" s="687"/>
      <c r="BI41" s="687"/>
      <c r="BJ41" s="687"/>
      <c r="BK41" s="687"/>
      <c r="BL41" s="217"/>
      <c r="BM41" s="634" t="s">
        <v>352</v>
      </c>
      <c r="BN41" s="634"/>
      <c r="BO41" s="634"/>
      <c r="BP41" s="634"/>
      <c r="BQ41" s="634"/>
      <c r="BR41" s="634"/>
      <c r="BS41" s="634"/>
      <c r="BT41" s="634"/>
      <c r="BU41" s="635"/>
      <c r="BV41" s="636" t="s">
        <v>140</v>
      </c>
      <c r="BW41" s="637"/>
      <c r="BX41" s="637"/>
      <c r="BY41" s="637"/>
      <c r="BZ41" s="637"/>
      <c r="CA41" s="637"/>
      <c r="CB41" s="646"/>
      <c r="CD41" s="633" t="s">
        <v>353</v>
      </c>
      <c r="CE41" s="634"/>
      <c r="CF41" s="634"/>
      <c r="CG41" s="634"/>
      <c r="CH41" s="634"/>
      <c r="CI41" s="634"/>
      <c r="CJ41" s="634"/>
      <c r="CK41" s="634"/>
      <c r="CL41" s="634"/>
      <c r="CM41" s="634"/>
      <c r="CN41" s="634"/>
      <c r="CO41" s="634"/>
      <c r="CP41" s="634"/>
      <c r="CQ41" s="635"/>
      <c r="CR41" s="636" t="s">
        <v>132</v>
      </c>
      <c r="CS41" s="657"/>
      <c r="CT41" s="657"/>
      <c r="CU41" s="657"/>
      <c r="CV41" s="657"/>
      <c r="CW41" s="657"/>
      <c r="CX41" s="657"/>
      <c r="CY41" s="658"/>
      <c r="CZ41" s="641" t="s">
        <v>132</v>
      </c>
      <c r="DA41" s="669"/>
      <c r="DB41" s="669"/>
      <c r="DC41" s="671"/>
      <c r="DD41" s="645" t="s">
        <v>132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354</v>
      </c>
      <c r="AR42" s="706"/>
      <c r="AS42" s="706"/>
      <c r="AT42" s="706"/>
      <c r="AU42" s="706"/>
      <c r="AV42" s="706"/>
      <c r="AW42" s="706"/>
      <c r="AX42" s="706"/>
      <c r="AY42" s="707"/>
      <c r="AZ42" s="708">
        <v>1394022</v>
      </c>
      <c r="BA42" s="709"/>
      <c r="BB42" s="709"/>
      <c r="BC42" s="709"/>
      <c r="BD42" s="695"/>
      <c r="BE42" s="695"/>
      <c r="BF42" s="697"/>
      <c r="BG42" s="688"/>
      <c r="BH42" s="689"/>
      <c r="BI42" s="689"/>
      <c r="BJ42" s="689"/>
      <c r="BK42" s="689"/>
      <c r="BL42" s="218"/>
      <c r="BM42" s="660" t="s">
        <v>355</v>
      </c>
      <c r="BN42" s="660"/>
      <c r="BO42" s="660"/>
      <c r="BP42" s="660"/>
      <c r="BQ42" s="660"/>
      <c r="BR42" s="660"/>
      <c r="BS42" s="660"/>
      <c r="BT42" s="660"/>
      <c r="BU42" s="661"/>
      <c r="BV42" s="708">
        <v>338</v>
      </c>
      <c r="BW42" s="709"/>
      <c r="BX42" s="709"/>
      <c r="BY42" s="709"/>
      <c r="BZ42" s="709"/>
      <c r="CA42" s="709"/>
      <c r="CB42" s="718"/>
      <c r="CD42" s="633" t="s">
        <v>356</v>
      </c>
      <c r="CE42" s="634"/>
      <c r="CF42" s="634"/>
      <c r="CG42" s="634"/>
      <c r="CH42" s="634"/>
      <c r="CI42" s="634"/>
      <c r="CJ42" s="634"/>
      <c r="CK42" s="634"/>
      <c r="CL42" s="634"/>
      <c r="CM42" s="634"/>
      <c r="CN42" s="634"/>
      <c r="CO42" s="634"/>
      <c r="CP42" s="634"/>
      <c r="CQ42" s="635"/>
      <c r="CR42" s="636">
        <v>2103456</v>
      </c>
      <c r="CS42" s="657"/>
      <c r="CT42" s="657"/>
      <c r="CU42" s="657"/>
      <c r="CV42" s="657"/>
      <c r="CW42" s="657"/>
      <c r="CX42" s="657"/>
      <c r="CY42" s="658"/>
      <c r="CZ42" s="641">
        <v>9.1</v>
      </c>
      <c r="DA42" s="669"/>
      <c r="DB42" s="669"/>
      <c r="DC42" s="671"/>
      <c r="DD42" s="645">
        <v>543153</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357</v>
      </c>
      <c r="CD43" s="633" t="s">
        <v>358</v>
      </c>
      <c r="CE43" s="634"/>
      <c r="CF43" s="634"/>
      <c r="CG43" s="634"/>
      <c r="CH43" s="634"/>
      <c r="CI43" s="634"/>
      <c r="CJ43" s="634"/>
      <c r="CK43" s="634"/>
      <c r="CL43" s="634"/>
      <c r="CM43" s="634"/>
      <c r="CN43" s="634"/>
      <c r="CO43" s="634"/>
      <c r="CP43" s="634"/>
      <c r="CQ43" s="635"/>
      <c r="CR43" s="636">
        <v>218582</v>
      </c>
      <c r="CS43" s="657"/>
      <c r="CT43" s="657"/>
      <c r="CU43" s="657"/>
      <c r="CV43" s="657"/>
      <c r="CW43" s="657"/>
      <c r="CX43" s="657"/>
      <c r="CY43" s="658"/>
      <c r="CZ43" s="641">
        <v>0.9</v>
      </c>
      <c r="DA43" s="669"/>
      <c r="DB43" s="669"/>
      <c r="DC43" s="671"/>
      <c r="DD43" s="645">
        <v>218582</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359</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307</v>
      </c>
      <c r="CE44" s="675"/>
      <c r="CF44" s="633" t="s">
        <v>360</v>
      </c>
      <c r="CG44" s="634"/>
      <c r="CH44" s="634"/>
      <c r="CI44" s="634"/>
      <c r="CJ44" s="634"/>
      <c r="CK44" s="634"/>
      <c r="CL44" s="634"/>
      <c r="CM44" s="634"/>
      <c r="CN44" s="634"/>
      <c r="CO44" s="634"/>
      <c r="CP44" s="634"/>
      <c r="CQ44" s="635"/>
      <c r="CR44" s="636">
        <v>2103456</v>
      </c>
      <c r="CS44" s="637"/>
      <c r="CT44" s="637"/>
      <c r="CU44" s="637"/>
      <c r="CV44" s="637"/>
      <c r="CW44" s="637"/>
      <c r="CX44" s="637"/>
      <c r="CY44" s="638"/>
      <c r="CZ44" s="641">
        <v>9.1</v>
      </c>
      <c r="DA44" s="642"/>
      <c r="DB44" s="642"/>
      <c r="DC44" s="648"/>
      <c r="DD44" s="645">
        <v>543153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361</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362</v>
      </c>
      <c r="CG45" s="634"/>
      <c r="CH45" s="634"/>
      <c r="CI45" s="634"/>
      <c r="CJ45" s="634"/>
      <c r="CK45" s="634"/>
      <c r="CL45" s="634"/>
      <c r="CM45" s="634"/>
      <c r="CN45" s="634"/>
      <c r="CO45" s="634"/>
      <c r="CP45" s="634"/>
      <c r="CQ45" s="635"/>
      <c r="CR45" s="636">
        <v>1044711</v>
      </c>
      <c r="CS45" s="657"/>
      <c r="CT45" s="657"/>
      <c r="CU45" s="657"/>
      <c r="CV45" s="657"/>
      <c r="CW45" s="657"/>
      <c r="CX45" s="657"/>
      <c r="CY45" s="658"/>
      <c r="CZ45" s="641">
        <v>4.5</v>
      </c>
      <c r="DA45" s="669"/>
      <c r="DB45" s="669"/>
      <c r="DC45" s="671"/>
      <c r="DD45" s="645">
        <v>163866</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363</v>
      </c>
      <c r="CG46" s="634"/>
      <c r="CH46" s="634"/>
      <c r="CI46" s="634"/>
      <c r="CJ46" s="634"/>
      <c r="CK46" s="634"/>
      <c r="CL46" s="634"/>
      <c r="CM46" s="634"/>
      <c r="CN46" s="634"/>
      <c r="CO46" s="634"/>
      <c r="CP46" s="634"/>
      <c r="CQ46" s="635"/>
      <c r="CR46" s="636">
        <v>1055021</v>
      </c>
      <c r="CS46" s="637"/>
      <c r="CT46" s="637"/>
      <c r="CU46" s="637"/>
      <c r="CV46" s="637"/>
      <c r="CW46" s="637"/>
      <c r="CX46" s="637"/>
      <c r="CY46" s="638"/>
      <c r="CZ46" s="641">
        <v>4.5999999999999996</v>
      </c>
      <c r="DA46" s="642"/>
      <c r="DB46" s="642"/>
      <c r="DC46" s="648"/>
      <c r="DD46" s="645">
        <v>375563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364</v>
      </c>
      <c r="CG47" s="634"/>
      <c r="CH47" s="634"/>
      <c r="CI47" s="634"/>
      <c r="CJ47" s="634"/>
      <c r="CK47" s="634"/>
      <c r="CL47" s="634"/>
      <c r="CM47" s="634"/>
      <c r="CN47" s="634"/>
      <c r="CO47" s="634"/>
      <c r="CP47" s="634"/>
      <c r="CQ47" s="635"/>
      <c r="CR47" s="636" t="s">
        <v>140</v>
      </c>
      <c r="CS47" s="657"/>
      <c r="CT47" s="657"/>
      <c r="CU47" s="657"/>
      <c r="CV47" s="657"/>
      <c r="CW47" s="657"/>
      <c r="CX47" s="657"/>
      <c r="CY47" s="658"/>
      <c r="CZ47" s="641" t="s">
        <v>140</v>
      </c>
      <c r="DA47" s="669"/>
      <c r="DB47" s="669"/>
      <c r="DC47" s="671"/>
      <c r="DD47" s="645" t="s">
        <v>132</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365</v>
      </c>
      <c r="CG48" s="634"/>
      <c r="CH48" s="634"/>
      <c r="CI48" s="634"/>
      <c r="CJ48" s="634"/>
      <c r="CK48" s="634"/>
      <c r="CL48" s="634"/>
      <c r="CM48" s="634"/>
      <c r="CN48" s="634"/>
      <c r="CO48" s="634"/>
      <c r="CP48" s="634"/>
      <c r="CQ48" s="635"/>
      <c r="CR48" s="636" t="s">
        <v>140</v>
      </c>
      <c r="CS48" s="637"/>
      <c r="CT48" s="637"/>
      <c r="CU48" s="637"/>
      <c r="CV48" s="637"/>
      <c r="CW48" s="637"/>
      <c r="CX48" s="637"/>
      <c r="CY48" s="638"/>
      <c r="CZ48" s="641" t="s">
        <v>140</v>
      </c>
      <c r="DA48" s="642"/>
      <c r="DB48" s="642"/>
      <c r="DC48" s="648"/>
      <c r="DD48" s="645" t="s">
        <v>140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366</v>
      </c>
      <c r="CE49" s="660"/>
      <c r="CF49" s="660"/>
      <c r="CG49" s="660"/>
      <c r="CH49" s="660"/>
      <c r="CI49" s="660"/>
      <c r="CJ49" s="660"/>
      <c r="CK49" s="660"/>
      <c r="CL49" s="660"/>
      <c r="CM49" s="660"/>
      <c r="CN49" s="660"/>
      <c r="CO49" s="660"/>
      <c r="CP49" s="660"/>
      <c r="CQ49" s="661"/>
      <c r="CR49" s="708">
        <v>23070931</v>
      </c>
      <c r="CS49" s="695"/>
      <c r="CT49" s="695"/>
      <c r="CU49" s="695"/>
      <c r="CV49" s="695"/>
      <c r="CW49" s="695"/>
      <c r="CX49" s="695"/>
      <c r="CY49" s="724"/>
      <c r="CZ49" s="716">
        <v>100</v>
      </c>
      <c r="DA49" s="725"/>
      <c r="DB49" s="725"/>
      <c r="DC49" s="726"/>
      <c r="DD49" s="727">
        <v>15802716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8SfFu6TCDKgcxZVr2u0saPTmXrT1oVs5s2I79jpGElpmvaXBgcXq1ciJi0mi94l0N9lnHjR+4bGCL0l6GgzaQ==" saltValue="z4PLs/V1S/mHx503n6uv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election activeCell="AP86" sqref="AP86:AT86"/>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367</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368</v>
      </c>
      <c r="DK2" s="736"/>
      <c r="DL2" s="736"/>
      <c r="DM2" s="736"/>
      <c r="DN2" s="736"/>
      <c r="DO2" s="737"/>
      <c r="DP2" s="222"/>
      <c r="DQ2" s="735" t="s">
        <v>369</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370</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372</v>
      </c>
      <c r="B5" s="741"/>
      <c r="C5" s="741"/>
      <c r="D5" s="741"/>
      <c r="E5" s="741"/>
      <c r="F5" s="741"/>
      <c r="G5" s="741"/>
      <c r="H5" s="741"/>
      <c r="I5" s="741"/>
      <c r="J5" s="741"/>
      <c r="K5" s="741"/>
      <c r="L5" s="741"/>
      <c r="M5" s="741"/>
      <c r="N5" s="741"/>
      <c r="O5" s="741"/>
      <c r="P5" s="742"/>
      <c r="Q5" s="746" t="s">
        <v>373</v>
      </c>
      <c r="R5" s="747"/>
      <c r="S5" s="747"/>
      <c r="T5" s="747"/>
      <c r="U5" s="748"/>
      <c r="V5" s="746" t="s">
        <v>374</v>
      </c>
      <c r="W5" s="747"/>
      <c r="X5" s="747"/>
      <c r="Y5" s="747"/>
      <c r="Z5" s="748"/>
      <c r="AA5" s="746" t="s">
        <v>375</v>
      </c>
      <c r="AB5" s="747"/>
      <c r="AC5" s="747"/>
      <c r="AD5" s="747"/>
      <c r="AE5" s="747"/>
      <c r="AF5" s="752" t="s">
        <v>376</v>
      </c>
      <c r="AG5" s="747"/>
      <c r="AH5" s="747"/>
      <c r="AI5" s="747"/>
      <c r="AJ5" s="753"/>
      <c r="AK5" s="747" t="s">
        <v>377</v>
      </c>
      <c r="AL5" s="747"/>
      <c r="AM5" s="747"/>
      <c r="AN5" s="747"/>
      <c r="AO5" s="748"/>
      <c r="AP5" s="746" t="s">
        <v>378</v>
      </c>
      <c r="AQ5" s="747"/>
      <c r="AR5" s="747"/>
      <c r="AS5" s="747"/>
      <c r="AT5" s="748"/>
      <c r="AU5" s="746" t="s">
        <v>379</v>
      </c>
      <c r="AV5" s="747"/>
      <c r="AW5" s="747"/>
      <c r="AX5" s="747"/>
      <c r="AY5" s="753"/>
      <c r="AZ5" s="226"/>
      <c r="BA5" s="226"/>
      <c r="BB5" s="226"/>
      <c r="BC5" s="226"/>
      <c r="BD5" s="226"/>
      <c r="BE5" s="227"/>
      <c r="BF5" s="227"/>
      <c r="BG5" s="227"/>
      <c r="BH5" s="227"/>
      <c r="BI5" s="227"/>
      <c r="BJ5" s="227"/>
      <c r="BK5" s="227"/>
      <c r="BL5" s="227"/>
      <c r="BM5" s="227"/>
      <c r="BN5" s="227"/>
      <c r="BO5" s="227"/>
      <c r="BP5" s="227"/>
      <c r="BQ5" s="740" t="s">
        <v>380</v>
      </c>
      <c r="BR5" s="741"/>
      <c r="BS5" s="741"/>
      <c r="BT5" s="741"/>
      <c r="BU5" s="741"/>
      <c r="BV5" s="741"/>
      <c r="BW5" s="741"/>
      <c r="BX5" s="741"/>
      <c r="BY5" s="741"/>
      <c r="BZ5" s="741"/>
      <c r="CA5" s="741"/>
      <c r="CB5" s="741"/>
      <c r="CC5" s="741"/>
      <c r="CD5" s="741"/>
      <c r="CE5" s="741"/>
      <c r="CF5" s="741"/>
      <c r="CG5" s="742"/>
      <c r="CH5" s="746" t="s">
        <v>381</v>
      </c>
      <c r="CI5" s="747"/>
      <c r="CJ5" s="747"/>
      <c r="CK5" s="747"/>
      <c r="CL5" s="748"/>
      <c r="CM5" s="746" t="s">
        <v>382</v>
      </c>
      <c r="CN5" s="747"/>
      <c r="CO5" s="747"/>
      <c r="CP5" s="747"/>
      <c r="CQ5" s="748"/>
      <c r="CR5" s="746" t="s">
        <v>383</v>
      </c>
      <c r="CS5" s="747"/>
      <c r="CT5" s="747"/>
      <c r="CU5" s="747"/>
      <c r="CV5" s="748"/>
      <c r="CW5" s="746" t="s">
        <v>384</v>
      </c>
      <c r="CX5" s="747"/>
      <c r="CY5" s="747"/>
      <c r="CZ5" s="747"/>
      <c r="DA5" s="748"/>
      <c r="DB5" s="746" t="s">
        <v>385</v>
      </c>
      <c r="DC5" s="747"/>
      <c r="DD5" s="747"/>
      <c r="DE5" s="747"/>
      <c r="DF5" s="748"/>
      <c r="DG5" s="776" t="s">
        <v>386</v>
      </c>
      <c r="DH5" s="777"/>
      <c r="DI5" s="777"/>
      <c r="DJ5" s="777"/>
      <c r="DK5" s="778"/>
      <c r="DL5" s="776" t="s">
        <v>387</v>
      </c>
      <c r="DM5" s="777"/>
      <c r="DN5" s="777"/>
      <c r="DO5" s="777"/>
      <c r="DP5" s="778"/>
      <c r="DQ5" s="746" t="s">
        <v>388</v>
      </c>
      <c r="DR5" s="747"/>
      <c r="DS5" s="747"/>
      <c r="DT5" s="747"/>
      <c r="DU5" s="748"/>
      <c r="DV5" s="746" t="s">
        <v>379</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389</v>
      </c>
      <c r="C7" s="763"/>
      <c r="D7" s="763"/>
      <c r="E7" s="763"/>
      <c r="F7" s="763"/>
      <c r="G7" s="763"/>
      <c r="H7" s="763"/>
      <c r="I7" s="763"/>
      <c r="J7" s="763"/>
      <c r="K7" s="763"/>
      <c r="L7" s="763"/>
      <c r="M7" s="763"/>
      <c r="N7" s="763"/>
      <c r="O7" s="763"/>
      <c r="P7" s="764"/>
      <c r="Q7" s="765">
        <v>24440</v>
      </c>
      <c r="R7" s="766"/>
      <c r="S7" s="766"/>
      <c r="T7" s="766"/>
      <c r="U7" s="766"/>
      <c r="V7" s="766">
        <v>23089</v>
      </c>
      <c r="W7" s="766"/>
      <c r="X7" s="766"/>
      <c r="Y7" s="766"/>
      <c r="Z7" s="766"/>
      <c r="AA7" s="766">
        <v>1351</v>
      </c>
      <c r="AB7" s="766"/>
      <c r="AC7" s="766"/>
      <c r="AD7" s="766"/>
      <c r="AE7" s="767"/>
      <c r="AF7" s="768">
        <v>1203</v>
      </c>
      <c r="AG7" s="769"/>
      <c r="AH7" s="769"/>
      <c r="AI7" s="769"/>
      <c r="AJ7" s="770"/>
      <c r="AK7" s="771">
        <v>40</v>
      </c>
      <c r="AL7" s="772"/>
      <c r="AM7" s="772"/>
      <c r="AN7" s="772"/>
      <c r="AO7" s="772"/>
      <c r="AP7" s="772">
        <v>20906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390</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391</v>
      </c>
      <c r="B23" s="802" t="s">
        <v>392</v>
      </c>
      <c r="C23" s="803"/>
      <c r="D23" s="803"/>
      <c r="E23" s="803"/>
      <c r="F23" s="803"/>
      <c r="G23" s="803"/>
      <c r="H23" s="803"/>
      <c r="I23" s="803"/>
      <c r="J23" s="803"/>
      <c r="K23" s="803"/>
      <c r="L23" s="803"/>
      <c r="M23" s="803"/>
      <c r="N23" s="803"/>
      <c r="O23" s="803"/>
      <c r="P23" s="804"/>
      <c r="Q23" s="805">
        <v>24440</v>
      </c>
      <c r="R23" s="806"/>
      <c r="S23" s="806"/>
      <c r="T23" s="806"/>
      <c r="U23" s="806"/>
      <c r="V23" s="806">
        <v>23089</v>
      </c>
      <c r="W23" s="806"/>
      <c r="X23" s="806"/>
      <c r="Y23" s="806"/>
      <c r="Z23" s="806"/>
      <c r="AA23" s="806">
        <v>1351</v>
      </c>
      <c r="AB23" s="806"/>
      <c r="AC23" s="806"/>
      <c r="AD23" s="806"/>
      <c r="AE23" s="807"/>
      <c r="AF23" s="808">
        <v>1203</v>
      </c>
      <c r="AG23" s="806"/>
      <c r="AH23" s="806"/>
      <c r="AI23" s="806"/>
      <c r="AJ23" s="809"/>
      <c r="AK23" s="810"/>
      <c r="AL23" s="811"/>
      <c r="AM23" s="811"/>
      <c r="AN23" s="811"/>
      <c r="AO23" s="811"/>
      <c r="AP23" s="806">
        <v>20906</v>
      </c>
      <c r="AQ23" s="806"/>
      <c r="AR23" s="806"/>
      <c r="AS23" s="806"/>
      <c r="AT23" s="806"/>
      <c r="AU23" s="822"/>
      <c r="AV23" s="822"/>
      <c r="AW23" s="822"/>
      <c r="AX23" s="822"/>
      <c r="AY23" s="823"/>
      <c r="AZ23" s="824" t="s">
        <v>132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393</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394</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372</v>
      </c>
      <c r="B26" s="741"/>
      <c r="C26" s="741"/>
      <c r="D26" s="741"/>
      <c r="E26" s="741"/>
      <c r="F26" s="741"/>
      <c r="G26" s="741"/>
      <c r="H26" s="741"/>
      <c r="I26" s="741"/>
      <c r="J26" s="741"/>
      <c r="K26" s="741"/>
      <c r="L26" s="741"/>
      <c r="M26" s="741"/>
      <c r="N26" s="741"/>
      <c r="O26" s="741"/>
      <c r="P26" s="742"/>
      <c r="Q26" s="746" t="s">
        <v>395</v>
      </c>
      <c r="R26" s="747"/>
      <c r="S26" s="747"/>
      <c r="T26" s="747"/>
      <c r="U26" s="748"/>
      <c r="V26" s="746" t="s">
        <v>396</v>
      </c>
      <c r="W26" s="747"/>
      <c r="X26" s="747"/>
      <c r="Y26" s="747"/>
      <c r="Z26" s="748"/>
      <c r="AA26" s="746" t="s">
        <v>397</v>
      </c>
      <c r="AB26" s="747"/>
      <c r="AC26" s="747"/>
      <c r="AD26" s="747"/>
      <c r="AE26" s="747"/>
      <c r="AF26" s="827" t="s">
        <v>398</v>
      </c>
      <c r="AG26" s="828"/>
      <c r="AH26" s="828"/>
      <c r="AI26" s="828"/>
      <c r="AJ26" s="829"/>
      <c r="AK26" s="747" t="s">
        <v>399</v>
      </c>
      <c r="AL26" s="747"/>
      <c r="AM26" s="747"/>
      <c r="AN26" s="747"/>
      <c r="AO26" s="748"/>
      <c r="AP26" s="746" t="s">
        <v>400</v>
      </c>
      <c r="AQ26" s="747"/>
      <c r="AR26" s="747"/>
      <c r="AS26" s="747"/>
      <c r="AT26" s="748"/>
      <c r="AU26" s="746" t="s">
        <v>401</v>
      </c>
      <c r="AV26" s="747"/>
      <c r="AW26" s="747"/>
      <c r="AX26" s="747"/>
      <c r="AY26" s="748"/>
      <c r="AZ26" s="746" t="s">
        <v>402</v>
      </c>
      <c r="BA26" s="747"/>
      <c r="BB26" s="747"/>
      <c r="BC26" s="747"/>
      <c r="BD26" s="748"/>
      <c r="BE26" s="746" t="s">
        <v>379</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403</v>
      </c>
      <c r="C28" s="763"/>
      <c r="D28" s="763"/>
      <c r="E28" s="763"/>
      <c r="F28" s="763"/>
      <c r="G28" s="763"/>
      <c r="H28" s="763"/>
      <c r="I28" s="763"/>
      <c r="J28" s="763"/>
      <c r="K28" s="763"/>
      <c r="L28" s="763"/>
      <c r="M28" s="763"/>
      <c r="N28" s="763"/>
      <c r="O28" s="763"/>
      <c r="P28" s="764"/>
      <c r="Q28" s="835">
        <v>6106</v>
      </c>
      <c r="R28" s="836"/>
      <c r="S28" s="836"/>
      <c r="T28" s="836"/>
      <c r="U28" s="836"/>
      <c r="V28" s="836">
        <v>5887</v>
      </c>
      <c r="W28" s="836"/>
      <c r="X28" s="836"/>
      <c r="Y28" s="836"/>
      <c r="Z28" s="836"/>
      <c r="AA28" s="836">
        <v>219</v>
      </c>
      <c r="AB28" s="836"/>
      <c r="AC28" s="836"/>
      <c r="AD28" s="836"/>
      <c r="AE28" s="837"/>
      <c r="AF28" s="838">
        <v>219</v>
      </c>
      <c r="AG28" s="836"/>
      <c r="AH28" s="836"/>
      <c r="AI28" s="836"/>
      <c r="AJ28" s="839"/>
      <c r="AK28" s="840">
        <v>404</v>
      </c>
      <c r="AL28" s="841"/>
      <c r="AM28" s="841"/>
      <c r="AN28" s="841"/>
      <c r="AO28" s="841"/>
      <c r="AP28" s="841" t="s">
        <v>573</v>
      </c>
      <c r="AQ28" s="841"/>
      <c r="AR28" s="841"/>
      <c r="AS28" s="841"/>
      <c r="AT28" s="841"/>
      <c r="AU28" s="841" t="s">
        <v>573</v>
      </c>
      <c r="AV28" s="841"/>
      <c r="AW28" s="841"/>
      <c r="AX28" s="841"/>
      <c r="AY28" s="841"/>
      <c r="AZ28" s="841" t="s">
        <v>573</v>
      </c>
      <c r="BA28" s="841"/>
      <c r="BB28" s="841"/>
      <c r="BC28" s="841"/>
      <c r="BD28" s="841"/>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404</v>
      </c>
      <c r="C29" s="794"/>
      <c r="D29" s="794"/>
      <c r="E29" s="794"/>
      <c r="F29" s="794"/>
      <c r="G29" s="794"/>
      <c r="H29" s="794"/>
      <c r="I29" s="794"/>
      <c r="J29" s="794"/>
      <c r="K29" s="794"/>
      <c r="L29" s="794"/>
      <c r="M29" s="794"/>
      <c r="N29" s="794"/>
      <c r="O29" s="794"/>
      <c r="P29" s="795"/>
      <c r="Q29" s="796">
        <v>4270</v>
      </c>
      <c r="R29" s="797"/>
      <c r="S29" s="797"/>
      <c r="T29" s="797"/>
      <c r="U29" s="797"/>
      <c r="V29" s="797">
        <v>4050</v>
      </c>
      <c r="W29" s="797"/>
      <c r="X29" s="797"/>
      <c r="Y29" s="797"/>
      <c r="Z29" s="797"/>
      <c r="AA29" s="797">
        <v>221</v>
      </c>
      <c r="AB29" s="797"/>
      <c r="AC29" s="797"/>
      <c r="AD29" s="797"/>
      <c r="AE29" s="798"/>
      <c r="AF29" s="799">
        <v>221</v>
      </c>
      <c r="AG29" s="800"/>
      <c r="AH29" s="800"/>
      <c r="AI29" s="800"/>
      <c r="AJ29" s="801"/>
      <c r="AK29" s="845">
        <v>668</v>
      </c>
      <c r="AL29" s="842"/>
      <c r="AM29" s="842"/>
      <c r="AN29" s="842"/>
      <c r="AO29" s="842"/>
      <c r="AP29" s="842" t="s">
        <v>573</v>
      </c>
      <c r="AQ29" s="842"/>
      <c r="AR29" s="842"/>
      <c r="AS29" s="842"/>
      <c r="AT29" s="842"/>
      <c r="AU29" s="842" t="s">
        <v>573</v>
      </c>
      <c r="AV29" s="842"/>
      <c r="AW29" s="842"/>
      <c r="AX29" s="842"/>
      <c r="AY29" s="842"/>
      <c r="AZ29" s="842" t="s">
        <v>573</v>
      </c>
      <c r="BA29" s="842"/>
      <c r="BB29" s="842"/>
      <c r="BC29" s="842"/>
      <c r="BD29" s="842"/>
      <c r="BE29" s="843"/>
      <c r="BF29" s="843"/>
      <c r="BG29" s="843"/>
      <c r="BH29" s="843"/>
      <c r="BI29" s="844"/>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405</v>
      </c>
      <c r="C30" s="794"/>
      <c r="D30" s="794"/>
      <c r="E30" s="794"/>
      <c r="F30" s="794"/>
      <c r="G30" s="794"/>
      <c r="H30" s="794"/>
      <c r="I30" s="794"/>
      <c r="J30" s="794"/>
      <c r="K30" s="794"/>
      <c r="L30" s="794"/>
      <c r="M30" s="794"/>
      <c r="N30" s="794"/>
      <c r="O30" s="794"/>
      <c r="P30" s="795"/>
      <c r="Q30" s="796">
        <v>899</v>
      </c>
      <c r="R30" s="797"/>
      <c r="S30" s="797"/>
      <c r="T30" s="797"/>
      <c r="U30" s="797"/>
      <c r="V30" s="797">
        <v>895</v>
      </c>
      <c r="W30" s="797"/>
      <c r="X30" s="797"/>
      <c r="Y30" s="797"/>
      <c r="Z30" s="797"/>
      <c r="AA30" s="797">
        <v>4</v>
      </c>
      <c r="AB30" s="797"/>
      <c r="AC30" s="797"/>
      <c r="AD30" s="797"/>
      <c r="AE30" s="798"/>
      <c r="AF30" s="799">
        <v>4</v>
      </c>
      <c r="AG30" s="800"/>
      <c r="AH30" s="800"/>
      <c r="AI30" s="800"/>
      <c r="AJ30" s="801"/>
      <c r="AK30" s="845">
        <v>128</v>
      </c>
      <c r="AL30" s="842"/>
      <c r="AM30" s="842"/>
      <c r="AN30" s="842"/>
      <c r="AO30" s="842"/>
      <c r="AP30" s="842" t="s">
        <v>573</v>
      </c>
      <c r="AQ30" s="842"/>
      <c r="AR30" s="842"/>
      <c r="AS30" s="842"/>
      <c r="AT30" s="842"/>
      <c r="AU30" s="842" t="s">
        <v>573</v>
      </c>
      <c r="AV30" s="842"/>
      <c r="AW30" s="842"/>
      <c r="AX30" s="842"/>
      <c r="AY30" s="842"/>
      <c r="AZ30" s="842" t="s">
        <v>573</v>
      </c>
      <c r="BA30" s="842"/>
      <c r="BB30" s="842"/>
      <c r="BC30" s="842"/>
      <c r="BD30" s="842"/>
      <c r="BE30" s="843"/>
      <c r="BF30" s="843"/>
      <c r="BG30" s="843"/>
      <c r="BH30" s="843"/>
      <c r="BI30" s="844"/>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406</v>
      </c>
      <c r="C31" s="794"/>
      <c r="D31" s="794"/>
      <c r="E31" s="794"/>
      <c r="F31" s="794"/>
      <c r="G31" s="794"/>
      <c r="H31" s="794"/>
      <c r="I31" s="794"/>
      <c r="J31" s="794"/>
      <c r="K31" s="794"/>
      <c r="L31" s="794"/>
      <c r="M31" s="794"/>
      <c r="N31" s="794"/>
      <c r="O31" s="794"/>
      <c r="P31" s="795"/>
      <c r="Q31" s="796">
        <v>605</v>
      </c>
      <c r="R31" s="797"/>
      <c r="S31" s="797"/>
      <c r="T31" s="797"/>
      <c r="U31" s="797"/>
      <c r="V31" s="797">
        <v>571</v>
      </c>
      <c r="W31" s="797"/>
      <c r="X31" s="797"/>
      <c r="Y31" s="797"/>
      <c r="Z31" s="797"/>
      <c r="AA31" s="797">
        <v>34</v>
      </c>
      <c r="AB31" s="797"/>
      <c r="AC31" s="797"/>
      <c r="AD31" s="797"/>
      <c r="AE31" s="798"/>
      <c r="AF31" s="799">
        <v>1065</v>
      </c>
      <c r="AG31" s="800"/>
      <c r="AH31" s="800"/>
      <c r="AI31" s="800"/>
      <c r="AJ31" s="801"/>
      <c r="AK31" s="845">
        <v>105</v>
      </c>
      <c r="AL31" s="842"/>
      <c r="AM31" s="842"/>
      <c r="AN31" s="842"/>
      <c r="AO31" s="842"/>
      <c r="AP31" s="842">
        <v>1165</v>
      </c>
      <c r="AQ31" s="842"/>
      <c r="AR31" s="842"/>
      <c r="AS31" s="842"/>
      <c r="AT31" s="842"/>
      <c r="AU31" s="842" t="s">
        <v>573</v>
      </c>
      <c r="AV31" s="842"/>
      <c r="AW31" s="842"/>
      <c r="AX31" s="842"/>
      <c r="AY31" s="842"/>
      <c r="AZ31" s="842" t="s">
        <v>573</v>
      </c>
      <c r="BA31" s="842"/>
      <c r="BB31" s="842"/>
      <c r="BC31" s="842"/>
      <c r="BD31" s="842"/>
      <c r="BE31" s="843" t="s">
        <v>407</v>
      </c>
      <c r="BF31" s="843"/>
      <c r="BG31" s="843"/>
      <c r="BH31" s="843"/>
      <c r="BI31" s="844"/>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408</v>
      </c>
      <c r="C32" s="794"/>
      <c r="D32" s="794"/>
      <c r="E32" s="794"/>
      <c r="F32" s="794"/>
      <c r="G32" s="794"/>
      <c r="H32" s="794"/>
      <c r="I32" s="794"/>
      <c r="J32" s="794"/>
      <c r="K32" s="794"/>
      <c r="L32" s="794"/>
      <c r="M32" s="794"/>
      <c r="N32" s="794"/>
      <c r="O32" s="794"/>
      <c r="P32" s="795"/>
      <c r="Q32" s="796">
        <v>1428</v>
      </c>
      <c r="R32" s="797"/>
      <c r="S32" s="797"/>
      <c r="T32" s="797"/>
      <c r="U32" s="797"/>
      <c r="V32" s="797">
        <v>1350</v>
      </c>
      <c r="W32" s="797"/>
      <c r="X32" s="797"/>
      <c r="Y32" s="797"/>
      <c r="Z32" s="797"/>
      <c r="AA32" s="797">
        <v>78</v>
      </c>
      <c r="AB32" s="797"/>
      <c r="AC32" s="797"/>
      <c r="AD32" s="797"/>
      <c r="AE32" s="798"/>
      <c r="AF32" s="799">
        <v>575</v>
      </c>
      <c r="AG32" s="800"/>
      <c r="AH32" s="800"/>
      <c r="AI32" s="800"/>
      <c r="AJ32" s="801"/>
      <c r="AK32" s="845">
        <v>158</v>
      </c>
      <c r="AL32" s="842"/>
      <c r="AM32" s="842"/>
      <c r="AN32" s="842"/>
      <c r="AO32" s="842"/>
      <c r="AP32" s="842">
        <v>1574</v>
      </c>
      <c r="AQ32" s="842"/>
      <c r="AR32" s="842"/>
      <c r="AS32" s="842"/>
      <c r="AT32" s="842"/>
      <c r="AU32" s="842">
        <v>546</v>
      </c>
      <c r="AV32" s="842"/>
      <c r="AW32" s="842"/>
      <c r="AX32" s="842"/>
      <c r="AY32" s="842"/>
      <c r="AZ32" s="842" t="s">
        <v>573</v>
      </c>
      <c r="BA32" s="842"/>
      <c r="BB32" s="842"/>
      <c r="BC32" s="842"/>
      <c r="BD32" s="842"/>
      <c r="BE32" s="843" t="s">
        <v>407</v>
      </c>
      <c r="BF32" s="843"/>
      <c r="BG32" s="843"/>
      <c r="BH32" s="843"/>
      <c r="BI32" s="844"/>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5"/>
      <c r="AL33" s="842"/>
      <c r="AM33" s="842"/>
      <c r="AN33" s="842"/>
      <c r="AO33" s="842"/>
      <c r="AP33" s="842"/>
      <c r="AQ33" s="842"/>
      <c r="AR33" s="842"/>
      <c r="AS33" s="842"/>
      <c r="AT33" s="842"/>
      <c r="AU33" s="842"/>
      <c r="AV33" s="842"/>
      <c r="AW33" s="842"/>
      <c r="AX33" s="842"/>
      <c r="AY33" s="842"/>
      <c r="AZ33" s="846"/>
      <c r="BA33" s="846"/>
      <c r="BB33" s="846"/>
      <c r="BC33" s="846"/>
      <c r="BD33" s="846"/>
      <c r="BE33" s="843"/>
      <c r="BF33" s="843"/>
      <c r="BG33" s="843"/>
      <c r="BH33" s="843"/>
      <c r="BI33" s="844"/>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5"/>
      <c r="AL34" s="842"/>
      <c r="AM34" s="842"/>
      <c r="AN34" s="842"/>
      <c r="AO34" s="842"/>
      <c r="AP34" s="842"/>
      <c r="AQ34" s="842"/>
      <c r="AR34" s="842"/>
      <c r="AS34" s="842"/>
      <c r="AT34" s="842"/>
      <c r="AU34" s="842"/>
      <c r="AV34" s="842"/>
      <c r="AW34" s="842"/>
      <c r="AX34" s="842"/>
      <c r="AY34" s="842"/>
      <c r="AZ34" s="846"/>
      <c r="BA34" s="846"/>
      <c r="BB34" s="846"/>
      <c r="BC34" s="846"/>
      <c r="BD34" s="846"/>
      <c r="BE34" s="843"/>
      <c r="BF34" s="843"/>
      <c r="BG34" s="843"/>
      <c r="BH34" s="843"/>
      <c r="BI34" s="844"/>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5"/>
      <c r="AL35" s="842"/>
      <c r="AM35" s="842"/>
      <c r="AN35" s="842"/>
      <c r="AO35" s="842"/>
      <c r="AP35" s="842"/>
      <c r="AQ35" s="842"/>
      <c r="AR35" s="842"/>
      <c r="AS35" s="842"/>
      <c r="AT35" s="842"/>
      <c r="AU35" s="842"/>
      <c r="AV35" s="842"/>
      <c r="AW35" s="842"/>
      <c r="AX35" s="842"/>
      <c r="AY35" s="842"/>
      <c r="AZ35" s="846"/>
      <c r="BA35" s="846"/>
      <c r="BB35" s="846"/>
      <c r="BC35" s="846"/>
      <c r="BD35" s="846"/>
      <c r="BE35" s="843"/>
      <c r="BF35" s="843"/>
      <c r="BG35" s="843"/>
      <c r="BH35" s="843"/>
      <c r="BI35" s="844"/>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5"/>
      <c r="AL36" s="842"/>
      <c r="AM36" s="842"/>
      <c r="AN36" s="842"/>
      <c r="AO36" s="842"/>
      <c r="AP36" s="842"/>
      <c r="AQ36" s="842"/>
      <c r="AR36" s="842"/>
      <c r="AS36" s="842"/>
      <c r="AT36" s="842"/>
      <c r="AU36" s="842"/>
      <c r="AV36" s="842"/>
      <c r="AW36" s="842"/>
      <c r="AX36" s="842"/>
      <c r="AY36" s="842"/>
      <c r="AZ36" s="846"/>
      <c r="BA36" s="846"/>
      <c r="BB36" s="846"/>
      <c r="BC36" s="846"/>
      <c r="BD36" s="846"/>
      <c r="BE36" s="843"/>
      <c r="BF36" s="843"/>
      <c r="BG36" s="843"/>
      <c r="BH36" s="843"/>
      <c r="BI36" s="844"/>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5"/>
      <c r="AL37" s="842"/>
      <c r="AM37" s="842"/>
      <c r="AN37" s="842"/>
      <c r="AO37" s="842"/>
      <c r="AP37" s="842"/>
      <c r="AQ37" s="842"/>
      <c r="AR37" s="842"/>
      <c r="AS37" s="842"/>
      <c r="AT37" s="842"/>
      <c r="AU37" s="842"/>
      <c r="AV37" s="842"/>
      <c r="AW37" s="842"/>
      <c r="AX37" s="842"/>
      <c r="AY37" s="842"/>
      <c r="AZ37" s="846"/>
      <c r="BA37" s="846"/>
      <c r="BB37" s="846"/>
      <c r="BC37" s="846"/>
      <c r="BD37" s="846"/>
      <c r="BE37" s="843"/>
      <c r="BF37" s="843"/>
      <c r="BG37" s="843"/>
      <c r="BH37" s="843"/>
      <c r="BI37" s="844"/>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5"/>
      <c r="AL38" s="842"/>
      <c r="AM38" s="842"/>
      <c r="AN38" s="842"/>
      <c r="AO38" s="842"/>
      <c r="AP38" s="842"/>
      <c r="AQ38" s="842"/>
      <c r="AR38" s="842"/>
      <c r="AS38" s="842"/>
      <c r="AT38" s="842"/>
      <c r="AU38" s="842"/>
      <c r="AV38" s="842"/>
      <c r="AW38" s="842"/>
      <c r="AX38" s="842"/>
      <c r="AY38" s="842"/>
      <c r="AZ38" s="846"/>
      <c r="BA38" s="846"/>
      <c r="BB38" s="846"/>
      <c r="BC38" s="846"/>
      <c r="BD38" s="846"/>
      <c r="BE38" s="843"/>
      <c r="BF38" s="843"/>
      <c r="BG38" s="843"/>
      <c r="BH38" s="843"/>
      <c r="BI38" s="844"/>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5"/>
      <c r="AL39" s="842"/>
      <c r="AM39" s="842"/>
      <c r="AN39" s="842"/>
      <c r="AO39" s="842"/>
      <c r="AP39" s="842"/>
      <c r="AQ39" s="842"/>
      <c r="AR39" s="842"/>
      <c r="AS39" s="842"/>
      <c r="AT39" s="842"/>
      <c r="AU39" s="842"/>
      <c r="AV39" s="842"/>
      <c r="AW39" s="842"/>
      <c r="AX39" s="842"/>
      <c r="AY39" s="842"/>
      <c r="AZ39" s="846"/>
      <c r="BA39" s="846"/>
      <c r="BB39" s="846"/>
      <c r="BC39" s="846"/>
      <c r="BD39" s="846"/>
      <c r="BE39" s="843"/>
      <c r="BF39" s="843"/>
      <c r="BG39" s="843"/>
      <c r="BH39" s="843"/>
      <c r="BI39" s="844"/>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5"/>
      <c r="AL40" s="842"/>
      <c r="AM40" s="842"/>
      <c r="AN40" s="842"/>
      <c r="AO40" s="842"/>
      <c r="AP40" s="842"/>
      <c r="AQ40" s="842"/>
      <c r="AR40" s="842"/>
      <c r="AS40" s="842"/>
      <c r="AT40" s="842"/>
      <c r="AU40" s="842"/>
      <c r="AV40" s="842"/>
      <c r="AW40" s="842"/>
      <c r="AX40" s="842"/>
      <c r="AY40" s="842"/>
      <c r="AZ40" s="846"/>
      <c r="BA40" s="846"/>
      <c r="BB40" s="846"/>
      <c r="BC40" s="846"/>
      <c r="BD40" s="846"/>
      <c r="BE40" s="843"/>
      <c r="BF40" s="843"/>
      <c r="BG40" s="843"/>
      <c r="BH40" s="843"/>
      <c r="BI40" s="844"/>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5"/>
      <c r="AL41" s="842"/>
      <c r="AM41" s="842"/>
      <c r="AN41" s="842"/>
      <c r="AO41" s="842"/>
      <c r="AP41" s="842"/>
      <c r="AQ41" s="842"/>
      <c r="AR41" s="842"/>
      <c r="AS41" s="842"/>
      <c r="AT41" s="842"/>
      <c r="AU41" s="842"/>
      <c r="AV41" s="842"/>
      <c r="AW41" s="842"/>
      <c r="AX41" s="842"/>
      <c r="AY41" s="842"/>
      <c r="AZ41" s="846"/>
      <c r="BA41" s="846"/>
      <c r="BB41" s="846"/>
      <c r="BC41" s="846"/>
      <c r="BD41" s="846"/>
      <c r="BE41" s="843"/>
      <c r="BF41" s="843"/>
      <c r="BG41" s="843"/>
      <c r="BH41" s="843"/>
      <c r="BI41" s="844"/>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5"/>
      <c r="AL42" s="842"/>
      <c r="AM42" s="842"/>
      <c r="AN42" s="842"/>
      <c r="AO42" s="842"/>
      <c r="AP42" s="842"/>
      <c r="AQ42" s="842"/>
      <c r="AR42" s="842"/>
      <c r="AS42" s="842"/>
      <c r="AT42" s="842"/>
      <c r="AU42" s="842"/>
      <c r="AV42" s="842"/>
      <c r="AW42" s="842"/>
      <c r="AX42" s="842"/>
      <c r="AY42" s="842"/>
      <c r="AZ42" s="846"/>
      <c r="BA42" s="846"/>
      <c r="BB42" s="846"/>
      <c r="BC42" s="846"/>
      <c r="BD42" s="846"/>
      <c r="BE42" s="843"/>
      <c r="BF42" s="843"/>
      <c r="BG42" s="843"/>
      <c r="BH42" s="843"/>
      <c r="BI42" s="844"/>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5"/>
      <c r="AL43" s="842"/>
      <c r="AM43" s="842"/>
      <c r="AN43" s="842"/>
      <c r="AO43" s="842"/>
      <c r="AP43" s="842"/>
      <c r="AQ43" s="842"/>
      <c r="AR43" s="842"/>
      <c r="AS43" s="842"/>
      <c r="AT43" s="842"/>
      <c r="AU43" s="842"/>
      <c r="AV43" s="842"/>
      <c r="AW43" s="842"/>
      <c r="AX43" s="842"/>
      <c r="AY43" s="842"/>
      <c r="AZ43" s="846"/>
      <c r="BA43" s="846"/>
      <c r="BB43" s="846"/>
      <c r="BC43" s="846"/>
      <c r="BD43" s="846"/>
      <c r="BE43" s="843"/>
      <c r="BF43" s="843"/>
      <c r="BG43" s="843"/>
      <c r="BH43" s="843"/>
      <c r="BI43" s="844"/>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5"/>
      <c r="AL44" s="842"/>
      <c r="AM44" s="842"/>
      <c r="AN44" s="842"/>
      <c r="AO44" s="842"/>
      <c r="AP44" s="842"/>
      <c r="AQ44" s="842"/>
      <c r="AR44" s="842"/>
      <c r="AS44" s="842"/>
      <c r="AT44" s="842"/>
      <c r="AU44" s="842"/>
      <c r="AV44" s="842"/>
      <c r="AW44" s="842"/>
      <c r="AX44" s="842"/>
      <c r="AY44" s="842"/>
      <c r="AZ44" s="846"/>
      <c r="BA44" s="846"/>
      <c r="BB44" s="846"/>
      <c r="BC44" s="846"/>
      <c r="BD44" s="846"/>
      <c r="BE44" s="843"/>
      <c r="BF44" s="843"/>
      <c r="BG44" s="843"/>
      <c r="BH44" s="843"/>
      <c r="BI44" s="844"/>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5"/>
      <c r="AL45" s="842"/>
      <c r="AM45" s="842"/>
      <c r="AN45" s="842"/>
      <c r="AO45" s="842"/>
      <c r="AP45" s="842"/>
      <c r="AQ45" s="842"/>
      <c r="AR45" s="842"/>
      <c r="AS45" s="842"/>
      <c r="AT45" s="842"/>
      <c r="AU45" s="842"/>
      <c r="AV45" s="842"/>
      <c r="AW45" s="842"/>
      <c r="AX45" s="842"/>
      <c r="AY45" s="842"/>
      <c r="AZ45" s="846"/>
      <c r="BA45" s="846"/>
      <c r="BB45" s="846"/>
      <c r="BC45" s="846"/>
      <c r="BD45" s="846"/>
      <c r="BE45" s="843"/>
      <c r="BF45" s="843"/>
      <c r="BG45" s="843"/>
      <c r="BH45" s="843"/>
      <c r="BI45" s="844"/>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5"/>
      <c r="AL46" s="842"/>
      <c r="AM46" s="842"/>
      <c r="AN46" s="842"/>
      <c r="AO46" s="842"/>
      <c r="AP46" s="842"/>
      <c r="AQ46" s="842"/>
      <c r="AR46" s="842"/>
      <c r="AS46" s="842"/>
      <c r="AT46" s="842"/>
      <c r="AU46" s="842"/>
      <c r="AV46" s="842"/>
      <c r="AW46" s="842"/>
      <c r="AX46" s="842"/>
      <c r="AY46" s="842"/>
      <c r="AZ46" s="846"/>
      <c r="BA46" s="846"/>
      <c r="BB46" s="846"/>
      <c r="BC46" s="846"/>
      <c r="BD46" s="846"/>
      <c r="BE46" s="843"/>
      <c r="BF46" s="843"/>
      <c r="BG46" s="843"/>
      <c r="BH46" s="843"/>
      <c r="BI46" s="844"/>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5"/>
      <c r="AL47" s="842"/>
      <c r="AM47" s="842"/>
      <c r="AN47" s="842"/>
      <c r="AO47" s="842"/>
      <c r="AP47" s="842"/>
      <c r="AQ47" s="842"/>
      <c r="AR47" s="842"/>
      <c r="AS47" s="842"/>
      <c r="AT47" s="842"/>
      <c r="AU47" s="842"/>
      <c r="AV47" s="842"/>
      <c r="AW47" s="842"/>
      <c r="AX47" s="842"/>
      <c r="AY47" s="842"/>
      <c r="AZ47" s="846"/>
      <c r="BA47" s="846"/>
      <c r="BB47" s="846"/>
      <c r="BC47" s="846"/>
      <c r="BD47" s="846"/>
      <c r="BE47" s="843"/>
      <c r="BF47" s="843"/>
      <c r="BG47" s="843"/>
      <c r="BH47" s="843"/>
      <c r="BI47" s="844"/>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5"/>
      <c r="AL48" s="842"/>
      <c r="AM48" s="842"/>
      <c r="AN48" s="842"/>
      <c r="AO48" s="842"/>
      <c r="AP48" s="842"/>
      <c r="AQ48" s="842"/>
      <c r="AR48" s="842"/>
      <c r="AS48" s="842"/>
      <c r="AT48" s="842"/>
      <c r="AU48" s="842"/>
      <c r="AV48" s="842"/>
      <c r="AW48" s="842"/>
      <c r="AX48" s="842"/>
      <c r="AY48" s="842"/>
      <c r="AZ48" s="846"/>
      <c r="BA48" s="846"/>
      <c r="BB48" s="846"/>
      <c r="BC48" s="846"/>
      <c r="BD48" s="846"/>
      <c r="BE48" s="843"/>
      <c r="BF48" s="843"/>
      <c r="BG48" s="843"/>
      <c r="BH48" s="843"/>
      <c r="BI48" s="844"/>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5"/>
      <c r="AL49" s="842"/>
      <c r="AM49" s="842"/>
      <c r="AN49" s="842"/>
      <c r="AO49" s="842"/>
      <c r="AP49" s="842"/>
      <c r="AQ49" s="842"/>
      <c r="AR49" s="842"/>
      <c r="AS49" s="842"/>
      <c r="AT49" s="842"/>
      <c r="AU49" s="842"/>
      <c r="AV49" s="842"/>
      <c r="AW49" s="842"/>
      <c r="AX49" s="842"/>
      <c r="AY49" s="842"/>
      <c r="AZ49" s="846"/>
      <c r="BA49" s="846"/>
      <c r="BB49" s="846"/>
      <c r="BC49" s="846"/>
      <c r="BD49" s="846"/>
      <c r="BE49" s="843"/>
      <c r="BF49" s="843"/>
      <c r="BG49" s="843"/>
      <c r="BH49" s="843"/>
      <c r="BI49" s="844"/>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7"/>
      <c r="R50" s="848"/>
      <c r="S50" s="848"/>
      <c r="T50" s="848"/>
      <c r="U50" s="848"/>
      <c r="V50" s="848"/>
      <c r="W50" s="848"/>
      <c r="X50" s="848"/>
      <c r="Y50" s="848"/>
      <c r="Z50" s="848"/>
      <c r="AA50" s="848"/>
      <c r="AB50" s="848"/>
      <c r="AC50" s="848"/>
      <c r="AD50" s="848"/>
      <c r="AE50" s="849"/>
      <c r="AF50" s="799"/>
      <c r="AG50" s="800"/>
      <c r="AH50" s="800"/>
      <c r="AI50" s="800"/>
      <c r="AJ50" s="801"/>
      <c r="AK50" s="851"/>
      <c r="AL50" s="848"/>
      <c r="AM50" s="848"/>
      <c r="AN50" s="848"/>
      <c r="AO50" s="848"/>
      <c r="AP50" s="848"/>
      <c r="AQ50" s="848"/>
      <c r="AR50" s="848"/>
      <c r="AS50" s="848"/>
      <c r="AT50" s="848"/>
      <c r="AU50" s="848"/>
      <c r="AV50" s="848"/>
      <c r="AW50" s="848"/>
      <c r="AX50" s="848"/>
      <c r="AY50" s="848"/>
      <c r="AZ50" s="850"/>
      <c r="BA50" s="850"/>
      <c r="BB50" s="850"/>
      <c r="BC50" s="850"/>
      <c r="BD50" s="850"/>
      <c r="BE50" s="843"/>
      <c r="BF50" s="843"/>
      <c r="BG50" s="843"/>
      <c r="BH50" s="843"/>
      <c r="BI50" s="844"/>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7"/>
      <c r="R51" s="848"/>
      <c r="S51" s="848"/>
      <c r="T51" s="848"/>
      <c r="U51" s="848"/>
      <c r="V51" s="848"/>
      <c r="W51" s="848"/>
      <c r="X51" s="848"/>
      <c r="Y51" s="848"/>
      <c r="Z51" s="848"/>
      <c r="AA51" s="848"/>
      <c r="AB51" s="848"/>
      <c r="AC51" s="848"/>
      <c r="AD51" s="848"/>
      <c r="AE51" s="849"/>
      <c r="AF51" s="799"/>
      <c r="AG51" s="800"/>
      <c r="AH51" s="800"/>
      <c r="AI51" s="800"/>
      <c r="AJ51" s="801"/>
      <c r="AK51" s="851"/>
      <c r="AL51" s="848"/>
      <c r="AM51" s="848"/>
      <c r="AN51" s="848"/>
      <c r="AO51" s="848"/>
      <c r="AP51" s="848"/>
      <c r="AQ51" s="848"/>
      <c r="AR51" s="848"/>
      <c r="AS51" s="848"/>
      <c r="AT51" s="848"/>
      <c r="AU51" s="848"/>
      <c r="AV51" s="848"/>
      <c r="AW51" s="848"/>
      <c r="AX51" s="848"/>
      <c r="AY51" s="848"/>
      <c r="AZ51" s="850"/>
      <c r="BA51" s="850"/>
      <c r="BB51" s="850"/>
      <c r="BC51" s="850"/>
      <c r="BD51" s="850"/>
      <c r="BE51" s="843"/>
      <c r="BF51" s="843"/>
      <c r="BG51" s="843"/>
      <c r="BH51" s="843"/>
      <c r="BI51" s="844"/>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7"/>
      <c r="R52" s="848"/>
      <c r="S52" s="848"/>
      <c r="T52" s="848"/>
      <c r="U52" s="848"/>
      <c r="V52" s="848"/>
      <c r="W52" s="848"/>
      <c r="X52" s="848"/>
      <c r="Y52" s="848"/>
      <c r="Z52" s="848"/>
      <c r="AA52" s="848"/>
      <c r="AB52" s="848"/>
      <c r="AC52" s="848"/>
      <c r="AD52" s="848"/>
      <c r="AE52" s="849"/>
      <c r="AF52" s="799"/>
      <c r="AG52" s="800"/>
      <c r="AH52" s="800"/>
      <c r="AI52" s="800"/>
      <c r="AJ52" s="801"/>
      <c r="AK52" s="851"/>
      <c r="AL52" s="848"/>
      <c r="AM52" s="848"/>
      <c r="AN52" s="848"/>
      <c r="AO52" s="848"/>
      <c r="AP52" s="848"/>
      <c r="AQ52" s="848"/>
      <c r="AR52" s="848"/>
      <c r="AS52" s="848"/>
      <c r="AT52" s="848"/>
      <c r="AU52" s="848"/>
      <c r="AV52" s="848"/>
      <c r="AW52" s="848"/>
      <c r="AX52" s="848"/>
      <c r="AY52" s="848"/>
      <c r="AZ52" s="850"/>
      <c r="BA52" s="850"/>
      <c r="BB52" s="850"/>
      <c r="BC52" s="850"/>
      <c r="BD52" s="850"/>
      <c r="BE52" s="843"/>
      <c r="BF52" s="843"/>
      <c r="BG52" s="843"/>
      <c r="BH52" s="843"/>
      <c r="BI52" s="844"/>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7"/>
      <c r="R53" s="848"/>
      <c r="S53" s="848"/>
      <c r="T53" s="848"/>
      <c r="U53" s="848"/>
      <c r="V53" s="848"/>
      <c r="W53" s="848"/>
      <c r="X53" s="848"/>
      <c r="Y53" s="848"/>
      <c r="Z53" s="848"/>
      <c r="AA53" s="848"/>
      <c r="AB53" s="848"/>
      <c r="AC53" s="848"/>
      <c r="AD53" s="848"/>
      <c r="AE53" s="849"/>
      <c r="AF53" s="799"/>
      <c r="AG53" s="800"/>
      <c r="AH53" s="800"/>
      <c r="AI53" s="800"/>
      <c r="AJ53" s="801"/>
      <c r="AK53" s="851"/>
      <c r="AL53" s="848"/>
      <c r="AM53" s="848"/>
      <c r="AN53" s="848"/>
      <c r="AO53" s="848"/>
      <c r="AP53" s="848"/>
      <c r="AQ53" s="848"/>
      <c r="AR53" s="848"/>
      <c r="AS53" s="848"/>
      <c r="AT53" s="848"/>
      <c r="AU53" s="848"/>
      <c r="AV53" s="848"/>
      <c r="AW53" s="848"/>
      <c r="AX53" s="848"/>
      <c r="AY53" s="848"/>
      <c r="AZ53" s="850"/>
      <c r="BA53" s="850"/>
      <c r="BB53" s="850"/>
      <c r="BC53" s="850"/>
      <c r="BD53" s="850"/>
      <c r="BE53" s="843"/>
      <c r="BF53" s="843"/>
      <c r="BG53" s="843"/>
      <c r="BH53" s="843"/>
      <c r="BI53" s="844"/>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7"/>
      <c r="R54" s="848"/>
      <c r="S54" s="848"/>
      <c r="T54" s="848"/>
      <c r="U54" s="848"/>
      <c r="V54" s="848"/>
      <c r="W54" s="848"/>
      <c r="X54" s="848"/>
      <c r="Y54" s="848"/>
      <c r="Z54" s="848"/>
      <c r="AA54" s="848"/>
      <c r="AB54" s="848"/>
      <c r="AC54" s="848"/>
      <c r="AD54" s="848"/>
      <c r="AE54" s="849"/>
      <c r="AF54" s="799"/>
      <c r="AG54" s="800"/>
      <c r="AH54" s="800"/>
      <c r="AI54" s="800"/>
      <c r="AJ54" s="801"/>
      <c r="AK54" s="851"/>
      <c r="AL54" s="848"/>
      <c r="AM54" s="848"/>
      <c r="AN54" s="848"/>
      <c r="AO54" s="848"/>
      <c r="AP54" s="848"/>
      <c r="AQ54" s="848"/>
      <c r="AR54" s="848"/>
      <c r="AS54" s="848"/>
      <c r="AT54" s="848"/>
      <c r="AU54" s="848"/>
      <c r="AV54" s="848"/>
      <c r="AW54" s="848"/>
      <c r="AX54" s="848"/>
      <c r="AY54" s="848"/>
      <c r="AZ54" s="850"/>
      <c r="BA54" s="850"/>
      <c r="BB54" s="850"/>
      <c r="BC54" s="850"/>
      <c r="BD54" s="850"/>
      <c r="BE54" s="843"/>
      <c r="BF54" s="843"/>
      <c r="BG54" s="843"/>
      <c r="BH54" s="843"/>
      <c r="BI54" s="844"/>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7"/>
      <c r="R55" s="848"/>
      <c r="S55" s="848"/>
      <c r="T55" s="848"/>
      <c r="U55" s="848"/>
      <c r="V55" s="848"/>
      <c r="W55" s="848"/>
      <c r="X55" s="848"/>
      <c r="Y55" s="848"/>
      <c r="Z55" s="848"/>
      <c r="AA55" s="848"/>
      <c r="AB55" s="848"/>
      <c r="AC55" s="848"/>
      <c r="AD55" s="848"/>
      <c r="AE55" s="849"/>
      <c r="AF55" s="799"/>
      <c r="AG55" s="800"/>
      <c r="AH55" s="800"/>
      <c r="AI55" s="800"/>
      <c r="AJ55" s="801"/>
      <c r="AK55" s="851"/>
      <c r="AL55" s="848"/>
      <c r="AM55" s="848"/>
      <c r="AN55" s="848"/>
      <c r="AO55" s="848"/>
      <c r="AP55" s="848"/>
      <c r="AQ55" s="848"/>
      <c r="AR55" s="848"/>
      <c r="AS55" s="848"/>
      <c r="AT55" s="848"/>
      <c r="AU55" s="848"/>
      <c r="AV55" s="848"/>
      <c r="AW55" s="848"/>
      <c r="AX55" s="848"/>
      <c r="AY55" s="848"/>
      <c r="AZ55" s="850"/>
      <c r="BA55" s="850"/>
      <c r="BB55" s="850"/>
      <c r="BC55" s="850"/>
      <c r="BD55" s="850"/>
      <c r="BE55" s="843"/>
      <c r="BF55" s="843"/>
      <c r="BG55" s="843"/>
      <c r="BH55" s="843"/>
      <c r="BI55" s="844"/>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7"/>
      <c r="R56" s="848"/>
      <c r="S56" s="848"/>
      <c r="T56" s="848"/>
      <c r="U56" s="848"/>
      <c r="V56" s="848"/>
      <c r="W56" s="848"/>
      <c r="X56" s="848"/>
      <c r="Y56" s="848"/>
      <c r="Z56" s="848"/>
      <c r="AA56" s="848"/>
      <c r="AB56" s="848"/>
      <c r="AC56" s="848"/>
      <c r="AD56" s="848"/>
      <c r="AE56" s="849"/>
      <c r="AF56" s="799"/>
      <c r="AG56" s="800"/>
      <c r="AH56" s="800"/>
      <c r="AI56" s="800"/>
      <c r="AJ56" s="801"/>
      <c r="AK56" s="851"/>
      <c r="AL56" s="848"/>
      <c r="AM56" s="848"/>
      <c r="AN56" s="848"/>
      <c r="AO56" s="848"/>
      <c r="AP56" s="848"/>
      <c r="AQ56" s="848"/>
      <c r="AR56" s="848"/>
      <c r="AS56" s="848"/>
      <c r="AT56" s="848"/>
      <c r="AU56" s="848"/>
      <c r="AV56" s="848"/>
      <c r="AW56" s="848"/>
      <c r="AX56" s="848"/>
      <c r="AY56" s="848"/>
      <c r="AZ56" s="850"/>
      <c r="BA56" s="850"/>
      <c r="BB56" s="850"/>
      <c r="BC56" s="850"/>
      <c r="BD56" s="850"/>
      <c r="BE56" s="843"/>
      <c r="BF56" s="843"/>
      <c r="BG56" s="843"/>
      <c r="BH56" s="843"/>
      <c r="BI56" s="844"/>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7"/>
      <c r="R57" s="848"/>
      <c r="S57" s="848"/>
      <c r="T57" s="848"/>
      <c r="U57" s="848"/>
      <c r="V57" s="848"/>
      <c r="W57" s="848"/>
      <c r="X57" s="848"/>
      <c r="Y57" s="848"/>
      <c r="Z57" s="848"/>
      <c r="AA57" s="848"/>
      <c r="AB57" s="848"/>
      <c r="AC57" s="848"/>
      <c r="AD57" s="848"/>
      <c r="AE57" s="849"/>
      <c r="AF57" s="799"/>
      <c r="AG57" s="800"/>
      <c r="AH57" s="800"/>
      <c r="AI57" s="800"/>
      <c r="AJ57" s="801"/>
      <c r="AK57" s="851"/>
      <c r="AL57" s="848"/>
      <c r="AM57" s="848"/>
      <c r="AN57" s="848"/>
      <c r="AO57" s="848"/>
      <c r="AP57" s="848"/>
      <c r="AQ57" s="848"/>
      <c r="AR57" s="848"/>
      <c r="AS57" s="848"/>
      <c r="AT57" s="848"/>
      <c r="AU57" s="848"/>
      <c r="AV57" s="848"/>
      <c r="AW57" s="848"/>
      <c r="AX57" s="848"/>
      <c r="AY57" s="848"/>
      <c r="AZ57" s="850"/>
      <c r="BA57" s="850"/>
      <c r="BB57" s="850"/>
      <c r="BC57" s="850"/>
      <c r="BD57" s="850"/>
      <c r="BE57" s="843"/>
      <c r="BF57" s="843"/>
      <c r="BG57" s="843"/>
      <c r="BH57" s="843"/>
      <c r="BI57" s="844"/>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7"/>
      <c r="R58" s="848"/>
      <c r="S58" s="848"/>
      <c r="T58" s="848"/>
      <c r="U58" s="848"/>
      <c r="V58" s="848"/>
      <c r="W58" s="848"/>
      <c r="X58" s="848"/>
      <c r="Y58" s="848"/>
      <c r="Z58" s="848"/>
      <c r="AA58" s="848"/>
      <c r="AB58" s="848"/>
      <c r="AC58" s="848"/>
      <c r="AD58" s="848"/>
      <c r="AE58" s="849"/>
      <c r="AF58" s="799"/>
      <c r="AG58" s="800"/>
      <c r="AH58" s="800"/>
      <c r="AI58" s="800"/>
      <c r="AJ58" s="801"/>
      <c r="AK58" s="851"/>
      <c r="AL58" s="848"/>
      <c r="AM58" s="848"/>
      <c r="AN58" s="848"/>
      <c r="AO58" s="848"/>
      <c r="AP58" s="848"/>
      <c r="AQ58" s="848"/>
      <c r="AR58" s="848"/>
      <c r="AS58" s="848"/>
      <c r="AT58" s="848"/>
      <c r="AU58" s="848"/>
      <c r="AV58" s="848"/>
      <c r="AW58" s="848"/>
      <c r="AX58" s="848"/>
      <c r="AY58" s="848"/>
      <c r="AZ58" s="850"/>
      <c r="BA58" s="850"/>
      <c r="BB58" s="850"/>
      <c r="BC58" s="850"/>
      <c r="BD58" s="850"/>
      <c r="BE58" s="843"/>
      <c r="BF58" s="843"/>
      <c r="BG58" s="843"/>
      <c r="BH58" s="843"/>
      <c r="BI58" s="844"/>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7"/>
      <c r="R59" s="848"/>
      <c r="S59" s="848"/>
      <c r="T59" s="848"/>
      <c r="U59" s="848"/>
      <c r="V59" s="848"/>
      <c r="W59" s="848"/>
      <c r="X59" s="848"/>
      <c r="Y59" s="848"/>
      <c r="Z59" s="848"/>
      <c r="AA59" s="848"/>
      <c r="AB59" s="848"/>
      <c r="AC59" s="848"/>
      <c r="AD59" s="848"/>
      <c r="AE59" s="849"/>
      <c r="AF59" s="799"/>
      <c r="AG59" s="800"/>
      <c r="AH59" s="800"/>
      <c r="AI59" s="800"/>
      <c r="AJ59" s="801"/>
      <c r="AK59" s="851"/>
      <c r="AL59" s="848"/>
      <c r="AM59" s="848"/>
      <c r="AN59" s="848"/>
      <c r="AO59" s="848"/>
      <c r="AP59" s="848"/>
      <c r="AQ59" s="848"/>
      <c r="AR59" s="848"/>
      <c r="AS59" s="848"/>
      <c r="AT59" s="848"/>
      <c r="AU59" s="848"/>
      <c r="AV59" s="848"/>
      <c r="AW59" s="848"/>
      <c r="AX59" s="848"/>
      <c r="AY59" s="848"/>
      <c r="AZ59" s="850"/>
      <c r="BA59" s="850"/>
      <c r="BB59" s="850"/>
      <c r="BC59" s="850"/>
      <c r="BD59" s="850"/>
      <c r="BE59" s="843"/>
      <c r="BF59" s="843"/>
      <c r="BG59" s="843"/>
      <c r="BH59" s="843"/>
      <c r="BI59" s="844"/>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7"/>
      <c r="R60" s="848"/>
      <c r="S60" s="848"/>
      <c r="T60" s="848"/>
      <c r="U60" s="848"/>
      <c r="V60" s="848"/>
      <c r="W60" s="848"/>
      <c r="X60" s="848"/>
      <c r="Y60" s="848"/>
      <c r="Z60" s="848"/>
      <c r="AA60" s="848"/>
      <c r="AB60" s="848"/>
      <c r="AC60" s="848"/>
      <c r="AD60" s="848"/>
      <c r="AE60" s="849"/>
      <c r="AF60" s="799"/>
      <c r="AG60" s="800"/>
      <c r="AH60" s="800"/>
      <c r="AI60" s="800"/>
      <c r="AJ60" s="801"/>
      <c r="AK60" s="851"/>
      <c r="AL60" s="848"/>
      <c r="AM60" s="848"/>
      <c r="AN60" s="848"/>
      <c r="AO60" s="848"/>
      <c r="AP60" s="848"/>
      <c r="AQ60" s="848"/>
      <c r="AR60" s="848"/>
      <c r="AS60" s="848"/>
      <c r="AT60" s="848"/>
      <c r="AU60" s="848"/>
      <c r="AV60" s="848"/>
      <c r="AW60" s="848"/>
      <c r="AX60" s="848"/>
      <c r="AY60" s="848"/>
      <c r="AZ60" s="850"/>
      <c r="BA60" s="850"/>
      <c r="BB60" s="850"/>
      <c r="BC60" s="850"/>
      <c r="BD60" s="850"/>
      <c r="BE60" s="843"/>
      <c r="BF60" s="843"/>
      <c r="BG60" s="843"/>
      <c r="BH60" s="843"/>
      <c r="BI60" s="844"/>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7"/>
      <c r="R61" s="848"/>
      <c r="S61" s="848"/>
      <c r="T61" s="848"/>
      <c r="U61" s="848"/>
      <c r="V61" s="848"/>
      <c r="W61" s="848"/>
      <c r="X61" s="848"/>
      <c r="Y61" s="848"/>
      <c r="Z61" s="848"/>
      <c r="AA61" s="848"/>
      <c r="AB61" s="848"/>
      <c r="AC61" s="848"/>
      <c r="AD61" s="848"/>
      <c r="AE61" s="849"/>
      <c r="AF61" s="799"/>
      <c r="AG61" s="800"/>
      <c r="AH61" s="800"/>
      <c r="AI61" s="800"/>
      <c r="AJ61" s="801"/>
      <c r="AK61" s="851"/>
      <c r="AL61" s="848"/>
      <c r="AM61" s="848"/>
      <c r="AN61" s="848"/>
      <c r="AO61" s="848"/>
      <c r="AP61" s="848"/>
      <c r="AQ61" s="848"/>
      <c r="AR61" s="848"/>
      <c r="AS61" s="848"/>
      <c r="AT61" s="848"/>
      <c r="AU61" s="848"/>
      <c r="AV61" s="848"/>
      <c r="AW61" s="848"/>
      <c r="AX61" s="848"/>
      <c r="AY61" s="848"/>
      <c r="AZ61" s="850"/>
      <c r="BA61" s="850"/>
      <c r="BB61" s="850"/>
      <c r="BC61" s="850"/>
      <c r="BD61" s="850"/>
      <c r="BE61" s="843"/>
      <c r="BF61" s="843"/>
      <c r="BG61" s="843"/>
      <c r="BH61" s="843"/>
      <c r="BI61" s="844"/>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7"/>
      <c r="R62" s="848"/>
      <c r="S62" s="848"/>
      <c r="T62" s="848"/>
      <c r="U62" s="848"/>
      <c r="V62" s="848"/>
      <c r="W62" s="848"/>
      <c r="X62" s="848"/>
      <c r="Y62" s="848"/>
      <c r="Z62" s="848"/>
      <c r="AA62" s="848"/>
      <c r="AB62" s="848"/>
      <c r="AC62" s="848"/>
      <c r="AD62" s="848"/>
      <c r="AE62" s="849"/>
      <c r="AF62" s="799"/>
      <c r="AG62" s="800"/>
      <c r="AH62" s="800"/>
      <c r="AI62" s="800"/>
      <c r="AJ62" s="801"/>
      <c r="AK62" s="851"/>
      <c r="AL62" s="848"/>
      <c r="AM62" s="848"/>
      <c r="AN62" s="848"/>
      <c r="AO62" s="848"/>
      <c r="AP62" s="848"/>
      <c r="AQ62" s="848"/>
      <c r="AR62" s="848"/>
      <c r="AS62" s="848"/>
      <c r="AT62" s="848"/>
      <c r="AU62" s="848"/>
      <c r="AV62" s="848"/>
      <c r="AW62" s="848"/>
      <c r="AX62" s="848"/>
      <c r="AY62" s="848"/>
      <c r="AZ62" s="850"/>
      <c r="BA62" s="850"/>
      <c r="BB62" s="850"/>
      <c r="BC62" s="850"/>
      <c r="BD62" s="850"/>
      <c r="BE62" s="843"/>
      <c r="BF62" s="843"/>
      <c r="BG62" s="843"/>
      <c r="BH62" s="843"/>
      <c r="BI62" s="844"/>
      <c r="BJ62" s="859" t="s">
        <v>409</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391</v>
      </c>
      <c r="B63" s="802" t="s">
        <v>410</v>
      </c>
      <c r="C63" s="803"/>
      <c r="D63" s="803"/>
      <c r="E63" s="803"/>
      <c r="F63" s="803"/>
      <c r="G63" s="803"/>
      <c r="H63" s="803"/>
      <c r="I63" s="803"/>
      <c r="J63" s="803"/>
      <c r="K63" s="803"/>
      <c r="L63" s="803"/>
      <c r="M63" s="803"/>
      <c r="N63" s="803"/>
      <c r="O63" s="803"/>
      <c r="P63" s="804"/>
      <c r="Q63" s="852"/>
      <c r="R63" s="853"/>
      <c r="S63" s="853"/>
      <c r="T63" s="853"/>
      <c r="U63" s="853"/>
      <c r="V63" s="853"/>
      <c r="W63" s="853"/>
      <c r="X63" s="853"/>
      <c r="Y63" s="853"/>
      <c r="Z63" s="853"/>
      <c r="AA63" s="853"/>
      <c r="AB63" s="853"/>
      <c r="AC63" s="853"/>
      <c r="AD63" s="853"/>
      <c r="AE63" s="854"/>
      <c r="AF63" s="855">
        <v>2083</v>
      </c>
      <c r="AG63" s="856"/>
      <c r="AH63" s="856"/>
      <c r="AI63" s="856"/>
      <c r="AJ63" s="857"/>
      <c r="AK63" s="858"/>
      <c r="AL63" s="853"/>
      <c r="AM63" s="853"/>
      <c r="AN63" s="853"/>
      <c r="AO63" s="853"/>
      <c r="AP63" s="856">
        <v>2739</v>
      </c>
      <c r="AQ63" s="856"/>
      <c r="AR63" s="856"/>
      <c r="AS63" s="856"/>
      <c r="AT63" s="856"/>
      <c r="AU63" s="856">
        <v>546</v>
      </c>
      <c r="AV63" s="856"/>
      <c r="AW63" s="856"/>
      <c r="AX63" s="856"/>
      <c r="AY63" s="856"/>
      <c r="AZ63" s="860"/>
      <c r="BA63" s="860"/>
      <c r="BB63" s="860"/>
      <c r="BC63" s="860"/>
      <c r="BD63" s="860"/>
      <c r="BE63" s="861"/>
      <c r="BF63" s="861"/>
      <c r="BG63" s="861"/>
      <c r="BH63" s="861"/>
      <c r="BI63" s="862"/>
      <c r="BJ63" s="863" t="s">
        <v>132</v>
      </c>
      <c r="BK63" s="864"/>
      <c r="BL63" s="864"/>
      <c r="BM63" s="864"/>
      <c r="BN63" s="865"/>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412</v>
      </c>
      <c r="B66" s="741"/>
      <c r="C66" s="741"/>
      <c r="D66" s="741"/>
      <c r="E66" s="741"/>
      <c r="F66" s="741"/>
      <c r="G66" s="741"/>
      <c r="H66" s="741"/>
      <c r="I66" s="741"/>
      <c r="J66" s="741"/>
      <c r="K66" s="741"/>
      <c r="L66" s="741"/>
      <c r="M66" s="741"/>
      <c r="N66" s="741"/>
      <c r="O66" s="741"/>
      <c r="P66" s="742"/>
      <c r="Q66" s="746" t="s">
        <v>395</v>
      </c>
      <c r="R66" s="747"/>
      <c r="S66" s="747"/>
      <c r="T66" s="747"/>
      <c r="U66" s="748"/>
      <c r="V66" s="746" t="s">
        <v>413</v>
      </c>
      <c r="W66" s="747"/>
      <c r="X66" s="747"/>
      <c r="Y66" s="747"/>
      <c r="Z66" s="748"/>
      <c r="AA66" s="746" t="s">
        <v>414</v>
      </c>
      <c r="AB66" s="747"/>
      <c r="AC66" s="747"/>
      <c r="AD66" s="747"/>
      <c r="AE66" s="748"/>
      <c r="AF66" s="866" t="s">
        <v>398</v>
      </c>
      <c r="AG66" s="828"/>
      <c r="AH66" s="828"/>
      <c r="AI66" s="828"/>
      <c r="AJ66" s="867"/>
      <c r="AK66" s="746" t="s">
        <v>415</v>
      </c>
      <c r="AL66" s="741"/>
      <c r="AM66" s="741"/>
      <c r="AN66" s="741"/>
      <c r="AO66" s="742"/>
      <c r="AP66" s="746" t="s">
        <v>416</v>
      </c>
      <c r="AQ66" s="747"/>
      <c r="AR66" s="747"/>
      <c r="AS66" s="747"/>
      <c r="AT66" s="748"/>
      <c r="AU66" s="746" t="s">
        <v>417</v>
      </c>
      <c r="AV66" s="747"/>
      <c r="AW66" s="747"/>
      <c r="AX66" s="747"/>
      <c r="AY66" s="748"/>
      <c r="AZ66" s="746" t="s">
        <v>379</v>
      </c>
      <c r="BA66" s="747"/>
      <c r="BB66" s="747"/>
      <c r="BC66" s="747"/>
      <c r="BD66" s="753"/>
      <c r="BE66" s="235"/>
      <c r="BF66" s="235"/>
      <c r="BG66" s="235"/>
      <c r="BH66" s="235"/>
      <c r="BI66" s="235"/>
      <c r="BJ66" s="235"/>
      <c r="BK66" s="235"/>
      <c r="BL66" s="235"/>
      <c r="BM66" s="235"/>
      <c r="BN66" s="235"/>
      <c r="BO66" s="235"/>
      <c r="BP66" s="235"/>
      <c r="BQ66" s="232">
        <v>60</v>
      </c>
      <c r="BR66" s="237"/>
      <c r="BS66" s="871"/>
      <c r="BT66" s="872"/>
      <c r="BU66" s="872"/>
      <c r="BV66" s="872"/>
      <c r="BW66" s="872"/>
      <c r="BX66" s="872"/>
      <c r="BY66" s="872"/>
      <c r="BZ66" s="872"/>
      <c r="CA66" s="872"/>
      <c r="CB66" s="872"/>
      <c r="CC66" s="872"/>
      <c r="CD66" s="872"/>
      <c r="CE66" s="872"/>
      <c r="CF66" s="872"/>
      <c r="CG66" s="877"/>
      <c r="CH66" s="874"/>
      <c r="CI66" s="875"/>
      <c r="CJ66" s="875"/>
      <c r="CK66" s="875"/>
      <c r="CL66" s="876"/>
      <c r="CM66" s="874"/>
      <c r="CN66" s="875"/>
      <c r="CO66" s="875"/>
      <c r="CP66" s="875"/>
      <c r="CQ66" s="876"/>
      <c r="CR66" s="874"/>
      <c r="CS66" s="875"/>
      <c r="CT66" s="875"/>
      <c r="CU66" s="875"/>
      <c r="CV66" s="876"/>
      <c r="CW66" s="874"/>
      <c r="CX66" s="875"/>
      <c r="CY66" s="875"/>
      <c r="CZ66" s="875"/>
      <c r="DA66" s="876"/>
      <c r="DB66" s="874"/>
      <c r="DC66" s="875"/>
      <c r="DD66" s="875"/>
      <c r="DE66" s="875"/>
      <c r="DF66" s="876"/>
      <c r="DG66" s="874"/>
      <c r="DH66" s="875"/>
      <c r="DI66" s="875"/>
      <c r="DJ66" s="875"/>
      <c r="DK66" s="876"/>
      <c r="DL66" s="874"/>
      <c r="DM66" s="875"/>
      <c r="DN66" s="875"/>
      <c r="DO66" s="875"/>
      <c r="DP66" s="876"/>
      <c r="DQ66" s="874"/>
      <c r="DR66" s="875"/>
      <c r="DS66" s="875"/>
      <c r="DT66" s="875"/>
      <c r="DU66" s="876"/>
      <c r="DV66" s="871"/>
      <c r="DW66" s="872"/>
      <c r="DX66" s="872"/>
      <c r="DY66" s="872"/>
      <c r="DZ66" s="873"/>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8"/>
      <c r="AG67" s="831"/>
      <c r="AH67" s="831"/>
      <c r="AI67" s="831"/>
      <c r="AJ67" s="869"/>
      <c r="AK67" s="870"/>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1"/>
      <c r="BT67" s="872"/>
      <c r="BU67" s="872"/>
      <c r="BV67" s="872"/>
      <c r="BW67" s="872"/>
      <c r="BX67" s="872"/>
      <c r="BY67" s="872"/>
      <c r="BZ67" s="872"/>
      <c r="CA67" s="872"/>
      <c r="CB67" s="872"/>
      <c r="CC67" s="872"/>
      <c r="CD67" s="872"/>
      <c r="CE67" s="872"/>
      <c r="CF67" s="872"/>
      <c r="CG67" s="877"/>
      <c r="CH67" s="874"/>
      <c r="CI67" s="875"/>
      <c r="CJ67" s="875"/>
      <c r="CK67" s="875"/>
      <c r="CL67" s="876"/>
      <c r="CM67" s="874"/>
      <c r="CN67" s="875"/>
      <c r="CO67" s="875"/>
      <c r="CP67" s="875"/>
      <c r="CQ67" s="876"/>
      <c r="CR67" s="874"/>
      <c r="CS67" s="875"/>
      <c r="CT67" s="875"/>
      <c r="CU67" s="875"/>
      <c r="CV67" s="876"/>
      <c r="CW67" s="874"/>
      <c r="CX67" s="875"/>
      <c r="CY67" s="875"/>
      <c r="CZ67" s="875"/>
      <c r="DA67" s="876"/>
      <c r="DB67" s="874"/>
      <c r="DC67" s="875"/>
      <c r="DD67" s="875"/>
      <c r="DE67" s="875"/>
      <c r="DF67" s="876"/>
      <c r="DG67" s="874"/>
      <c r="DH67" s="875"/>
      <c r="DI67" s="875"/>
      <c r="DJ67" s="875"/>
      <c r="DK67" s="876"/>
      <c r="DL67" s="874"/>
      <c r="DM67" s="875"/>
      <c r="DN67" s="875"/>
      <c r="DO67" s="875"/>
      <c r="DP67" s="876"/>
      <c r="DQ67" s="874"/>
      <c r="DR67" s="875"/>
      <c r="DS67" s="875"/>
      <c r="DT67" s="875"/>
      <c r="DU67" s="876"/>
      <c r="DV67" s="871"/>
      <c r="DW67" s="872"/>
      <c r="DX67" s="872"/>
      <c r="DY67" s="872"/>
      <c r="DZ67" s="873"/>
      <c r="EA67" s="224"/>
    </row>
    <row r="68" spans="1:131" ht="26.25" customHeight="1" thickTop="1" x14ac:dyDescent="0.2">
      <c r="A68" s="230">
        <v>1</v>
      </c>
      <c r="B68" s="881" t="s">
        <v>574</v>
      </c>
      <c r="C68" s="882"/>
      <c r="D68" s="882"/>
      <c r="E68" s="882"/>
      <c r="F68" s="882"/>
      <c r="G68" s="882"/>
      <c r="H68" s="882"/>
      <c r="I68" s="882"/>
      <c r="J68" s="882"/>
      <c r="K68" s="882"/>
      <c r="L68" s="882"/>
      <c r="M68" s="882"/>
      <c r="N68" s="882"/>
      <c r="O68" s="882"/>
      <c r="P68" s="883"/>
      <c r="Q68" s="884">
        <v>21460</v>
      </c>
      <c r="R68" s="878"/>
      <c r="S68" s="878"/>
      <c r="T68" s="878"/>
      <c r="U68" s="878"/>
      <c r="V68" s="878">
        <v>20757</v>
      </c>
      <c r="W68" s="878"/>
      <c r="X68" s="878"/>
      <c r="Y68" s="878"/>
      <c r="Z68" s="878"/>
      <c r="AA68" s="878">
        <v>704</v>
      </c>
      <c r="AB68" s="878"/>
      <c r="AC68" s="878"/>
      <c r="AD68" s="878"/>
      <c r="AE68" s="878"/>
      <c r="AF68" s="878">
        <v>704</v>
      </c>
      <c r="AG68" s="878"/>
      <c r="AH68" s="878"/>
      <c r="AI68" s="878"/>
      <c r="AJ68" s="878"/>
      <c r="AK68" s="878">
        <v>118</v>
      </c>
      <c r="AL68" s="878"/>
      <c r="AM68" s="878"/>
      <c r="AN68" s="878"/>
      <c r="AO68" s="878"/>
      <c r="AP68" s="878" t="s">
        <v>573</v>
      </c>
      <c r="AQ68" s="878"/>
      <c r="AR68" s="878"/>
      <c r="AS68" s="878"/>
      <c r="AT68" s="878"/>
      <c r="AU68" s="878" t="s">
        <v>573</v>
      </c>
      <c r="AV68" s="878"/>
      <c r="AW68" s="878"/>
      <c r="AX68" s="878"/>
      <c r="AY68" s="878"/>
      <c r="AZ68" s="879"/>
      <c r="BA68" s="879"/>
      <c r="BB68" s="879"/>
      <c r="BC68" s="879"/>
      <c r="BD68" s="880"/>
      <c r="BE68" s="235"/>
      <c r="BF68" s="235"/>
      <c r="BG68" s="235"/>
      <c r="BH68" s="235"/>
      <c r="BI68" s="235"/>
      <c r="BJ68" s="235"/>
      <c r="BK68" s="235"/>
      <c r="BL68" s="235"/>
      <c r="BM68" s="235"/>
      <c r="BN68" s="235"/>
      <c r="BO68" s="235"/>
      <c r="BP68" s="235"/>
      <c r="BQ68" s="232">
        <v>62</v>
      </c>
      <c r="BR68" s="237"/>
      <c r="BS68" s="871"/>
      <c r="BT68" s="872"/>
      <c r="BU68" s="872"/>
      <c r="BV68" s="872"/>
      <c r="BW68" s="872"/>
      <c r="BX68" s="872"/>
      <c r="BY68" s="872"/>
      <c r="BZ68" s="872"/>
      <c r="CA68" s="872"/>
      <c r="CB68" s="872"/>
      <c r="CC68" s="872"/>
      <c r="CD68" s="872"/>
      <c r="CE68" s="872"/>
      <c r="CF68" s="872"/>
      <c r="CG68" s="877"/>
      <c r="CH68" s="874"/>
      <c r="CI68" s="875"/>
      <c r="CJ68" s="875"/>
      <c r="CK68" s="875"/>
      <c r="CL68" s="876"/>
      <c r="CM68" s="874"/>
      <c r="CN68" s="875"/>
      <c r="CO68" s="875"/>
      <c r="CP68" s="875"/>
      <c r="CQ68" s="876"/>
      <c r="CR68" s="874"/>
      <c r="CS68" s="875"/>
      <c r="CT68" s="875"/>
      <c r="CU68" s="875"/>
      <c r="CV68" s="876"/>
      <c r="CW68" s="874"/>
      <c r="CX68" s="875"/>
      <c r="CY68" s="875"/>
      <c r="CZ68" s="875"/>
      <c r="DA68" s="876"/>
      <c r="DB68" s="874"/>
      <c r="DC68" s="875"/>
      <c r="DD68" s="875"/>
      <c r="DE68" s="875"/>
      <c r="DF68" s="876"/>
      <c r="DG68" s="874"/>
      <c r="DH68" s="875"/>
      <c r="DI68" s="875"/>
      <c r="DJ68" s="875"/>
      <c r="DK68" s="876"/>
      <c r="DL68" s="874"/>
      <c r="DM68" s="875"/>
      <c r="DN68" s="875"/>
      <c r="DO68" s="875"/>
      <c r="DP68" s="876"/>
      <c r="DQ68" s="874"/>
      <c r="DR68" s="875"/>
      <c r="DS68" s="875"/>
      <c r="DT68" s="875"/>
      <c r="DU68" s="876"/>
      <c r="DV68" s="871"/>
      <c r="DW68" s="872"/>
      <c r="DX68" s="872"/>
      <c r="DY68" s="872"/>
      <c r="DZ68" s="873"/>
      <c r="EA68" s="224"/>
    </row>
    <row r="69" spans="1:131" ht="26.25" customHeight="1" x14ac:dyDescent="0.2">
      <c r="A69" s="232">
        <v>2</v>
      </c>
      <c r="B69" s="885" t="s">
        <v>575</v>
      </c>
      <c r="C69" s="886"/>
      <c r="D69" s="886"/>
      <c r="E69" s="886"/>
      <c r="F69" s="886"/>
      <c r="G69" s="886"/>
      <c r="H69" s="886"/>
      <c r="I69" s="886"/>
      <c r="J69" s="886"/>
      <c r="K69" s="886"/>
      <c r="L69" s="886"/>
      <c r="M69" s="886"/>
      <c r="N69" s="886"/>
      <c r="O69" s="886"/>
      <c r="P69" s="887"/>
      <c r="Q69" s="888">
        <v>179</v>
      </c>
      <c r="R69" s="842"/>
      <c r="S69" s="842"/>
      <c r="T69" s="842"/>
      <c r="U69" s="842"/>
      <c r="V69" s="842">
        <v>133</v>
      </c>
      <c r="W69" s="842"/>
      <c r="X69" s="842"/>
      <c r="Y69" s="842"/>
      <c r="Z69" s="842"/>
      <c r="AA69" s="842">
        <v>47</v>
      </c>
      <c r="AB69" s="842"/>
      <c r="AC69" s="842"/>
      <c r="AD69" s="842"/>
      <c r="AE69" s="842"/>
      <c r="AF69" s="842">
        <v>47</v>
      </c>
      <c r="AG69" s="842"/>
      <c r="AH69" s="842"/>
      <c r="AI69" s="842"/>
      <c r="AJ69" s="842"/>
      <c r="AK69" s="842" t="s">
        <v>573</v>
      </c>
      <c r="AL69" s="842"/>
      <c r="AM69" s="842"/>
      <c r="AN69" s="842"/>
      <c r="AO69" s="842"/>
      <c r="AP69" s="842" t="s">
        <v>573</v>
      </c>
      <c r="AQ69" s="842"/>
      <c r="AR69" s="842"/>
      <c r="AS69" s="842"/>
      <c r="AT69" s="842"/>
      <c r="AU69" s="842" t="s">
        <v>573</v>
      </c>
      <c r="AV69" s="842"/>
      <c r="AW69" s="842"/>
      <c r="AX69" s="842"/>
      <c r="AY69" s="842"/>
      <c r="AZ69" s="843"/>
      <c r="BA69" s="843"/>
      <c r="BB69" s="843"/>
      <c r="BC69" s="843"/>
      <c r="BD69" s="844"/>
      <c r="BE69" s="235"/>
      <c r="BF69" s="235"/>
      <c r="BG69" s="235"/>
      <c r="BH69" s="235"/>
      <c r="BI69" s="235"/>
      <c r="BJ69" s="235"/>
      <c r="BK69" s="235"/>
      <c r="BL69" s="235"/>
      <c r="BM69" s="235"/>
      <c r="BN69" s="235"/>
      <c r="BO69" s="235"/>
      <c r="BP69" s="235"/>
      <c r="BQ69" s="232">
        <v>63</v>
      </c>
      <c r="BR69" s="237"/>
      <c r="BS69" s="871"/>
      <c r="BT69" s="872"/>
      <c r="BU69" s="872"/>
      <c r="BV69" s="872"/>
      <c r="BW69" s="872"/>
      <c r="BX69" s="872"/>
      <c r="BY69" s="872"/>
      <c r="BZ69" s="872"/>
      <c r="CA69" s="872"/>
      <c r="CB69" s="872"/>
      <c r="CC69" s="872"/>
      <c r="CD69" s="872"/>
      <c r="CE69" s="872"/>
      <c r="CF69" s="872"/>
      <c r="CG69" s="877"/>
      <c r="CH69" s="874"/>
      <c r="CI69" s="875"/>
      <c r="CJ69" s="875"/>
      <c r="CK69" s="875"/>
      <c r="CL69" s="876"/>
      <c r="CM69" s="874"/>
      <c r="CN69" s="875"/>
      <c r="CO69" s="875"/>
      <c r="CP69" s="875"/>
      <c r="CQ69" s="876"/>
      <c r="CR69" s="874"/>
      <c r="CS69" s="875"/>
      <c r="CT69" s="875"/>
      <c r="CU69" s="875"/>
      <c r="CV69" s="876"/>
      <c r="CW69" s="874"/>
      <c r="CX69" s="875"/>
      <c r="CY69" s="875"/>
      <c r="CZ69" s="875"/>
      <c r="DA69" s="876"/>
      <c r="DB69" s="874"/>
      <c r="DC69" s="875"/>
      <c r="DD69" s="875"/>
      <c r="DE69" s="875"/>
      <c r="DF69" s="876"/>
      <c r="DG69" s="874"/>
      <c r="DH69" s="875"/>
      <c r="DI69" s="875"/>
      <c r="DJ69" s="875"/>
      <c r="DK69" s="876"/>
      <c r="DL69" s="874"/>
      <c r="DM69" s="875"/>
      <c r="DN69" s="875"/>
      <c r="DO69" s="875"/>
      <c r="DP69" s="876"/>
      <c r="DQ69" s="874"/>
      <c r="DR69" s="875"/>
      <c r="DS69" s="875"/>
      <c r="DT69" s="875"/>
      <c r="DU69" s="876"/>
      <c r="DV69" s="871"/>
      <c r="DW69" s="872"/>
      <c r="DX69" s="872"/>
      <c r="DY69" s="872"/>
      <c r="DZ69" s="873"/>
      <c r="EA69" s="224"/>
    </row>
    <row r="70" spans="1:131" ht="26.25" customHeight="1" x14ac:dyDescent="0.2">
      <c r="A70" s="232">
        <v>3</v>
      </c>
      <c r="B70" s="885" t="s">
        <v>576</v>
      </c>
      <c r="C70" s="886"/>
      <c r="D70" s="886"/>
      <c r="E70" s="886"/>
      <c r="F70" s="886"/>
      <c r="G70" s="886"/>
      <c r="H70" s="886"/>
      <c r="I70" s="886"/>
      <c r="J70" s="886"/>
      <c r="K70" s="886"/>
      <c r="L70" s="886"/>
      <c r="M70" s="886"/>
      <c r="N70" s="886"/>
      <c r="O70" s="886"/>
      <c r="P70" s="887"/>
      <c r="Q70" s="888">
        <v>107</v>
      </c>
      <c r="R70" s="842"/>
      <c r="S70" s="842"/>
      <c r="T70" s="842"/>
      <c r="U70" s="842"/>
      <c r="V70" s="842">
        <v>106</v>
      </c>
      <c r="W70" s="842"/>
      <c r="X70" s="842"/>
      <c r="Y70" s="842"/>
      <c r="Z70" s="842"/>
      <c r="AA70" s="842">
        <v>1</v>
      </c>
      <c r="AB70" s="842"/>
      <c r="AC70" s="842"/>
      <c r="AD70" s="842"/>
      <c r="AE70" s="842"/>
      <c r="AF70" s="842">
        <v>1</v>
      </c>
      <c r="AG70" s="842"/>
      <c r="AH70" s="842"/>
      <c r="AI70" s="842"/>
      <c r="AJ70" s="842"/>
      <c r="AK70" s="842">
        <v>8</v>
      </c>
      <c r="AL70" s="842"/>
      <c r="AM70" s="842"/>
      <c r="AN70" s="842"/>
      <c r="AO70" s="842"/>
      <c r="AP70" s="842" t="s">
        <v>573</v>
      </c>
      <c r="AQ70" s="842"/>
      <c r="AR70" s="842"/>
      <c r="AS70" s="842"/>
      <c r="AT70" s="842"/>
      <c r="AU70" s="842" t="s">
        <v>573</v>
      </c>
      <c r="AV70" s="842"/>
      <c r="AW70" s="842"/>
      <c r="AX70" s="842"/>
      <c r="AY70" s="842"/>
      <c r="AZ70" s="843"/>
      <c r="BA70" s="843"/>
      <c r="BB70" s="843"/>
      <c r="BC70" s="843"/>
      <c r="BD70" s="844"/>
      <c r="BE70" s="235"/>
      <c r="BF70" s="235"/>
      <c r="BG70" s="235"/>
      <c r="BH70" s="235"/>
      <c r="BI70" s="235"/>
      <c r="BJ70" s="235"/>
      <c r="BK70" s="235"/>
      <c r="BL70" s="235"/>
      <c r="BM70" s="235"/>
      <c r="BN70" s="235"/>
      <c r="BO70" s="235"/>
      <c r="BP70" s="235"/>
      <c r="BQ70" s="232">
        <v>64</v>
      </c>
      <c r="BR70" s="237"/>
      <c r="BS70" s="871"/>
      <c r="BT70" s="872"/>
      <c r="BU70" s="872"/>
      <c r="BV70" s="872"/>
      <c r="BW70" s="872"/>
      <c r="BX70" s="872"/>
      <c r="BY70" s="872"/>
      <c r="BZ70" s="872"/>
      <c r="CA70" s="872"/>
      <c r="CB70" s="872"/>
      <c r="CC70" s="872"/>
      <c r="CD70" s="872"/>
      <c r="CE70" s="872"/>
      <c r="CF70" s="872"/>
      <c r="CG70" s="877"/>
      <c r="CH70" s="874"/>
      <c r="CI70" s="875"/>
      <c r="CJ70" s="875"/>
      <c r="CK70" s="875"/>
      <c r="CL70" s="876"/>
      <c r="CM70" s="874"/>
      <c r="CN70" s="875"/>
      <c r="CO70" s="875"/>
      <c r="CP70" s="875"/>
      <c r="CQ70" s="876"/>
      <c r="CR70" s="874"/>
      <c r="CS70" s="875"/>
      <c r="CT70" s="875"/>
      <c r="CU70" s="875"/>
      <c r="CV70" s="876"/>
      <c r="CW70" s="874"/>
      <c r="CX70" s="875"/>
      <c r="CY70" s="875"/>
      <c r="CZ70" s="875"/>
      <c r="DA70" s="876"/>
      <c r="DB70" s="874"/>
      <c r="DC70" s="875"/>
      <c r="DD70" s="875"/>
      <c r="DE70" s="875"/>
      <c r="DF70" s="876"/>
      <c r="DG70" s="874"/>
      <c r="DH70" s="875"/>
      <c r="DI70" s="875"/>
      <c r="DJ70" s="875"/>
      <c r="DK70" s="876"/>
      <c r="DL70" s="874"/>
      <c r="DM70" s="875"/>
      <c r="DN70" s="875"/>
      <c r="DO70" s="875"/>
      <c r="DP70" s="876"/>
      <c r="DQ70" s="874"/>
      <c r="DR70" s="875"/>
      <c r="DS70" s="875"/>
      <c r="DT70" s="875"/>
      <c r="DU70" s="876"/>
      <c r="DV70" s="871"/>
      <c r="DW70" s="872"/>
      <c r="DX70" s="872"/>
      <c r="DY70" s="872"/>
      <c r="DZ70" s="873"/>
      <c r="EA70" s="224"/>
    </row>
    <row r="71" spans="1:131" ht="26.25" customHeight="1" x14ac:dyDescent="0.2">
      <c r="A71" s="232">
        <v>4</v>
      </c>
      <c r="B71" s="885" t="s">
        <v>577</v>
      </c>
      <c r="C71" s="886"/>
      <c r="D71" s="886"/>
      <c r="E71" s="886"/>
      <c r="F71" s="886"/>
      <c r="G71" s="886"/>
      <c r="H71" s="886"/>
      <c r="I71" s="886"/>
      <c r="J71" s="886"/>
      <c r="K71" s="886"/>
      <c r="L71" s="886"/>
      <c r="M71" s="886"/>
      <c r="N71" s="886"/>
      <c r="O71" s="886"/>
      <c r="P71" s="887"/>
      <c r="Q71" s="888">
        <v>101</v>
      </c>
      <c r="R71" s="842"/>
      <c r="S71" s="842"/>
      <c r="T71" s="842"/>
      <c r="U71" s="842"/>
      <c r="V71" s="842">
        <v>61</v>
      </c>
      <c r="W71" s="842"/>
      <c r="X71" s="842"/>
      <c r="Y71" s="842"/>
      <c r="Z71" s="842"/>
      <c r="AA71" s="842">
        <v>40</v>
      </c>
      <c r="AB71" s="842"/>
      <c r="AC71" s="842"/>
      <c r="AD71" s="842"/>
      <c r="AE71" s="842"/>
      <c r="AF71" s="842">
        <v>40</v>
      </c>
      <c r="AG71" s="842"/>
      <c r="AH71" s="842"/>
      <c r="AI71" s="842"/>
      <c r="AJ71" s="842"/>
      <c r="AK71" s="842" t="s">
        <v>573</v>
      </c>
      <c r="AL71" s="842"/>
      <c r="AM71" s="842"/>
      <c r="AN71" s="842"/>
      <c r="AO71" s="842"/>
      <c r="AP71" s="842" t="s">
        <v>573</v>
      </c>
      <c r="AQ71" s="842"/>
      <c r="AR71" s="842"/>
      <c r="AS71" s="842"/>
      <c r="AT71" s="842"/>
      <c r="AU71" s="842" t="s">
        <v>573</v>
      </c>
      <c r="AV71" s="842"/>
      <c r="AW71" s="842"/>
      <c r="AX71" s="842"/>
      <c r="AY71" s="842"/>
      <c r="AZ71" s="843"/>
      <c r="BA71" s="843"/>
      <c r="BB71" s="843"/>
      <c r="BC71" s="843"/>
      <c r="BD71" s="844"/>
      <c r="BE71" s="235"/>
      <c r="BF71" s="235"/>
      <c r="BG71" s="235"/>
      <c r="BH71" s="235"/>
      <c r="BI71" s="235"/>
      <c r="BJ71" s="235"/>
      <c r="BK71" s="235"/>
      <c r="BL71" s="235"/>
      <c r="BM71" s="235"/>
      <c r="BN71" s="235"/>
      <c r="BO71" s="235"/>
      <c r="BP71" s="235"/>
      <c r="BQ71" s="232">
        <v>65</v>
      </c>
      <c r="BR71" s="237"/>
      <c r="BS71" s="871"/>
      <c r="BT71" s="872"/>
      <c r="BU71" s="872"/>
      <c r="BV71" s="872"/>
      <c r="BW71" s="872"/>
      <c r="BX71" s="872"/>
      <c r="BY71" s="872"/>
      <c r="BZ71" s="872"/>
      <c r="CA71" s="872"/>
      <c r="CB71" s="872"/>
      <c r="CC71" s="872"/>
      <c r="CD71" s="872"/>
      <c r="CE71" s="872"/>
      <c r="CF71" s="872"/>
      <c r="CG71" s="877"/>
      <c r="CH71" s="874"/>
      <c r="CI71" s="875"/>
      <c r="CJ71" s="875"/>
      <c r="CK71" s="875"/>
      <c r="CL71" s="876"/>
      <c r="CM71" s="874"/>
      <c r="CN71" s="875"/>
      <c r="CO71" s="875"/>
      <c r="CP71" s="875"/>
      <c r="CQ71" s="876"/>
      <c r="CR71" s="874"/>
      <c r="CS71" s="875"/>
      <c r="CT71" s="875"/>
      <c r="CU71" s="875"/>
      <c r="CV71" s="876"/>
      <c r="CW71" s="874"/>
      <c r="CX71" s="875"/>
      <c r="CY71" s="875"/>
      <c r="CZ71" s="875"/>
      <c r="DA71" s="876"/>
      <c r="DB71" s="874"/>
      <c r="DC71" s="875"/>
      <c r="DD71" s="875"/>
      <c r="DE71" s="875"/>
      <c r="DF71" s="876"/>
      <c r="DG71" s="874"/>
      <c r="DH71" s="875"/>
      <c r="DI71" s="875"/>
      <c r="DJ71" s="875"/>
      <c r="DK71" s="876"/>
      <c r="DL71" s="874"/>
      <c r="DM71" s="875"/>
      <c r="DN71" s="875"/>
      <c r="DO71" s="875"/>
      <c r="DP71" s="876"/>
      <c r="DQ71" s="874"/>
      <c r="DR71" s="875"/>
      <c r="DS71" s="875"/>
      <c r="DT71" s="875"/>
      <c r="DU71" s="876"/>
      <c r="DV71" s="871"/>
      <c r="DW71" s="872"/>
      <c r="DX71" s="872"/>
      <c r="DY71" s="872"/>
      <c r="DZ71" s="873"/>
      <c r="EA71" s="224"/>
    </row>
    <row r="72" spans="1:131" ht="26.25" customHeight="1" x14ac:dyDescent="0.2">
      <c r="A72" s="232">
        <v>5</v>
      </c>
      <c r="B72" s="885" t="s">
        <v>578</v>
      </c>
      <c r="C72" s="886"/>
      <c r="D72" s="886"/>
      <c r="E72" s="886"/>
      <c r="F72" s="886"/>
      <c r="G72" s="886"/>
      <c r="H72" s="886"/>
      <c r="I72" s="886"/>
      <c r="J72" s="886"/>
      <c r="K72" s="886"/>
      <c r="L72" s="886"/>
      <c r="M72" s="886"/>
      <c r="N72" s="886"/>
      <c r="O72" s="886"/>
      <c r="P72" s="887"/>
      <c r="Q72" s="888">
        <v>187</v>
      </c>
      <c r="R72" s="842"/>
      <c r="S72" s="842"/>
      <c r="T72" s="842"/>
      <c r="U72" s="842"/>
      <c r="V72" s="842">
        <v>182</v>
      </c>
      <c r="W72" s="842"/>
      <c r="X72" s="842"/>
      <c r="Y72" s="842"/>
      <c r="Z72" s="842"/>
      <c r="AA72" s="842">
        <v>5</v>
      </c>
      <c r="AB72" s="842"/>
      <c r="AC72" s="842"/>
      <c r="AD72" s="842"/>
      <c r="AE72" s="842"/>
      <c r="AF72" s="842">
        <v>5</v>
      </c>
      <c r="AG72" s="842"/>
      <c r="AH72" s="842"/>
      <c r="AI72" s="842"/>
      <c r="AJ72" s="842"/>
      <c r="AK72" s="842">
        <v>8</v>
      </c>
      <c r="AL72" s="842"/>
      <c r="AM72" s="842"/>
      <c r="AN72" s="842"/>
      <c r="AO72" s="842"/>
      <c r="AP72" s="842" t="s">
        <v>573</v>
      </c>
      <c r="AQ72" s="842"/>
      <c r="AR72" s="842"/>
      <c r="AS72" s="842"/>
      <c r="AT72" s="842"/>
      <c r="AU72" s="842" t="s">
        <v>573</v>
      </c>
      <c r="AV72" s="842"/>
      <c r="AW72" s="842"/>
      <c r="AX72" s="842"/>
      <c r="AY72" s="842"/>
      <c r="AZ72" s="843"/>
      <c r="BA72" s="843"/>
      <c r="BB72" s="843"/>
      <c r="BC72" s="843"/>
      <c r="BD72" s="844"/>
      <c r="BE72" s="235"/>
      <c r="BF72" s="235"/>
      <c r="BG72" s="235"/>
      <c r="BH72" s="235"/>
      <c r="BI72" s="235"/>
      <c r="BJ72" s="235"/>
      <c r="BK72" s="235"/>
      <c r="BL72" s="235"/>
      <c r="BM72" s="235"/>
      <c r="BN72" s="235"/>
      <c r="BO72" s="235"/>
      <c r="BP72" s="235"/>
      <c r="BQ72" s="232">
        <v>66</v>
      </c>
      <c r="BR72" s="237"/>
      <c r="BS72" s="871"/>
      <c r="BT72" s="872"/>
      <c r="BU72" s="872"/>
      <c r="BV72" s="872"/>
      <c r="BW72" s="872"/>
      <c r="BX72" s="872"/>
      <c r="BY72" s="872"/>
      <c r="BZ72" s="872"/>
      <c r="CA72" s="872"/>
      <c r="CB72" s="872"/>
      <c r="CC72" s="872"/>
      <c r="CD72" s="872"/>
      <c r="CE72" s="872"/>
      <c r="CF72" s="872"/>
      <c r="CG72" s="877"/>
      <c r="CH72" s="874"/>
      <c r="CI72" s="875"/>
      <c r="CJ72" s="875"/>
      <c r="CK72" s="875"/>
      <c r="CL72" s="876"/>
      <c r="CM72" s="874"/>
      <c r="CN72" s="875"/>
      <c r="CO72" s="875"/>
      <c r="CP72" s="875"/>
      <c r="CQ72" s="876"/>
      <c r="CR72" s="874"/>
      <c r="CS72" s="875"/>
      <c r="CT72" s="875"/>
      <c r="CU72" s="875"/>
      <c r="CV72" s="876"/>
      <c r="CW72" s="874"/>
      <c r="CX72" s="875"/>
      <c r="CY72" s="875"/>
      <c r="CZ72" s="875"/>
      <c r="DA72" s="876"/>
      <c r="DB72" s="874"/>
      <c r="DC72" s="875"/>
      <c r="DD72" s="875"/>
      <c r="DE72" s="875"/>
      <c r="DF72" s="876"/>
      <c r="DG72" s="874"/>
      <c r="DH72" s="875"/>
      <c r="DI72" s="875"/>
      <c r="DJ72" s="875"/>
      <c r="DK72" s="876"/>
      <c r="DL72" s="874"/>
      <c r="DM72" s="875"/>
      <c r="DN72" s="875"/>
      <c r="DO72" s="875"/>
      <c r="DP72" s="876"/>
      <c r="DQ72" s="874"/>
      <c r="DR72" s="875"/>
      <c r="DS72" s="875"/>
      <c r="DT72" s="875"/>
      <c r="DU72" s="876"/>
      <c r="DV72" s="871"/>
      <c r="DW72" s="872"/>
      <c r="DX72" s="872"/>
      <c r="DY72" s="872"/>
      <c r="DZ72" s="873"/>
      <c r="EA72" s="224"/>
    </row>
    <row r="73" spans="1:131" ht="26.25" customHeight="1" x14ac:dyDescent="0.2">
      <c r="A73" s="232">
        <v>6</v>
      </c>
      <c r="B73" s="885" t="s">
        <v>579</v>
      </c>
      <c r="C73" s="886"/>
      <c r="D73" s="886"/>
      <c r="E73" s="886"/>
      <c r="F73" s="886"/>
      <c r="G73" s="886"/>
      <c r="H73" s="886"/>
      <c r="I73" s="886"/>
      <c r="J73" s="886"/>
      <c r="K73" s="886"/>
      <c r="L73" s="886"/>
      <c r="M73" s="886"/>
      <c r="N73" s="886"/>
      <c r="O73" s="886"/>
      <c r="P73" s="887"/>
      <c r="Q73" s="888">
        <v>3676</v>
      </c>
      <c r="R73" s="842"/>
      <c r="S73" s="842"/>
      <c r="T73" s="842"/>
      <c r="U73" s="842"/>
      <c r="V73" s="842">
        <v>3460</v>
      </c>
      <c r="W73" s="842"/>
      <c r="X73" s="842"/>
      <c r="Y73" s="842"/>
      <c r="Z73" s="842"/>
      <c r="AA73" s="842">
        <v>216</v>
      </c>
      <c r="AB73" s="842"/>
      <c r="AC73" s="842"/>
      <c r="AD73" s="842"/>
      <c r="AE73" s="842"/>
      <c r="AF73" s="842">
        <v>5121</v>
      </c>
      <c r="AG73" s="842"/>
      <c r="AH73" s="842"/>
      <c r="AI73" s="842"/>
      <c r="AJ73" s="842"/>
      <c r="AK73" s="842" t="s">
        <v>573</v>
      </c>
      <c r="AL73" s="842"/>
      <c r="AM73" s="842"/>
      <c r="AN73" s="842"/>
      <c r="AO73" s="842"/>
      <c r="AP73" s="842">
        <v>2913</v>
      </c>
      <c r="AQ73" s="842"/>
      <c r="AR73" s="842"/>
      <c r="AS73" s="842"/>
      <c r="AT73" s="842"/>
      <c r="AU73" s="842" t="s">
        <v>573</v>
      </c>
      <c r="AV73" s="842"/>
      <c r="AW73" s="842"/>
      <c r="AX73" s="842"/>
      <c r="AY73" s="842"/>
      <c r="AZ73" s="843"/>
      <c r="BA73" s="843"/>
      <c r="BB73" s="843"/>
      <c r="BC73" s="843"/>
      <c r="BD73" s="844"/>
      <c r="BE73" s="235"/>
      <c r="BF73" s="235"/>
      <c r="BG73" s="235"/>
      <c r="BH73" s="235"/>
      <c r="BI73" s="235"/>
      <c r="BJ73" s="235"/>
      <c r="BK73" s="235"/>
      <c r="BL73" s="235"/>
      <c r="BM73" s="235"/>
      <c r="BN73" s="235"/>
      <c r="BO73" s="235"/>
      <c r="BP73" s="235"/>
      <c r="BQ73" s="232">
        <v>67</v>
      </c>
      <c r="BR73" s="237"/>
      <c r="BS73" s="871"/>
      <c r="BT73" s="872"/>
      <c r="BU73" s="872"/>
      <c r="BV73" s="872"/>
      <c r="BW73" s="872"/>
      <c r="BX73" s="872"/>
      <c r="BY73" s="872"/>
      <c r="BZ73" s="872"/>
      <c r="CA73" s="872"/>
      <c r="CB73" s="872"/>
      <c r="CC73" s="872"/>
      <c r="CD73" s="872"/>
      <c r="CE73" s="872"/>
      <c r="CF73" s="872"/>
      <c r="CG73" s="877"/>
      <c r="CH73" s="874"/>
      <c r="CI73" s="875"/>
      <c r="CJ73" s="875"/>
      <c r="CK73" s="875"/>
      <c r="CL73" s="876"/>
      <c r="CM73" s="874"/>
      <c r="CN73" s="875"/>
      <c r="CO73" s="875"/>
      <c r="CP73" s="875"/>
      <c r="CQ73" s="876"/>
      <c r="CR73" s="874"/>
      <c r="CS73" s="875"/>
      <c r="CT73" s="875"/>
      <c r="CU73" s="875"/>
      <c r="CV73" s="876"/>
      <c r="CW73" s="874"/>
      <c r="CX73" s="875"/>
      <c r="CY73" s="875"/>
      <c r="CZ73" s="875"/>
      <c r="DA73" s="876"/>
      <c r="DB73" s="874"/>
      <c r="DC73" s="875"/>
      <c r="DD73" s="875"/>
      <c r="DE73" s="875"/>
      <c r="DF73" s="876"/>
      <c r="DG73" s="874"/>
      <c r="DH73" s="875"/>
      <c r="DI73" s="875"/>
      <c r="DJ73" s="875"/>
      <c r="DK73" s="876"/>
      <c r="DL73" s="874"/>
      <c r="DM73" s="875"/>
      <c r="DN73" s="875"/>
      <c r="DO73" s="875"/>
      <c r="DP73" s="876"/>
      <c r="DQ73" s="874"/>
      <c r="DR73" s="875"/>
      <c r="DS73" s="875"/>
      <c r="DT73" s="875"/>
      <c r="DU73" s="876"/>
      <c r="DV73" s="871"/>
      <c r="DW73" s="872"/>
      <c r="DX73" s="872"/>
      <c r="DY73" s="872"/>
      <c r="DZ73" s="873"/>
      <c r="EA73" s="224"/>
    </row>
    <row r="74" spans="1:131" ht="26.25" customHeight="1" x14ac:dyDescent="0.2">
      <c r="A74" s="232">
        <v>7</v>
      </c>
      <c r="B74" s="885" t="s">
        <v>580</v>
      </c>
      <c r="C74" s="886"/>
      <c r="D74" s="886"/>
      <c r="E74" s="886"/>
      <c r="F74" s="886"/>
      <c r="G74" s="886"/>
      <c r="H74" s="886"/>
      <c r="I74" s="886"/>
      <c r="J74" s="886"/>
      <c r="K74" s="886"/>
      <c r="L74" s="886"/>
      <c r="M74" s="886"/>
      <c r="N74" s="886"/>
      <c r="O74" s="886"/>
      <c r="P74" s="887"/>
      <c r="Q74" s="888">
        <v>3286</v>
      </c>
      <c r="R74" s="842"/>
      <c r="S74" s="842"/>
      <c r="T74" s="842"/>
      <c r="U74" s="842"/>
      <c r="V74" s="842">
        <v>3184</v>
      </c>
      <c r="W74" s="842"/>
      <c r="X74" s="842"/>
      <c r="Y74" s="842"/>
      <c r="Z74" s="842"/>
      <c r="AA74" s="842">
        <v>101</v>
      </c>
      <c r="AB74" s="842"/>
      <c r="AC74" s="842"/>
      <c r="AD74" s="842"/>
      <c r="AE74" s="842"/>
      <c r="AF74" s="842">
        <v>50</v>
      </c>
      <c r="AG74" s="842"/>
      <c r="AH74" s="842"/>
      <c r="AI74" s="842"/>
      <c r="AJ74" s="842"/>
      <c r="AK74" s="842" t="s">
        <v>573</v>
      </c>
      <c r="AL74" s="842"/>
      <c r="AM74" s="842"/>
      <c r="AN74" s="842"/>
      <c r="AO74" s="842"/>
      <c r="AP74" s="842">
        <v>2077</v>
      </c>
      <c r="AQ74" s="842"/>
      <c r="AR74" s="842"/>
      <c r="AS74" s="842"/>
      <c r="AT74" s="842"/>
      <c r="AU74" s="842">
        <v>1161</v>
      </c>
      <c r="AV74" s="842"/>
      <c r="AW74" s="842"/>
      <c r="AX74" s="842"/>
      <c r="AY74" s="842"/>
      <c r="AZ74" s="843"/>
      <c r="BA74" s="843"/>
      <c r="BB74" s="843"/>
      <c r="BC74" s="843"/>
      <c r="BD74" s="844"/>
      <c r="BE74" s="235"/>
      <c r="BF74" s="235"/>
      <c r="BG74" s="235"/>
      <c r="BH74" s="235"/>
      <c r="BI74" s="235"/>
      <c r="BJ74" s="235"/>
      <c r="BK74" s="235"/>
      <c r="BL74" s="235"/>
      <c r="BM74" s="235"/>
      <c r="BN74" s="235"/>
      <c r="BO74" s="235"/>
      <c r="BP74" s="235"/>
      <c r="BQ74" s="232">
        <v>68</v>
      </c>
      <c r="BR74" s="237"/>
      <c r="BS74" s="871"/>
      <c r="BT74" s="872"/>
      <c r="BU74" s="872"/>
      <c r="BV74" s="872"/>
      <c r="BW74" s="872"/>
      <c r="BX74" s="872"/>
      <c r="BY74" s="872"/>
      <c r="BZ74" s="872"/>
      <c r="CA74" s="872"/>
      <c r="CB74" s="872"/>
      <c r="CC74" s="872"/>
      <c r="CD74" s="872"/>
      <c r="CE74" s="872"/>
      <c r="CF74" s="872"/>
      <c r="CG74" s="877"/>
      <c r="CH74" s="874"/>
      <c r="CI74" s="875"/>
      <c r="CJ74" s="875"/>
      <c r="CK74" s="875"/>
      <c r="CL74" s="876"/>
      <c r="CM74" s="874"/>
      <c r="CN74" s="875"/>
      <c r="CO74" s="875"/>
      <c r="CP74" s="875"/>
      <c r="CQ74" s="876"/>
      <c r="CR74" s="874"/>
      <c r="CS74" s="875"/>
      <c r="CT74" s="875"/>
      <c r="CU74" s="875"/>
      <c r="CV74" s="876"/>
      <c r="CW74" s="874"/>
      <c r="CX74" s="875"/>
      <c r="CY74" s="875"/>
      <c r="CZ74" s="875"/>
      <c r="DA74" s="876"/>
      <c r="DB74" s="874"/>
      <c r="DC74" s="875"/>
      <c r="DD74" s="875"/>
      <c r="DE74" s="875"/>
      <c r="DF74" s="876"/>
      <c r="DG74" s="874"/>
      <c r="DH74" s="875"/>
      <c r="DI74" s="875"/>
      <c r="DJ74" s="875"/>
      <c r="DK74" s="876"/>
      <c r="DL74" s="874"/>
      <c r="DM74" s="875"/>
      <c r="DN74" s="875"/>
      <c r="DO74" s="875"/>
      <c r="DP74" s="876"/>
      <c r="DQ74" s="874"/>
      <c r="DR74" s="875"/>
      <c r="DS74" s="875"/>
      <c r="DT74" s="875"/>
      <c r="DU74" s="876"/>
      <c r="DV74" s="871"/>
      <c r="DW74" s="872"/>
      <c r="DX74" s="872"/>
      <c r="DY74" s="872"/>
      <c r="DZ74" s="873"/>
      <c r="EA74" s="224"/>
    </row>
    <row r="75" spans="1:131" ht="26.25" customHeight="1" x14ac:dyDescent="0.2">
      <c r="A75" s="232">
        <v>8</v>
      </c>
      <c r="B75" s="885" t="s">
        <v>581</v>
      </c>
      <c r="C75" s="886"/>
      <c r="D75" s="886"/>
      <c r="E75" s="886"/>
      <c r="F75" s="886"/>
      <c r="G75" s="886"/>
      <c r="H75" s="886"/>
      <c r="I75" s="886"/>
      <c r="J75" s="886"/>
      <c r="K75" s="886"/>
      <c r="L75" s="886"/>
      <c r="M75" s="886"/>
      <c r="N75" s="886"/>
      <c r="O75" s="886"/>
      <c r="P75" s="887"/>
      <c r="Q75" s="889">
        <v>3426</v>
      </c>
      <c r="R75" s="890"/>
      <c r="S75" s="890"/>
      <c r="T75" s="890"/>
      <c r="U75" s="845"/>
      <c r="V75" s="891">
        <v>3278</v>
      </c>
      <c r="W75" s="890"/>
      <c r="X75" s="890"/>
      <c r="Y75" s="890"/>
      <c r="Z75" s="845"/>
      <c r="AA75" s="891">
        <v>148</v>
      </c>
      <c r="AB75" s="890"/>
      <c r="AC75" s="890"/>
      <c r="AD75" s="890"/>
      <c r="AE75" s="845"/>
      <c r="AF75" s="891">
        <v>141</v>
      </c>
      <c r="AG75" s="890"/>
      <c r="AH75" s="890"/>
      <c r="AI75" s="890"/>
      <c r="AJ75" s="845"/>
      <c r="AK75" s="891" t="s">
        <v>573</v>
      </c>
      <c r="AL75" s="890"/>
      <c r="AM75" s="890"/>
      <c r="AN75" s="890"/>
      <c r="AO75" s="845"/>
      <c r="AP75" s="891">
        <v>1274</v>
      </c>
      <c r="AQ75" s="890"/>
      <c r="AR75" s="890"/>
      <c r="AS75" s="890"/>
      <c r="AT75" s="845"/>
      <c r="AU75" s="891">
        <v>430</v>
      </c>
      <c r="AV75" s="890"/>
      <c r="AW75" s="890"/>
      <c r="AX75" s="890"/>
      <c r="AY75" s="845"/>
      <c r="AZ75" s="843"/>
      <c r="BA75" s="843"/>
      <c r="BB75" s="843"/>
      <c r="BC75" s="843"/>
      <c r="BD75" s="844"/>
      <c r="BE75" s="235"/>
      <c r="BF75" s="235"/>
      <c r="BG75" s="235"/>
      <c r="BH75" s="235"/>
      <c r="BI75" s="235"/>
      <c r="BJ75" s="235"/>
      <c r="BK75" s="235"/>
      <c r="BL75" s="235"/>
      <c r="BM75" s="235"/>
      <c r="BN75" s="235"/>
      <c r="BO75" s="235"/>
      <c r="BP75" s="235"/>
      <c r="BQ75" s="232">
        <v>69</v>
      </c>
      <c r="BR75" s="237"/>
      <c r="BS75" s="871"/>
      <c r="BT75" s="872"/>
      <c r="BU75" s="872"/>
      <c r="BV75" s="872"/>
      <c r="BW75" s="872"/>
      <c r="BX75" s="872"/>
      <c r="BY75" s="872"/>
      <c r="BZ75" s="872"/>
      <c r="CA75" s="872"/>
      <c r="CB75" s="872"/>
      <c r="CC75" s="872"/>
      <c r="CD75" s="872"/>
      <c r="CE75" s="872"/>
      <c r="CF75" s="872"/>
      <c r="CG75" s="877"/>
      <c r="CH75" s="874"/>
      <c r="CI75" s="875"/>
      <c r="CJ75" s="875"/>
      <c r="CK75" s="875"/>
      <c r="CL75" s="876"/>
      <c r="CM75" s="874"/>
      <c r="CN75" s="875"/>
      <c r="CO75" s="875"/>
      <c r="CP75" s="875"/>
      <c r="CQ75" s="876"/>
      <c r="CR75" s="874"/>
      <c r="CS75" s="875"/>
      <c r="CT75" s="875"/>
      <c r="CU75" s="875"/>
      <c r="CV75" s="876"/>
      <c r="CW75" s="874"/>
      <c r="CX75" s="875"/>
      <c r="CY75" s="875"/>
      <c r="CZ75" s="875"/>
      <c r="DA75" s="876"/>
      <c r="DB75" s="874"/>
      <c r="DC75" s="875"/>
      <c r="DD75" s="875"/>
      <c r="DE75" s="875"/>
      <c r="DF75" s="876"/>
      <c r="DG75" s="874"/>
      <c r="DH75" s="875"/>
      <c r="DI75" s="875"/>
      <c r="DJ75" s="875"/>
      <c r="DK75" s="876"/>
      <c r="DL75" s="874"/>
      <c r="DM75" s="875"/>
      <c r="DN75" s="875"/>
      <c r="DO75" s="875"/>
      <c r="DP75" s="876"/>
      <c r="DQ75" s="874"/>
      <c r="DR75" s="875"/>
      <c r="DS75" s="875"/>
      <c r="DT75" s="875"/>
      <c r="DU75" s="876"/>
      <c r="DV75" s="871"/>
      <c r="DW75" s="872"/>
      <c r="DX75" s="872"/>
      <c r="DY75" s="872"/>
      <c r="DZ75" s="873"/>
      <c r="EA75" s="224"/>
    </row>
    <row r="76" spans="1:131" ht="26.25" customHeight="1" x14ac:dyDescent="0.2">
      <c r="A76" s="232">
        <v>9</v>
      </c>
      <c r="B76" s="885" t="s">
        <v>582</v>
      </c>
      <c r="C76" s="886"/>
      <c r="D76" s="886"/>
      <c r="E76" s="886"/>
      <c r="F76" s="886"/>
      <c r="G76" s="886"/>
      <c r="H76" s="886"/>
      <c r="I76" s="886"/>
      <c r="J76" s="886"/>
      <c r="K76" s="886"/>
      <c r="L76" s="886"/>
      <c r="M76" s="886"/>
      <c r="N76" s="886"/>
      <c r="O76" s="886"/>
      <c r="P76" s="887"/>
      <c r="Q76" s="889">
        <v>86</v>
      </c>
      <c r="R76" s="890"/>
      <c r="S76" s="890"/>
      <c r="T76" s="890"/>
      <c r="U76" s="845"/>
      <c r="V76" s="891">
        <v>64</v>
      </c>
      <c r="W76" s="890"/>
      <c r="X76" s="890"/>
      <c r="Y76" s="890"/>
      <c r="Z76" s="845"/>
      <c r="AA76" s="891">
        <v>22</v>
      </c>
      <c r="AB76" s="890"/>
      <c r="AC76" s="890"/>
      <c r="AD76" s="890"/>
      <c r="AE76" s="845"/>
      <c r="AF76" s="891">
        <v>8</v>
      </c>
      <c r="AG76" s="890"/>
      <c r="AH76" s="890"/>
      <c r="AI76" s="890"/>
      <c r="AJ76" s="845"/>
      <c r="AK76" s="891" t="s">
        <v>573</v>
      </c>
      <c r="AL76" s="890"/>
      <c r="AM76" s="890"/>
      <c r="AN76" s="890"/>
      <c r="AO76" s="845"/>
      <c r="AP76" s="891">
        <v>111</v>
      </c>
      <c r="AQ76" s="890"/>
      <c r="AR76" s="890"/>
      <c r="AS76" s="890"/>
      <c r="AT76" s="845"/>
      <c r="AU76" s="891">
        <v>41</v>
      </c>
      <c r="AV76" s="890"/>
      <c r="AW76" s="890"/>
      <c r="AX76" s="890"/>
      <c r="AY76" s="845"/>
      <c r="AZ76" s="843"/>
      <c r="BA76" s="843"/>
      <c r="BB76" s="843"/>
      <c r="BC76" s="843"/>
      <c r="BD76" s="844"/>
      <c r="BE76" s="235"/>
      <c r="BF76" s="235"/>
      <c r="BG76" s="235"/>
      <c r="BH76" s="235"/>
      <c r="BI76" s="235"/>
      <c r="BJ76" s="235"/>
      <c r="BK76" s="235"/>
      <c r="BL76" s="235"/>
      <c r="BM76" s="235"/>
      <c r="BN76" s="235"/>
      <c r="BO76" s="235"/>
      <c r="BP76" s="235"/>
      <c r="BQ76" s="232">
        <v>70</v>
      </c>
      <c r="BR76" s="237"/>
      <c r="BS76" s="871"/>
      <c r="BT76" s="872"/>
      <c r="BU76" s="872"/>
      <c r="BV76" s="872"/>
      <c r="BW76" s="872"/>
      <c r="BX76" s="872"/>
      <c r="BY76" s="872"/>
      <c r="BZ76" s="872"/>
      <c r="CA76" s="872"/>
      <c r="CB76" s="872"/>
      <c r="CC76" s="872"/>
      <c r="CD76" s="872"/>
      <c r="CE76" s="872"/>
      <c r="CF76" s="872"/>
      <c r="CG76" s="877"/>
      <c r="CH76" s="874"/>
      <c r="CI76" s="875"/>
      <c r="CJ76" s="875"/>
      <c r="CK76" s="875"/>
      <c r="CL76" s="876"/>
      <c r="CM76" s="874"/>
      <c r="CN76" s="875"/>
      <c r="CO76" s="875"/>
      <c r="CP76" s="875"/>
      <c r="CQ76" s="876"/>
      <c r="CR76" s="874"/>
      <c r="CS76" s="875"/>
      <c r="CT76" s="875"/>
      <c r="CU76" s="875"/>
      <c r="CV76" s="876"/>
      <c r="CW76" s="874"/>
      <c r="CX76" s="875"/>
      <c r="CY76" s="875"/>
      <c r="CZ76" s="875"/>
      <c r="DA76" s="876"/>
      <c r="DB76" s="874"/>
      <c r="DC76" s="875"/>
      <c r="DD76" s="875"/>
      <c r="DE76" s="875"/>
      <c r="DF76" s="876"/>
      <c r="DG76" s="874"/>
      <c r="DH76" s="875"/>
      <c r="DI76" s="875"/>
      <c r="DJ76" s="875"/>
      <c r="DK76" s="876"/>
      <c r="DL76" s="874"/>
      <c r="DM76" s="875"/>
      <c r="DN76" s="875"/>
      <c r="DO76" s="875"/>
      <c r="DP76" s="876"/>
      <c r="DQ76" s="874"/>
      <c r="DR76" s="875"/>
      <c r="DS76" s="875"/>
      <c r="DT76" s="875"/>
      <c r="DU76" s="876"/>
      <c r="DV76" s="871"/>
      <c r="DW76" s="872"/>
      <c r="DX76" s="872"/>
      <c r="DY76" s="872"/>
      <c r="DZ76" s="873"/>
      <c r="EA76" s="224"/>
    </row>
    <row r="77" spans="1:131" ht="26.25" customHeight="1" x14ac:dyDescent="0.2">
      <c r="A77" s="232">
        <v>10</v>
      </c>
      <c r="B77" s="885" t="s">
        <v>583</v>
      </c>
      <c r="C77" s="886"/>
      <c r="D77" s="886"/>
      <c r="E77" s="886"/>
      <c r="F77" s="886"/>
      <c r="G77" s="886"/>
      <c r="H77" s="886"/>
      <c r="I77" s="886"/>
      <c r="J77" s="886"/>
      <c r="K77" s="886"/>
      <c r="L77" s="886"/>
      <c r="M77" s="886"/>
      <c r="N77" s="886"/>
      <c r="O77" s="886"/>
      <c r="P77" s="887"/>
      <c r="Q77" s="889">
        <v>346</v>
      </c>
      <c r="R77" s="890"/>
      <c r="S77" s="890"/>
      <c r="T77" s="890"/>
      <c r="U77" s="845"/>
      <c r="V77" s="891">
        <v>327</v>
      </c>
      <c r="W77" s="890"/>
      <c r="X77" s="890"/>
      <c r="Y77" s="890"/>
      <c r="Z77" s="845"/>
      <c r="AA77" s="891">
        <v>19</v>
      </c>
      <c r="AB77" s="890"/>
      <c r="AC77" s="890"/>
      <c r="AD77" s="890"/>
      <c r="AE77" s="845"/>
      <c r="AF77" s="891">
        <v>19</v>
      </c>
      <c r="AG77" s="890"/>
      <c r="AH77" s="890"/>
      <c r="AI77" s="890"/>
      <c r="AJ77" s="845"/>
      <c r="AK77" s="891" t="s">
        <v>573</v>
      </c>
      <c r="AL77" s="890"/>
      <c r="AM77" s="890"/>
      <c r="AN77" s="890"/>
      <c r="AO77" s="845"/>
      <c r="AP77" s="891">
        <v>105</v>
      </c>
      <c r="AQ77" s="890"/>
      <c r="AR77" s="890"/>
      <c r="AS77" s="890"/>
      <c r="AT77" s="845"/>
      <c r="AU77" s="891">
        <v>39</v>
      </c>
      <c r="AV77" s="890"/>
      <c r="AW77" s="890"/>
      <c r="AX77" s="890"/>
      <c r="AY77" s="845"/>
      <c r="AZ77" s="843"/>
      <c r="BA77" s="843"/>
      <c r="BB77" s="843"/>
      <c r="BC77" s="843"/>
      <c r="BD77" s="844"/>
      <c r="BE77" s="235"/>
      <c r="BF77" s="235"/>
      <c r="BG77" s="235"/>
      <c r="BH77" s="235"/>
      <c r="BI77" s="235"/>
      <c r="BJ77" s="235"/>
      <c r="BK77" s="235"/>
      <c r="BL77" s="235"/>
      <c r="BM77" s="235"/>
      <c r="BN77" s="235"/>
      <c r="BO77" s="235"/>
      <c r="BP77" s="235"/>
      <c r="BQ77" s="232">
        <v>71</v>
      </c>
      <c r="BR77" s="237"/>
      <c r="BS77" s="871"/>
      <c r="BT77" s="872"/>
      <c r="BU77" s="872"/>
      <c r="BV77" s="872"/>
      <c r="BW77" s="872"/>
      <c r="BX77" s="872"/>
      <c r="BY77" s="872"/>
      <c r="BZ77" s="872"/>
      <c r="CA77" s="872"/>
      <c r="CB77" s="872"/>
      <c r="CC77" s="872"/>
      <c r="CD77" s="872"/>
      <c r="CE77" s="872"/>
      <c r="CF77" s="872"/>
      <c r="CG77" s="877"/>
      <c r="CH77" s="874"/>
      <c r="CI77" s="875"/>
      <c r="CJ77" s="875"/>
      <c r="CK77" s="875"/>
      <c r="CL77" s="876"/>
      <c r="CM77" s="874"/>
      <c r="CN77" s="875"/>
      <c r="CO77" s="875"/>
      <c r="CP77" s="875"/>
      <c r="CQ77" s="876"/>
      <c r="CR77" s="874"/>
      <c r="CS77" s="875"/>
      <c r="CT77" s="875"/>
      <c r="CU77" s="875"/>
      <c r="CV77" s="876"/>
      <c r="CW77" s="874"/>
      <c r="CX77" s="875"/>
      <c r="CY77" s="875"/>
      <c r="CZ77" s="875"/>
      <c r="DA77" s="876"/>
      <c r="DB77" s="874"/>
      <c r="DC77" s="875"/>
      <c r="DD77" s="875"/>
      <c r="DE77" s="875"/>
      <c r="DF77" s="876"/>
      <c r="DG77" s="874"/>
      <c r="DH77" s="875"/>
      <c r="DI77" s="875"/>
      <c r="DJ77" s="875"/>
      <c r="DK77" s="876"/>
      <c r="DL77" s="874"/>
      <c r="DM77" s="875"/>
      <c r="DN77" s="875"/>
      <c r="DO77" s="875"/>
      <c r="DP77" s="876"/>
      <c r="DQ77" s="874"/>
      <c r="DR77" s="875"/>
      <c r="DS77" s="875"/>
      <c r="DT77" s="875"/>
      <c r="DU77" s="876"/>
      <c r="DV77" s="871"/>
      <c r="DW77" s="872"/>
      <c r="DX77" s="872"/>
      <c r="DY77" s="872"/>
      <c r="DZ77" s="873"/>
      <c r="EA77" s="224"/>
    </row>
    <row r="78" spans="1:131" ht="26.25" customHeight="1" x14ac:dyDescent="0.2">
      <c r="A78" s="232">
        <v>11</v>
      </c>
      <c r="B78" s="885" t="s">
        <v>584</v>
      </c>
      <c r="C78" s="886"/>
      <c r="D78" s="886"/>
      <c r="E78" s="886"/>
      <c r="F78" s="886"/>
      <c r="G78" s="886"/>
      <c r="H78" s="886"/>
      <c r="I78" s="886"/>
      <c r="J78" s="886"/>
      <c r="K78" s="886"/>
      <c r="L78" s="886"/>
      <c r="M78" s="886"/>
      <c r="N78" s="886"/>
      <c r="O78" s="886"/>
      <c r="P78" s="887"/>
      <c r="Q78" s="888">
        <v>570</v>
      </c>
      <c r="R78" s="842"/>
      <c r="S78" s="842"/>
      <c r="T78" s="842"/>
      <c r="U78" s="842"/>
      <c r="V78" s="842">
        <v>549</v>
      </c>
      <c r="W78" s="842"/>
      <c r="X78" s="842"/>
      <c r="Y78" s="842"/>
      <c r="Z78" s="842"/>
      <c r="AA78" s="842">
        <v>21</v>
      </c>
      <c r="AB78" s="842"/>
      <c r="AC78" s="842"/>
      <c r="AD78" s="842"/>
      <c r="AE78" s="842"/>
      <c r="AF78" s="842">
        <v>14</v>
      </c>
      <c r="AG78" s="842"/>
      <c r="AH78" s="842"/>
      <c r="AI78" s="842"/>
      <c r="AJ78" s="842"/>
      <c r="AK78" s="842" t="s">
        <v>573</v>
      </c>
      <c r="AL78" s="842"/>
      <c r="AM78" s="842"/>
      <c r="AN78" s="842"/>
      <c r="AO78" s="842"/>
      <c r="AP78" s="842">
        <v>460</v>
      </c>
      <c r="AQ78" s="842"/>
      <c r="AR78" s="842"/>
      <c r="AS78" s="842"/>
      <c r="AT78" s="842"/>
      <c r="AU78" s="842">
        <v>156</v>
      </c>
      <c r="AV78" s="842"/>
      <c r="AW78" s="842"/>
      <c r="AX78" s="842"/>
      <c r="AY78" s="842"/>
      <c r="AZ78" s="843"/>
      <c r="BA78" s="843"/>
      <c r="BB78" s="843"/>
      <c r="BC78" s="843"/>
      <c r="BD78" s="844"/>
      <c r="BE78" s="235"/>
      <c r="BF78" s="235"/>
      <c r="BG78" s="235"/>
      <c r="BH78" s="235"/>
      <c r="BI78" s="235"/>
      <c r="BJ78" s="224"/>
      <c r="BK78" s="224"/>
      <c r="BL78" s="224"/>
      <c r="BM78" s="224"/>
      <c r="BN78" s="224"/>
      <c r="BO78" s="235"/>
      <c r="BP78" s="235"/>
      <c r="BQ78" s="232">
        <v>72</v>
      </c>
      <c r="BR78" s="237"/>
      <c r="BS78" s="871"/>
      <c r="BT78" s="872"/>
      <c r="BU78" s="872"/>
      <c r="BV78" s="872"/>
      <c r="BW78" s="872"/>
      <c r="BX78" s="872"/>
      <c r="BY78" s="872"/>
      <c r="BZ78" s="872"/>
      <c r="CA78" s="872"/>
      <c r="CB78" s="872"/>
      <c r="CC78" s="872"/>
      <c r="CD78" s="872"/>
      <c r="CE78" s="872"/>
      <c r="CF78" s="872"/>
      <c r="CG78" s="877"/>
      <c r="CH78" s="874"/>
      <c r="CI78" s="875"/>
      <c r="CJ78" s="875"/>
      <c r="CK78" s="875"/>
      <c r="CL78" s="876"/>
      <c r="CM78" s="874"/>
      <c r="CN78" s="875"/>
      <c r="CO78" s="875"/>
      <c r="CP78" s="875"/>
      <c r="CQ78" s="876"/>
      <c r="CR78" s="874"/>
      <c r="CS78" s="875"/>
      <c r="CT78" s="875"/>
      <c r="CU78" s="875"/>
      <c r="CV78" s="876"/>
      <c r="CW78" s="874"/>
      <c r="CX78" s="875"/>
      <c r="CY78" s="875"/>
      <c r="CZ78" s="875"/>
      <c r="DA78" s="876"/>
      <c r="DB78" s="874"/>
      <c r="DC78" s="875"/>
      <c r="DD78" s="875"/>
      <c r="DE78" s="875"/>
      <c r="DF78" s="876"/>
      <c r="DG78" s="874"/>
      <c r="DH78" s="875"/>
      <c r="DI78" s="875"/>
      <c r="DJ78" s="875"/>
      <c r="DK78" s="876"/>
      <c r="DL78" s="874"/>
      <c r="DM78" s="875"/>
      <c r="DN78" s="875"/>
      <c r="DO78" s="875"/>
      <c r="DP78" s="876"/>
      <c r="DQ78" s="874"/>
      <c r="DR78" s="875"/>
      <c r="DS78" s="875"/>
      <c r="DT78" s="875"/>
      <c r="DU78" s="876"/>
      <c r="DV78" s="871"/>
      <c r="DW78" s="872"/>
      <c r="DX78" s="872"/>
      <c r="DY78" s="872"/>
      <c r="DZ78" s="873"/>
      <c r="EA78" s="224"/>
    </row>
    <row r="79" spans="1:131" ht="26.25" customHeight="1" x14ac:dyDescent="0.2">
      <c r="A79" s="232">
        <v>12</v>
      </c>
      <c r="B79" s="885" t="s">
        <v>585</v>
      </c>
      <c r="C79" s="886"/>
      <c r="D79" s="886"/>
      <c r="E79" s="886"/>
      <c r="F79" s="886"/>
      <c r="G79" s="886"/>
      <c r="H79" s="886"/>
      <c r="I79" s="886"/>
      <c r="J79" s="886"/>
      <c r="K79" s="886"/>
      <c r="L79" s="886"/>
      <c r="M79" s="886"/>
      <c r="N79" s="886"/>
      <c r="O79" s="886"/>
      <c r="P79" s="887"/>
      <c r="Q79" s="888">
        <v>2510</v>
      </c>
      <c r="R79" s="842"/>
      <c r="S79" s="842"/>
      <c r="T79" s="842"/>
      <c r="U79" s="842"/>
      <c r="V79" s="842">
        <v>2402</v>
      </c>
      <c r="W79" s="842"/>
      <c r="X79" s="842"/>
      <c r="Y79" s="842"/>
      <c r="Z79" s="842"/>
      <c r="AA79" s="842">
        <v>108</v>
      </c>
      <c r="AB79" s="842"/>
      <c r="AC79" s="842"/>
      <c r="AD79" s="842"/>
      <c r="AE79" s="842"/>
      <c r="AF79" s="842">
        <v>108</v>
      </c>
      <c r="AG79" s="842"/>
      <c r="AH79" s="842"/>
      <c r="AI79" s="842"/>
      <c r="AJ79" s="842"/>
      <c r="AK79" s="842" t="s">
        <v>573</v>
      </c>
      <c r="AL79" s="842"/>
      <c r="AM79" s="842"/>
      <c r="AN79" s="842"/>
      <c r="AO79" s="842"/>
      <c r="AP79" s="842">
        <v>709</v>
      </c>
      <c r="AQ79" s="842"/>
      <c r="AR79" s="842"/>
      <c r="AS79" s="842"/>
      <c r="AT79" s="842"/>
      <c r="AU79" s="842">
        <v>235</v>
      </c>
      <c r="AV79" s="842"/>
      <c r="AW79" s="842"/>
      <c r="AX79" s="842"/>
      <c r="AY79" s="842"/>
      <c r="AZ79" s="843"/>
      <c r="BA79" s="843"/>
      <c r="BB79" s="843"/>
      <c r="BC79" s="843"/>
      <c r="BD79" s="844"/>
      <c r="BE79" s="235"/>
      <c r="BF79" s="235"/>
      <c r="BG79" s="235"/>
      <c r="BH79" s="235"/>
      <c r="BI79" s="235"/>
      <c r="BJ79" s="224"/>
      <c r="BK79" s="224"/>
      <c r="BL79" s="224"/>
      <c r="BM79" s="224"/>
      <c r="BN79" s="224"/>
      <c r="BO79" s="235"/>
      <c r="BP79" s="235"/>
      <c r="BQ79" s="232">
        <v>73</v>
      </c>
      <c r="BR79" s="237"/>
      <c r="BS79" s="871"/>
      <c r="BT79" s="872"/>
      <c r="BU79" s="872"/>
      <c r="BV79" s="872"/>
      <c r="BW79" s="872"/>
      <c r="BX79" s="872"/>
      <c r="BY79" s="872"/>
      <c r="BZ79" s="872"/>
      <c r="CA79" s="872"/>
      <c r="CB79" s="872"/>
      <c r="CC79" s="872"/>
      <c r="CD79" s="872"/>
      <c r="CE79" s="872"/>
      <c r="CF79" s="872"/>
      <c r="CG79" s="877"/>
      <c r="CH79" s="874"/>
      <c r="CI79" s="875"/>
      <c r="CJ79" s="875"/>
      <c r="CK79" s="875"/>
      <c r="CL79" s="876"/>
      <c r="CM79" s="874"/>
      <c r="CN79" s="875"/>
      <c r="CO79" s="875"/>
      <c r="CP79" s="875"/>
      <c r="CQ79" s="876"/>
      <c r="CR79" s="874"/>
      <c r="CS79" s="875"/>
      <c r="CT79" s="875"/>
      <c r="CU79" s="875"/>
      <c r="CV79" s="876"/>
      <c r="CW79" s="874"/>
      <c r="CX79" s="875"/>
      <c r="CY79" s="875"/>
      <c r="CZ79" s="875"/>
      <c r="DA79" s="876"/>
      <c r="DB79" s="874"/>
      <c r="DC79" s="875"/>
      <c r="DD79" s="875"/>
      <c r="DE79" s="875"/>
      <c r="DF79" s="876"/>
      <c r="DG79" s="874"/>
      <c r="DH79" s="875"/>
      <c r="DI79" s="875"/>
      <c r="DJ79" s="875"/>
      <c r="DK79" s="876"/>
      <c r="DL79" s="874"/>
      <c r="DM79" s="875"/>
      <c r="DN79" s="875"/>
      <c r="DO79" s="875"/>
      <c r="DP79" s="876"/>
      <c r="DQ79" s="874"/>
      <c r="DR79" s="875"/>
      <c r="DS79" s="875"/>
      <c r="DT79" s="875"/>
      <c r="DU79" s="876"/>
      <c r="DV79" s="871"/>
      <c r="DW79" s="872"/>
      <c r="DX79" s="872"/>
      <c r="DY79" s="872"/>
      <c r="DZ79" s="873"/>
      <c r="EA79" s="224"/>
    </row>
    <row r="80" spans="1:131" ht="26.25" customHeight="1" x14ac:dyDescent="0.2">
      <c r="A80" s="232">
        <v>13</v>
      </c>
      <c r="B80" s="885" t="s">
        <v>586</v>
      </c>
      <c r="C80" s="886"/>
      <c r="D80" s="886"/>
      <c r="E80" s="886"/>
      <c r="F80" s="886"/>
      <c r="G80" s="886"/>
      <c r="H80" s="886"/>
      <c r="I80" s="886"/>
      <c r="J80" s="886"/>
      <c r="K80" s="886"/>
      <c r="L80" s="886"/>
      <c r="M80" s="886"/>
      <c r="N80" s="886"/>
      <c r="O80" s="886"/>
      <c r="P80" s="887"/>
      <c r="Q80" s="888">
        <v>4953</v>
      </c>
      <c r="R80" s="842"/>
      <c r="S80" s="842"/>
      <c r="T80" s="842"/>
      <c r="U80" s="842"/>
      <c r="V80" s="842">
        <v>4785</v>
      </c>
      <c r="W80" s="842"/>
      <c r="X80" s="842"/>
      <c r="Y80" s="842"/>
      <c r="Z80" s="842"/>
      <c r="AA80" s="842">
        <v>168</v>
      </c>
      <c r="AB80" s="842"/>
      <c r="AC80" s="842"/>
      <c r="AD80" s="842"/>
      <c r="AE80" s="842"/>
      <c r="AF80" s="842">
        <v>168</v>
      </c>
      <c r="AG80" s="842"/>
      <c r="AH80" s="842"/>
      <c r="AI80" s="842"/>
      <c r="AJ80" s="842"/>
      <c r="AK80" s="842">
        <v>50</v>
      </c>
      <c r="AL80" s="842"/>
      <c r="AM80" s="842"/>
      <c r="AN80" s="842"/>
      <c r="AO80" s="842"/>
      <c r="AP80" s="842">
        <v>2986</v>
      </c>
      <c r="AQ80" s="842"/>
      <c r="AR80" s="842"/>
      <c r="AS80" s="842"/>
      <c r="AT80" s="842"/>
      <c r="AU80" s="842">
        <v>63</v>
      </c>
      <c r="AV80" s="842"/>
      <c r="AW80" s="842"/>
      <c r="AX80" s="842"/>
      <c r="AY80" s="842"/>
      <c r="AZ80" s="843"/>
      <c r="BA80" s="843"/>
      <c r="BB80" s="843"/>
      <c r="BC80" s="843"/>
      <c r="BD80" s="844"/>
      <c r="BE80" s="235"/>
      <c r="BF80" s="235"/>
      <c r="BG80" s="235"/>
      <c r="BH80" s="235"/>
      <c r="BI80" s="235"/>
      <c r="BJ80" s="235"/>
      <c r="BK80" s="235"/>
      <c r="BL80" s="235"/>
      <c r="BM80" s="235"/>
      <c r="BN80" s="235"/>
      <c r="BO80" s="235"/>
      <c r="BP80" s="235"/>
      <c r="BQ80" s="232">
        <v>74</v>
      </c>
      <c r="BR80" s="237"/>
      <c r="BS80" s="871"/>
      <c r="BT80" s="872"/>
      <c r="BU80" s="872"/>
      <c r="BV80" s="872"/>
      <c r="BW80" s="872"/>
      <c r="BX80" s="872"/>
      <c r="BY80" s="872"/>
      <c r="BZ80" s="872"/>
      <c r="CA80" s="872"/>
      <c r="CB80" s="872"/>
      <c r="CC80" s="872"/>
      <c r="CD80" s="872"/>
      <c r="CE80" s="872"/>
      <c r="CF80" s="872"/>
      <c r="CG80" s="877"/>
      <c r="CH80" s="874"/>
      <c r="CI80" s="875"/>
      <c r="CJ80" s="875"/>
      <c r="CK80" s="875"/>
      <c r="CL80" s="876"/>
      <c r="CM80" s="874"/>
      <c r="CN80" s="875"/>
      <c r="CO80" s="875"/>
      <c r="CP80" s="875"/>
      <c r="CQ80" s="876"/>
      <c r="CR80" s="874"/>
      <c r="CS80" s="875"/>
      <c r="CT80" s="875"/>
      <c r="CU80" s="875"/>
      <c r="CV80" s="876"/>
      <c r="CW80" s="874"/>
      <c r="CX80" s="875"/>
      <c r="CY80" s="875"/>
      <c r="CZ80" s="875"/>
      <c r="DA80" s="876"/>
      <c r="DB80" s="874"/>
      <c r="DC80" s="875"/>
      <c r="DD80" s="875"/>
      <c r="DE80" s="875"/>
      <c r="DF80" s="876"/>
      <c r="DG80" s="874"/>
      <c r="DH80" s="875"/>
      <c r="DI80" s="875"/>
      <c r="DJ80" s="875"/>
      <c r="DK80" s="876"/>
      <c r="DL80" s="874"/>
      <c r="DM80" s="875"/>
      <c r="DN80" s="875"/>
      <c r="DO80" s="875"/>
      <c r="DP80" s="876"/>
      <c r="DQ80" s="874"/>
      <c r="DR80" s="875"/>
      <c r="DS80" s="875"/>
      <c r="DT80" s="875"/>
      <c r="DU80" s="876"/>
      <c r="DV80" s="871"/>
      <c r="DW80" s="872"/>
      <c r="DX80" s="872"/>
      <c r="DY80" s="872"/>
      <c r="DZ80" s="873"/>
      <c r="EA80" s="224"/>
    </row>
    <row r="81" spans="1:131" ht="26.25" customHeight="1" x14ac:dyDescent="0.2">
      <c r="A81" s="232">
        <v>14</v>
      </c>
      <c r="B81" s="885" t="s">
        <v>587</v>
      </c>
      <c r="C81" s="886"/>
      <c r="D81" s="886"/>
      <c r="E81" s="886"/>
      <c r="F81" s="886"/>
      <c r="G81" s="886"/>
      <c r="H81" s="886"/>
      <c r="I81" s="886"/>
      <c r="J81" s="886"/>
      <c r="K81" s="886"/>
      <c r="L81" s="886"/>
      <c r="M81" s="886"/>
      <c r="N81" s="886"/>
      <c r="O81" s="886"/>
      <c r="P81" s="887"/>
      <c r="Q81" s="888">
        <v>2423</v>
      </c>
      <c r="R81" s="842"/>
      <c r="S81" s="842"/>
      <c r="T81" s="842"/>
      <c r="U81" s="842"/>
      <c r="V81" s="842">
        <v>2308</v>
      </c>
      <c r="W81" s="842"/>
      <c r="X81" s="842"/>
      <c r="Y81" s="842"/>
      <c r="Z81" s="842"/>
      <c r="AA81" s="842">
        <v>115</v>
      </c>
      <c r="AB81" s="842"/>
      <c r="AC81" s="842"/>
      <c r="AD81" s="842"/>
      <c r="AE81" s="842"/>
      <c r="AF81" s="842">
        <v>115</v>
      </c>
      <c r="AG81" s="842"/>
      <c r="AH81" s="842"/>
      <c r="AI81" s="842"/>
      <c r="AJ81" s="842"/>
      <c r="AK81" s="842">
        <v>130</v>
      </c>
      <c r="AL81" s="842"/>
      <c r="AM81" s="842"/>
      <c r="AN81" s="842"/>
      <c r="AO81" s="842"/>
      <c r="AP81" s="842" t="s">
        <v>573</v>
      </c>
      <c r="AQ81" s="842"/>
      <c r="AR81" s="842"/>
      <c r="AS81" s="842"/>
      <c r="AT81" s="842"/>
      <c r="AU81" s="842" t="s">
        <v>573</v>
      </c>
      <c r="AV81" s="842"/>
      <c r="AW81" s="842"/>
      <c r="AX81" s="842"/>
      <c r="AY81" s="842"/>
      <c r="AZ81" s="843"/>
      <c r="BA81" s="843"/>
      <c r="BB81" s="843"/>
      <c r="BC81" s="843"/>
      <c r="BD81" s="844"/>
      <c r="BE81" s="235"/>
      <c r="BF81" s="235"/>
      <c r="BG81" s="235"/>
      <c r="BH81" s="235"/>
      <c r="BI81" s="235"/>
      <c r="BJ81" s="235"/>
      <c r="BK81" s="235"/>
      <c r="BL81" s="235"/>
      <c r="BM81" s="235"/>
      <c r="BN81" s="235"/>
      <c r="BO81" s="235"/>
      <c r="BP81" s="235"/>
      <c r="BQ81" s="232">
        <v>75</v>
      </c>
      <c r="BR81" s="237"/>
      <c r="BS81" s="871"/>
      <c r="BT81" s="872"/>
      <c r="BU81" s="872"/>
      <c r="BV81" s="872"/>
      <c r="BW81" s="872"/>
      <c r="BX81" s="872"/>
      <c r="BY81" s="872"/>
      <c r="BZ81" s="872"/>
      <c r="CA81" s="872"/>
      <c r="CB81" s="872"/>
      <c r="CC81" s="872"/>
      <c r="CD81" s="872"/>
      <c r="CE81" s="872"/>
      <c r="CF81" s="872"/>
      <c r="CG81" s="877"/>
      <c r="CH81" s="874"/>
      <c r="CI81" s="875"/>
      <c r="CJ81" s="875"/>
      <c r="CK81" s="875"/>
      <c r="CL81" s="876"/>
      <c r="CM81" s="874"/>
      <c r="CN81" s="875"/>
      <c r="CO81" s="875"/>
      <c r="CP81" s="875"/>
      <c r="CQ81" s="876"/>
      <c r="CR81" s="874"/>
      <c r="CS81" s="875"/>
      <c r="CT81" s="875"/>
      <c r="CU81" s="875"/>
      <c r="CV81" s="876"/>
      <c r="CW81" s="874"/>
      <c r="CX81" s="875"/>
      <c r="CY81" s="875"/>
      <c r="CZ81" s="875"/>
      <c r="DA81" s="876"/>
      <c r="DB81" s="874"/>
      <c r="DC81" s="875"/>
      <c r="DD81" s="875"/>
      <c r="DE81" s="875"/>
      <c r="DF81" s="876"/>
      <c r="DG81" s="874"/>
      <c r="DH81" s="875"/>
      <c r="DI81" s="875"/>
      <c r="DJ81" s="875"/>
      <c r="DK81" s="876"/>
      <c r="DL81" s="874"/>
      <c r="DM81" s="875"/>
      <c r="DN81" s="875"/>
      <c r="DO81" s="875"/>
      <c r="DP81" s="876"/>
      <c r="DQ81" s="874"/>
      <c r="DR81" s="875"/>
      <c r="DS81" s="875"/>
      <c r="DT81" s="875"/>
      <c r="DU81" s="876"/>
      <c r="DV81" s="871"/>
      <c r="DW81" s="872"/>
      <c r="DX81" s="872"/>
      <c r="DY81" s="872"/>
      <c r="DZ81" s="873"/>
      <c r="EA81" s="224"/>
    </row>
    <row r="82" spans="1:131" ht="26.25" customHeight="1" x14ac:dyDescent="0.2">
      <c r="A82" s="232">
        <v>15</v>
      </c>
      <c r="B82" s="885" t="s">
        <v>588</v>
      </c>
      <c r="C82" s="886"/>
      <c r="D82" s="886"/>
      <c r="E82" s="886"/>
      <c r="F82" s="886"/>
      <c r="G82" s="886"/>
      <c r="H82" s="886"/>
      <c r="I82" s="886"/>
      <c r="J82" s="886"/>
      <c r="K82" s="886"/>
      <c r="L82" s="886"/>
      <c r="M82" s="886"/>
      <c r="N82" s="886"/>
      <c r="O82" s="886"/>
      <c r="P82" s="887"/>
      <c r="Q82" s="888">
        <v>719774</v>
      </c>
      <c r="R82" s="842"/>
      <c r="S82" s="842"/>
      <c r="T82" s="842"/>
      <c r="U82" s="842"/>
      <c r="V82" s="842">
        <v>711648</v>
      </c>
      <c r="W82" s="842"/>
      <c r="X82" s="842"/>
      <c r="Y82" s="842"/>
      <c r="Z82" s="842"/>
      <c r="AA82" s="842">
        <v>8126</v>
      </c>
      <c r="AB82" s="842"/>
      <c r="AC82" s="842"/>
      <c r="AD82" s="842"/>
      <c r="AE82" s="842"/>
      <c r="AF82" s="842">
        <v>8126</v>
      </c>
      <c r="AG82" s="842"/>
      <c r="AH82" s="842"/>
      <c r="AI82" s="842"/>
      <c r="AJ82" s="842"/>
      <c r="AK82" s="842">
        <v>4022</v>
      </c>
      <c r="AL82" s="842"/>
      <c r="AM82" s="842"/>
      <c r="AN82" s="842"/>
      <c r="AO82" s="842"/>
      <c r="AP82" s="842" t="s">
        <v>573</v>
      </c>
      <c r="AQ82" s="842"/>
      <c r="AR82" s="842"/>
      <c r="AS82" s="842"/>
      <c r="AT82" s="842"/>
      <c r="AU82" s="842" t="s">
        <v>573</v>
      </c>
      <c r="AV82" s="842"/>
      <c r="AW82" s="842"/>
      <c r="AX82" s="842"/>
      <c r="AY82" s="842"/>
      <c r="AZ82" s="843"/>
      <c r="BA82" s="843"/>
      <c r="BB82" s="843"/>
      <c r="BC82" s="843"/>
      <c r="BD82" s="844"/>
      <c r="BE82" s="235"/>
      <c r="BF82" s="235"/>
      <c r="BG82" s="235"/>
      <c r="BH82" s="235"/>
      <c r="BI82" s="235"/>
      <c r="BJ82" s="235"/>
      <c r="BK82" s="235"/>
      <c r="BL82" s="235"/>
      <c r="BM82" s="235"/>
      <c r="BN82" s="235"/>
      <c r="BO82" s="235"/>
      <c r="BP82" s="235"/>
      <c r="BQ82" s="232">
        <v>76</v>
      </c>
      <c r="BR82" s="237"/>
      <c r="BS82" s="871"/>
      <c r="BT82" s="872"/>
      <c r="BU82" s="872"/>
      <c r="BV82" s="872"/>
      <c r="BW82" s="872"/>
      <c r="BX82" s="872"/>
      <c r="BY82" s="872"/>
      <c r="BZ82" s="872"/>
      <c r="CA82" s="872"/>
      <c r="CB82" s="872"/>
      <c r="CC82" s="872"/>
      <c r="CD82" s="872"/>
      <c r="CE82" s="872"/>
      <c r="CF82" s="872"/>
      <c r="CG82" s="877"/>
      <c r="CH82" s="874"/>
      <c r="CI82" s="875"/>
      <c r="CJ82" s="875"/>
      <c r="CK82" s="875"/>
      <c r="CL82" s="876"/>
      <c r="CM82" s="874"/>
      <c r="CN82" s="875"/>
      <c r="CO82" s="875"/>
      <c r="CP82" s="875"/>
      <c r="CQ82" s="876"/>
      <c r="CR82" s="874"/>
      <c r="CS82" s="875"/>
      <c r="CT82" s="875"/>
      <c r="CU82" s="875"/>
      <c r="CV82" s="876"/>
      <c r="CW82" s="874"/>
      <c r="CX82" s="875"/>
      <c r="CY82" s="875"/>
      <c r="CZ82" s="875"/>
      <c r="DA82" s="876"/>
      <c r="DB82" s="874"/>
      <c r="DC82" s="875"/>
      <c r="DD82" s="875"/>
      <c r="DE82" s="875"/>
      <c r="DF82" s="876"/>
      <c r="DG82" s="874"/>
      <c r="DH82" s="875"/>
      <c r="DI82" s="875"/>
      <c r="DJ82" s="875"/>
      <c r="DK82" s="876"/>
      <c r="DL82" s="874"/>
      <c r="DM82" s="875"/>
      <c r="DN82" s="875"/>
      <c r="DO82" s="875"/>
      <c r="DP82" s="876"/>
      <c r="DQ82" s="874"/>
      <c r="DR82" s="875"/>
      <c r="DS82" s="875"/>
      <c r="DT82" s="875"/>
      <c r="DU82" s="876"/>
      <c r="DV82" s="871"/>
      <c r="DW82" s="872"/>
      <c r="DX82" s="872"/>
      <c r="DY82" s="872"/>
      <c r="DZ82" s="873"/>
      <c r="EA82" s="224"/>
    </row>
    <row r="83" spans="1:131" ht="26.25" customHeight="1" x14ac:dyDescent="0.2">
      <c r="A83" s="232">
        <v>16</v>
      </c>
      <c r="B83" s="885" t="s">
        <v>589</v>
      </c>
      <c r="C83" s="886"/>
      <c r="D83" s="886"/>
      <c r="E83" s="886"/>
      <c r="F83" s="886"/>
      <c r="G83" s="886"/>
      <c r="H83" s="886"/>
      <c r="I83" s="886"/>
      <c r="J83" s="886"/>
      <c r="K83" s="886"/>
      <c r="L83" s="886"/>
      <c r="M83" s="886"/>
      <c r="N83" s="886"/>
      <c r="O83" s="886"/>
      <c r="P83" s="887"/>
      <c r="Q83" s="888">
        <v>18</v>
      </c>
      <c r="R83" s="842"/>
      <c r="S83" s="842"/>
      <c r="T83" s="842"/>
      <c r="U83" s="842"/>
      <c r="V83" s="842">
        <v>13</v>
      </c>
      <c r="W83" s="842"/>
      <c r="X83" s="842"/>
      <c r="Y83" s="842"/>
      <c r="Z83" s="842"/>
      <c r="AA83" s="842">
        <v>5</v>
      </c>
      <c r="AB83" s="842"/>
      <c r="AC83" s="842"/>
      <c r="AD83" s="842"/>
      <c r="AE83" s="842"/>
      <c r="AF83" s="842">
        <v>5</v>
      </c>
      <c r="AG83" s="842"/>
      <c r="AH83" s="842"/>
      <c r="AI83" s="842"/>
      <c r="AJ83" s="842"/>
      <c r="AK83" s="842">
        <v>5</v>
      </c>
      <c r="AL83" s="842"/>
      <c r="AM83" s="842"/>
      <c r="AN83" s="842"/>
      <c r="AO83" s="842"/>
      <c r="AP83" s="842" t="s">
        <v>573</v>
      </c>
      <c r="AQ83" s="842"/>
      <c r="AR83" s="842"/>
      <c r="AS83" s="842"/>
      <c r="AT83" s="842"/>
      <c r="AU83" s="842" t="s">
        <v>573</v>
      </c>
      <c r="AV83" s="842"/>
      <c r="AW83" s="842"/>
      <c r="AX83" s="842"/>
      <c r="AY83" s="842"/>
      <c r="AZ83" s="843"/>
      <c r="BA83" s="843"/>
      <c r="BB83" s="843"/>
      <c r="BC83" s="843"/>
      <c r="BD83" s="844"/>
      <c r="BE83" s="235"/>
      <c r="BF83" s="235"/>
      <c r="BG83" s="235"/>
      <c r="BH83" s="235"/>
      <c r="BI83" s="235"/>
      <c r="BJ83" s="235"/>
      <c r="BK83" s="235"/>
      <c r="BL83" s="235"/>
      <c r="BM83" s="235"/>
      <c r="BN83" s="235"/>
      <c r="BO83" s="235"/>
      <c r="BP83" s="235"/>
      <c r="BQ83" s="232">
        <v>77</v>
      </c>
      <c r="BR83" s="237"/>
      <c r="BS83" s="871"/>
      <c r="BT83" s="872"/>
      <c r="BU83" s="872"/>
      <c r="BV83" s="872"/>
      <c r="BW83" s="872"/>
      <c r="BX83" s="872"/>
      <c r="BY83" s="872"/>
      <c r="BZ83" s="872"/>
      <c r="CA83" s="872"/>
      <c r="CB83" s="872"/>
      <c r="CC83" s="872"/>
      <c r="CD83" s="872"/>
      <c r="CE83" s="872"/>
      <c r="CF83" s="872"/>
      <c r="CG83" s="877"/>
      <c r="CH83" s="874"/>
      <c r="CI83" s="875"/>
      <c r="CJ83" s="875"/>
      <c r="CK83" s="875"/>
      <c r="CL83" s="876"/>
      <c r="CM83" s="874"/>
      <c r="CN83" s="875"/>
      <c r="CO83" s="875"/>
      <c r="CP83" s="875"/>
      <c r="CQ83" s="876"/>
      <c r="CR83" s="874"/>
      <c r="CS83" s="875"/>
      <c r="CT83" s="875"/>
      <c r="CU83" s="875"/>
      <c r="CV83" s="876"/>
      <c r="CW83" s="874"/>
      <c r="CX83" s="875"/>
      <c r="CY83" s="875"/>
      <c r="CZ83" s="875"/>
      <c r="DA83" s="876"/>
      <c r="DB83" s="874"/>
      <c r="DC83" s="875"/>
      <c r="DD83" s="875"/>
      <c r="DE83" s="875"/>
      <c r="DF83" s="876"/>
      <c r="DG83" s="874"/>
      <c r="DH83" s="875"/>
      <c r="DI83" s="875"/>
      <c r="DJ83" s="875"/>
      <c r="DK83" s="876"/>
      <c r="DL83" s="874"/>
      <c r="DM83" s="875"/>
      <c r="DN83" s="875"/>
      <c r="DO83" s="875"/>
      <c r="DP83" s="876"/>
      <c r="DQ83" s="874"/>
      <c r="DR83" s="875"/>
      <c r="DS83" s="875"/>
      <c r="DT83" s="875"/>
      <c r="DU83" s="876"/>
      <c r="DV83" s="871"/>
      <c r="DW83" s="872"/>
      <c r="DX83" s="872"/>
      <c r="DY83" s="872"/>
      <c r="DZ83" s="873"/>
      <c r="EA83" s="224"/>
    </row>
    <row r="84" spans="1:131" ht="26.25" customHeight="1" x14ac:dyDescent="0.2">
      <c r="A84" s="232">
        <v>17</v>
      </c>
      <c r="B84" s="885"/>
      <c r="C84" s="886"/>
      <c r="D84" s="886"/>
      <c r="E84" s="886"/>
      <c r="F84" s="886"/>
      <c r="G84" s="886"/>
      <c r="H84" s="886"/>
      <c r="I84" s="886"/>
      <c r="J84" s="886"/>
      <c r="K84" s="886"/>
      <c r="L84" s="886"/>
      <c r="M84" s="886"/>
      <c r="N84" s="886"/>
      <c r="O84" s="886"/>
      <c r="P84" s="887"/>
      <c r="Q84" s="888"/>
      <c r="R84" s="842"/>
      <c r="S84" s="842"/>
      <c r="T84" s="842"/>
      <c r="U84" s="842"/>
      <c r="V84" s="842"/>
      <c r="W84" s="842"/>
      <c r="X84" s="842"/>
      <c r="Y84" s="842"/>
      <c r="Z84" s="842"/>
      <c r="AA84" s="842"/>
      <c r="AB84" s="842"/>
      <c r="AC84" s="842"/>
      <c r="AD84" s="842"/>
      <c r="AE84" s="842"/>
      <c r="AF84" s="842"/>
      <c r="AG84" s="842"/>
      <c r="AH84" s="842"/>
      <c r="AI84" s="842"/>
      <c r="AJ84" s="842"/>
      <c r="AK84" s="842"/>
      <c r="AL84" s="842"/>
      <c r="AM84" s="842"/>
      <c r="AN84" s="842"/>
      <c r="AO84" s="842"/>
      <c r="AP84" s="842"/>
      <c r="AQ84" s="842"/>
      <c r="AR84" s="842"/>
      <c r="AS84" s="842"/>
      <c r="AT84" s="842"/>
      <c r="AU84" s="842"/>
      <c r="AV84" s="842"/>
      <c r="AW84" s="842"/>
      <c r="AX84" s="842"/>
      <c r="AY84" s="842"/>
      <c r="AZ84" s="843"/>
      <c r="BA84" s="843"/>
      <c r="BB84" s="843"/>
      <c r="BC84" s="843"/>
      <c r="BD84" s="844"/>
      <c r="BE84" s="235"/>
      <c r="BF84" s="235"/>
      <c r="BG84" s="235"/>
      <c r="BH84" s="235"/>
      <c r="BI84" s="235"/>
      <c r="BJ84" s="235"/>
      <c r="BK84" s="235"/>
      <c r="BL84" s="235"/>
      <c r="BM84" s="235"/>
      <c r="BN84" s="235"/>
      <c r="BO84" s="235"/>
      <c r="BP84" s="235"/>
      <c r="BQ84" s="232">
        <v>78</v>
      </c>
      <c r="BR84" s="237"/>
      <c r="BS84" s="871"/>
      <c r="BT84" s="872"/>
      <c r="BU84" s="872"/>
      <c r="BV84" s="872"/>
      <c r="BW84" s="872"/>
      <c r="BX84" s="872"/>
      <c r="BY84" s="872"/>
      <c r="BZ84" s="872"/>
      <c r="CA84" s="872"/>
      <c r="CB84" s="872"/>
      <c r="CC84" s="872"/>
      <c r="CD84" s="872"/>
      <c r="CE84" s="872"/>
      <c r="CF84" s="872"/>
      <c r="CG84" s="877"/>
      <c r="CH84" s="874"/>
      <c r="CI84" s="875"/>
      <c r="CJ84" s="875"/>
      <c r="CK84" s="875"/>
      <c r="CL84" s="876"/>
      <c r="CM84" s="874"/>
      <c r="CN84" s="875"/>
      <c r="CO84" s="875"/>
      <c r="CP84" s="875"/>
      <c r="CQ84" s="876"/>
      <c r="CR84" s="874"/>
      <c r="CS84" s="875"/>
      <c r="CT84" s="875"/>
      <c r="CU84" s="875"/>
      <c r="CV84" s="876"/>
      <c r="CW84" s="874"/>
      <c r="CX84" s="875"/>
      <c r="CY84" s="875"/>
      <c r="CZ84" s="875"/>
      <c r="DA84" s="876"/>
      <c r="DB84" s="874"/>
      <c r="DC84" s="875"/>
      <c r="DD84" s="875"/>
      <c r="DE84" s="875"/>
      <c r="DF84" s="876"/>
      <c r="DG84" s="874"/>
      <c r="DH84" s="875"/>
      <c r="DI84" s="875"/>
      <c r="DJ84" s="875"/>
      <c r="DK84" s="876"/>
      <c r="DL84" s="874"/>
      <c r="DM84" s="875"/>
      <c r="DN84" s="875"/>
      <c r="DO84" s="875"/>
      <c r="DP84" s="876"/>
      <c r="DQ84" s="874"/>
      <c r="DR84" s="875"/>
      <c r="DS84" s="875"/>
      <c r="DT84" s="875"/>
      <c r="DU84" s="876"/>
      <c r="DV84" s="871"/>
      <c r="DW84" s="872"/>
      <c r="DX84" s="872"/>
      <c r="DY84" s="872"/>
      <c r="DZ84" s="873"/>
      <c r="EA84" s="224"/>
    </row>
    <row r="85" spans="1:131" ht="26.25" customHeight="1" x14ac:dyDescent="0.2">
      <c r="A85" s="232">
        <v>18</v>
      </c>
      <c r="B85" s="885"/>
      <c r="C85" s="886"/>
      <c r="D85" s="886"/>
      <c r="E85" s="886"/>
      <c r="F85" s="886"/>
      <c r="G85" s="886"/>
      <c r="H85" s="886"/>
      <c r="I85" s="886"/>
      <c r="J85" s="886"/>
      <c r="K85" s="886"/>
      <c r="L85" s="886"/>
      <c r="M85" s="886"/>
      <c r="N85" s="886"/>
      <c r="O85" s="886"/>
      <c r="P85" s="887"/>
      <c r="Q85" s="888"/>
      <c r="R85" s="842"/>
      <c r="S85" s="842"/>
      <c r="T85" s="842"/>
      <c r="U85" s="842"/>
      <c r="V85" s="842"/>
      <c r="W85" s="842"/>
      <c r="X85" s="842"/>
      <c r="Y85" s="842"/>
      <c r="Z85" s="842"/>
      <c r="AA85" s="842"/>
      <c r="AB85" s="842"/>
      <c r="AC85" s="842"/>
      <c r="AD85" s="842"/>
      <c r="AE85" s="842"/>
      <c r="AF85" s="842"/>
      <c r="AG85" s="842"/>
      <c r="AH85" s="842"/>
      <c r="AI85" s="842"/>
      <c r="AJ85" s="842"/>
      <c r="AK85" s="842"/>
      <c r="AL85" s="842"/>
      <c r="AM85" s="842"/>
      <c r="AN85" s="842"/>
      <c r="AO85" s="842"/>
      <c r="AP85" s="842"/>
      <c r="AQ85" s="842"/>
      <c r="AR85" s="842"/>
      <c r="AS85" s="842"/>
      <c r="AT85" s="842"/>
      <c r="AU85" s="842"/>
      <c r="AV85" s="842"/>
      <c r="AW85" s="842"/>
      <c r="AX85" s="842"/>
      <c r="AY85" s="842"/>
      <c r="AZ85" s="843"/>
      <c r="BA85" s="843"/>
      <c r="BB85" s="843"/>
      <c r="BC85" s="843"/>
      <c r="BD85" s="844"/>
      <c r="BE85" s="235"/>
      <c r="BF85" s="235"/>
      <c r="BG85" s="235"/>
      <c r="BH85" s="235"/>
      <c r="BI85" s="235"/>
      <c r="BJ85" s="235"/>
      <c r="BK85" s="235"/>
      <c r="BL85" s="235"/>
      <c r="BM85" s="235"/>
      <c r="BN85" s="235"/>
      <c r="BO85" s="235"/>
      <c r="BP85" s="235"/>
      <c r="BQ85" s="232">
        <v>79</v>
      </c>
      <c r="BR85" s="237"/>
      <c r="BS85" s="871"/>
      <c r="BT85" s="872"/>
      <c r="BU85" s="872"/>
      <c r="BV85" s="872"/>
      <c r="BW85" s="872"/>
      <c r="BX85" s="872"/>
      <c r="BY85" s="872"/>
      <c r="BZ85" s="872"/>
      <c r="CA85" s="872"/>
      <c r="CB85" s="872"/>
      <c r="CC85" s="872"/>
      <c r="CD85" s="872"/>
      <c r="CE85" s="872"/>
      <c r="CF85" s="872"/>
      <c r="CG85" s="877"/>
      <c r="CH85" s="874"/>
      <c r="CI85" s="875"/>
      <c r="CJ85" s="875"/>
      <c r="CK85" s="875"/>
      <c r="CL85" s="876"/>
      <c r="CM85" s="874"/>
      <c r="CN85" s="875"/>
      <c r="CO85" s="875"/>
      <c r="CP85" s="875"/>
      <c r="CQ85" s="876"/>
      <c r="CR85" s="874"/>
      <c r="CS85" s="875"/>
      <c r="CT85" s="875"/>
      <c r="CU85" s="875"/>
      <c r="CV85" s="876"/>
      <c r="CW85" s="874"/>
      <c r="CX85" s="875"/>
      <c r="CY85" s="875"/>
      <c r="CZ85" s="875"/>
      <c r="DA85" s="876"/>
      <c r="DB85" s="874"/>
      <c r="DC85" s="875"/>
      <c r="DD85" s="875"/>
      <c r="DE85" s="875"/>
      <c r="DF85" s="876"/>
      <c r="DG85" s="874"/>
      <c r="DH85" s="875"/>
      <c r="DI85" s="875"/>
      <c r="DJ85" s="875"/>
      <c r="DK85" s="876"/>
      <c r="DL85" s="874"/>
      <c r="DM85" s="875"/>
      <c r="DN85" s="875"/>
      <c r="DO85" s="875"/>
      <c r="DP85" s="876"/>
      <c r="DQ85" s="874"/>
      <c r="DR85" s="875"/>
      <c r="DS85" s="875"/>
      <c r="DT85" s="875"/>
      <c r="DU85" s="876"/>
      <c r="DV85" s="871"/>
      <c r="DW85" s="872"/>
      <c r="DX85" s="872"/>
      <c r="DY85" s="872"/>
      <c r="DZ85" s="873"/>
      <c r="EA85" s="224"/>
    </row>
    <row r="86" spans="1:131" ht="26.25" customHeight="1" x14ac:dyDescent="0.2">
      <c r="A86" s="232">
        <v>19</v>
      </c>
      <c r="B86" s="885"/>
      <c r="C86" s="886"/>
      <c r="D86" s="886"/>
      <c r="E86" s="886"/>
      <c r="F86" s="886"/>
      <c r="G86" s="886"/>
      <c r="H86" s="886"/>
      <c r="I86" s="886"/>
      <c r="J86" s="886"/>
      <c r="K86" s="886"/>
      <c r="L86" s="886"/>
      <c r="M86" s="886"/>
      <c r="N86" s="886"/>
      <c r="O86" s="886"/>
      <c r="P86" s="887"/>
      <c r="Q86" s="888"/>
      <c r="R86" s="842"/>
      <c r="S86" s="842"/>
      <c r="T86" s="842"/>
      <c r="U86" s="842"/>
      <c r="V86" s="842"/>
      <c r="W86" s="842"/>
      <c r="X86" s="842"/>
      <c r="Y86" s="842"/>
      <c r="Z86" s="842"/>
      <c r="AA86" s="842"/>
      <c r="AB86" s="842"/>
      <c r="AC86" s="842"/>
      <c r="AD86" s="842"/>
      <c r="AE86" s="842"/>
      <c r="AF86" s="842"/>
      <c r="AG86" s="842"/>
      <c r="AH86" s="842"/>
      <c r="AI86" s="842"/>
      <c r="AJ86" s="842"/>
      <c r="AK86" s="842"/>
      <c r="AL86" s="842"/>
      <c r="AM86" s="842"/>
      <c r="AN86" s="842"/>
      <c r="AO86" s="842"/>
      <c r="AP86" s="842"/>
      <c r="AQ86" s="842"/>
      <c r="AR86" s="842"/>
      <c r="AS86" s="842"/>
      <c r="AT86" s="842"/>
      <c r="AU86" s="842"/>
      <c r="AV86" s="842"/>
      <c r="AW86" s="842"/>
      <c r="AX86" s="842"/>
      <c r="AY86" s="842"/>
      <c r="AZ86" s="843"/>
      <c r="BA86" s="843"/>
      <c r="BB86" s="843"/>
      <c r="BC86" s="843"/>
      <c r="BD86" s="844"/>
      <c r="BE86" s="235"/>
      <c r="BF86" s="235"/>
      <c r="BG86" s="235"/>
      <c r="BH86" s="235"/>
      <c r="BI86" s="235"/>
      <c r="BJ86" s="235"/>
      <c r="BK86" s="235"/>
      <c r="BL86" s="235"/>
      <c r="BM86" s="235"/>
      <c r="BN86" s="235"/>
      <c r="BO86" s="235"/>
      <c r="BP86" s="235"/>
      <c r="BQ86" s="232">
        <v>80</v>
      </c>
      <c r="BR86" s="237"/>
      <c r="BS86" s="871"/>
      <c r="BT86" s="872"/>
      <c r="BU86" s="872"/>
      <c r="BV86" s="872"/>
      <c r="BW86" s="872"/>
      <c r="BX86" s="872"/>
      <c r="BY86" s="872"/>
      <c r="BZ86" s="872"/>
      <c r="CA86" s="872"/>
      <c r="CB86" s="872"/>
      <c r="CC86" s="872"/>
      <c r="CD86" s="872"/>
      <c r="CE86" s="872"/>
      <c r="CF86" s="872"/>
      <c r="CG86" s="877"/>
      <c r="CH86" s="874"/>
      <c r="CI86" s="875"/>
      <c r="CJ86" s="875"/>
      <c r="CK86" s="875"/>
      <c r="CL86" s="876"/>
      <c r="CM86" s="874"/>
      <c r="CN86" s="875"/>
      <c r="CO86" s="875"/>
      <c r="CP86" s="875"/>
      <c r="CQ86" s="876"/>
      <c r="CR86" s="874"/>
      <c r="CS86" s="875"/>
      <c r="CT86" s="875"/>
      <c r="CU86" s="875"/>
      <c r="CV86" s="876"/>
      <c r="CW86" s="874"/>
      <c r="CX86" s="875"/>
      <c r="CY86" s="875"/>
      <c r="CZ86" s="875"/>
      <c r="DA86" s="876"/>
      <c r="DB86" s="874"/>
      <c r="DC86" s="875"/>
      <c r="DD86" s="875"/>
      <c r="DE86" s="875"/>
      <c r="DF86" s="876"/>
      <c r="DG86" s="874"/>
      <c r="DH86" s="875"/>
      <c r="DI86" s="875"/>
      <c r="DJ86" s="875"/>
      <c r="DK86" s="876"/>
      <c r="DL86" s="874"/>
      <c r="DM86" s="875"/>
      <c r="DN86" s="875"/>
      <c r="DO86" s="875"/>
      <c r="DP86" s="876"/>
      <c r="DQ86" s="874"/>
      <c r="DR86" s="875"/>
      <c r="DS86" s="875"/>
      <c r="DT86" s="875"/>
      <c r="DU86" s="876"/>
      <c r="DV86" s="871"/>
      <c r="DW86" s="872"/>
      <c r="DX86" s="872"/>
      <c r="DY86" s="872"/>
      <c r="DZ86" s="873"/>
      <c r="EA86" s="224"/>
    </row>
    <row r="87" spans="1:131" ht="26.25" customHeight="1" x14ac:dyDescent="0.2">
      <c r="A87" s="238">
        <v>20</v>
      </c>
      <c r="B87" s="892"/>
      <c r="C87" s="893"/>
      <c r="D87" s="893"/>
      <c r="E87" s="893"/>
      <c r="F87" s="893"/>
      <c r="G87" s="893"/>
      <c r="H87" s="893"/>
      <c r="I87" s="893"/>
      <c r="J87" s="893"/>
      <c r="K87" s="893"/>
      <c r="L87" s="893"/>
      <c r="M87" s="893"/>
      <c r="N87" s="893"/>
      <c r="O87" s="893"/>
      <c r="P87" s="894"/>
      <c r="Q87" s="895"/>
      <c r="R87" s="896"/>
      <c r="S87" s="896"/>
      <c r="T87" s="896"/>
      <c r="U87" s="896"/>
      <c r="V87" s="896"/>
      <c r="W87" s="896"/>
      <c r="X87" s="896"/>
      <c r="Y87" s="896"/>
      <c r="Z87" s="896"/>
      <c r="AA87" s="896"/>
      <c r="AB87" s="896"/>
      <c r="AC87" s="896"/>
      <c r="AD87" s="896"/>
      <c r="AE87" s="896"/>
      <c r="AF87" s="896"/>
      <c r="AG87" s="896"/>
      <c r="AH87" s="896"/>
      <c r="AI87" s="896"/>
      <c r="AJ87" s="896"/>
      <c r="AK87" s="896"/>
      <c r="AL87" s="896"/>
      <c r="AM87" s="896"/>
      <c r="AN87" s="896"/>
      <c r="AO87" s="896"/>
      <c r="AP87" s="896"/>
      <c r="AQ87" s="896"/>
      <c r="AR87" s="896"/>
      <c r="AS87" s="896"/>
      <c r="AT87" s="896"/>
      <c r="AU87" s="896"/>
      <c r="AV87" s="896"/>
      <c r="AW87" s="896"/>
      <c r="AX87" s="896"/>
      <c r="AY87" s="896"/>
      <c r="AZ87" s="897"/>
      <c r="BA87" s="897"/>
      <c r="BB87" s="897"/>
      <c r="BC87" s="897"/>
      <c r="BD87" s="898"/>
      <c r="BE87" s="235"/>
      <c r="BF87" s="235"/>
      <c r="BG87" s="235"/>
      <c r="BH87" s="235"/>
      <c r="BI87" s="235"/>
      <c r="BJ87" s="235"/>
      <c r="BK87" s="235"/>
      <c r="BL87" s="235"/>
      <c r="BM87" s="235"/>
      <c r="BN87" s="235"/>
      <c r="BO87" s="235"/>
      <c r="BP87" s="235"/>
      <c r="BQ87" s="232">
        <v>81</v>
      </c>
      <c r="BR87" s="237"/>
      <c r="BS87" s="871"/>
      <c r="BT87" s="872"/>
      <c r="BU87" s="872"/>
      <c r="BV87" s="872"/>
      <c r="BW87" s="872"/>
      <c r="BX87" s="872"/>
      <c r="BY87" s="872"/>
      <c r="BZ87" s="872"/>
      <c r="CA87" s="872"/>
      <c r="CB87" s="872"/>
      <c r="CC87" s="872"/>
      <c r="CD87" s="872"/>
      <c r="CE87" s="872"/>
      <c r="CF87" s="872"/>
      <c r="CG87" s="877"/>
      <c r="CH87" s="874"/>
      <c r="CI87" s="875"/>
      <c r="CJ87" s="875"/>
      <c r="CK87" s="875"/>
      <c r="CL87" s="876"/>
      <c r="CM87" s="874"/>
      <c r="CN87" s="875"/>
      <c r="CO87" s="875"/>
      <c r="CP87" s="875"/>
      <c r="CQ87" s="876"/>
      <c r="CR87" s="874"/>
      <c r="CS87" s="875"/>
      <c r="CT87" s="875"/>
      <c r="CU87" s="875"/>
      <c r="CV87" s="876"/>
      <c r="CW87" s="874"/>
      <c r="CX87" s="875"/>
      <c r="CY87" s="875"/>
      <c r="CZ87" s="875"/>
      <c r="DA87" s="876"/>
      <c r="DB87" s="874"/>
      <c r="DC87" s="875"/>
      <c r="DD87" s="875"/>
      <c r="DE87" s="875"/>
      <c r="DF87" s="876"/>
      <c r="DG87" s="874"/>
      <c r="DH87" s="875"/>
      <c r="DI87" s="875"/>
      <c r="DJ87" s="875"/>
      <c r="DK87" s="876"/>
      <c r="DL87" s="874"/>
      <c r="DM87" s="875"/>
      <c r="DN87" s="875"/>
      <c r="DO87" s="875"/>
      <c r="DP87" s="876"/>
      <c r="DQ87" s="874"/>
      <c r="DR87" s="875"/>
      <c r="DS87" s="875"/>
      <c r="DT87" s="875"/>
      <c r="DU87" s="876"/>
      <c r="DV87" s="871"/>
      <c r="DW87" s="872"/>
      <c r="DX87" s="872"/>
      <c r="DY87" s="872"/>
      <c r="DZ87" s="873"/>
      <c r="EA87" s="224"/>
    </row>
    <row r="88" spans="1:131" ht="26.25" customHeight="1" thickBot="1" x14ac:dyDescent="0.25">
      <c r="A88" s="234" t="s">
        <v>391</v>
      </c>
      <c r="B88" s="802" t="s">
        <v>418</v>
      </c>
      <c r="C88" s="803"/>
      <c r="D88" s="803"/>
      <c r="E88" s="803"/>
      <c r="F88" s="803"/>
      <c r="G88" s="803"/>
      <c r="H88" s="803"/>
      <c r="I88" s="803"/>
      <c r="J88" s="803"/>
      <c r="K88" s="803"/>
      <c r="L88" s="803"/>
      <c r="M88" s="803"/>
      <c r="N88" s="803"/>
      <c r="O88" s="803"/>
      <c r="P88" s="804"/>
      <c r="Q88" s="852"/>
      <c r="R88" s="853"/>
      <c r="S88" s="853"/>
      <c r="T88" s="853"/>
      <c r="U88" s="853"/>
      <c r="V88" s="853"/>
      <c r="W88" s="853"/>
      <c r="X88" s="853"/>
      <c r="Y88" s="853"/>
      <c r="Z88" s="853"/>
      <c r="AA88" s="853"/>
      <c r="AB88" s="853"/>
      <c r="AC88" s="853"/>
      <c r="AD88" s="853"/>
      <c r="AE88" s="853"/>
      <c r="AF88" s="856">
        <v>14672</v>
      </c>
      <c r="AG88" s="856"/>
      <c r="AH88" s="856"/>
      <c r="AI88" s="856"/>
      <c r="AJ88" s="856"/>
      <c r="AK88" s="853"/>
      <c r="AL88" s="853"/>
      <c r="AM88" s="853"/>
      <c r="AN88" s="853"/>
      <c r="AO88" s="853"/>
      <c r="AP88" s="856">
        <v>10635</v>
      </c>
      <c r="AQ88" s="856"/>
      <c r="AR88" s="856"/>
      <c r="AS88" s="856"/>
      <c r="AT88" s="856"/>
      <c r="AU88" s="856">
        <v>2125</v>
      </c>
      <c r="AV88" s="856"/>
      <c r="AW88" s="856"/>
      <c r="AX88" s="856"/>
      <c r="AY88" s="856"/>
      <c r="AZ88" s="861"/>
      <c r="BA88" s="861"/>
      <c r="BB88" s="861"/>
      <c r="BC88" s="861"/>
      <c r="BD88" s="862"/>
      <c r="BE88" s="235"/>
      <c r="BF88" s="235"/>
      <c r="BG88" s="235"/>
      <c r="BH88" s="235"/>
      <c r="BI88" s="235"/>
      <c r="BJ88" s="235"/>
      <c r="BK88" s="235"/>
      <c r="BL88" s="235"/>
      <c r="BM88" s="235"/>
      <c r="BN88" s="235"/>
      <c r="BO88" s="235"/>
      <c r="BP88" s="235"/>
      <c r="BQ88" s="232">
        <v>82</v>
      </c>
      <c r="BR88" s="237"/>
      <c r="BS88" s="871"/>
      <c r="BT88" s="872"/>
      <c r="BU88" s="872"/>
      <c r="BV88" s="872"/>
      <c r="BW88" s="872"/>
      <c r="BX88" s="872"/>
      <c r="BY88" s="872"/>
      <c r="BZ88" s="872"/>
      <c r="CA88" s="872"/>
      <c r="CB88" s="872"/>
      <c r="CC88" s="872"/>
      <c r="CD88" s="872"/>
      <c r="CE88" s="872"/>
      <c r="CF88" s="872"/>
      <c r="CG88" s="877"/>
      <c r="CH88" s="874"/>
      <c r="CI88" s="875"/>
      <c r="CJ88" s="875"/>
      <c r="CK88" s="875"/>
      <c r="CL88" s="876"/>
      <c r="CM88" s="874"/>
      <c r="CN88" s="875"/>
      <c r="CO88" s="875"/>
      <c r="CP88" s="875"/>
      <c r="CQ88" s="876"/>
      <c r="CR88" s="874"/>
      <c r="CS88" s="875"/>
      <c r="CT88" s="875"/>
      <c r="CU88" s="875"/>
      <c r="CV88" s="876"/>
      <c r="CW88" s="874"/>
      <c r="CX88" s="875"/>
      <c r="CY88" s="875"/>
      <c r="CZ88" s="875"/>
      <c r="DA88" s="876"/>
      <c r="DB88" s="874"/>
      <c r="DC88" s="875"/>
      <c r="DD88" s="875"/>
      <c r="DE88" s="875"/>
      <c r="DF88" s="876"/>
      <c r="DG88" s="874"/>
      <c r="DH88" s="875"/>
      <c r="DI88" s="875"/>
      <c r="DJ88" s="875"/>
      <c r="DK88" s="876"/>
      <c r="DL88" s="874"/>
      <c r="DM88" s="875"/>
      <c r="DN88" s="875"/>
      <c r="DO88" s="875"/>
      <c r="DP88" s="876"/>
      <c r="DQ88" s="874"/>
      <c r="DR88" s="875"/>
      <c r="DS88" s="875"/>
      <c r="DT88" s="875"/>
      <c r="DU88" s="876"/>
      <c r="DV88" s="871"/>
      <c r="DW88" s="872"/>
      <c r="DX88" s="872"/>
      <c r="DY88" s="872"/>
      <c r="DZ88" s="873"/>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1"/>
      <c r="BT89" s="872"/>
      <c r="BU89" s="872"/>
      <c r="BV89" s="872"/>
      <c r="BW89" s="872"/>
      <c r="BX89" s="872"/>
      <c r="BY89" s="872"/>
      <c r="BZ89" s="872"/>
      <c r="CA89" s="872"/>
      <c r="CB89" s="872"/>
      <c r="CC89" s="872"/>
      <c r="CD89" s="872"/>
      <c r="CE89" s="872"/>
      <c r="CF89" s="872"/>
      <c r="CG89" s="877"/>
      <c r="CH89" s="874"/>
      <c r="CI89" s="875"/>
      <c r="CJ89" s="875"/>
      <c r="CK89" s="875"/>
      <c r="CL89" s="876"/>
      <c r="CM89" s="874"/>
      <c r="CN89" s="875"/>
      <c r="CO89" s="875"/>
      <c r="CP89" s="875"/>
      <c r="CQ89" s="876"/>
      <c r="CR89" s="874"/>
      <c r="CS89" s="875"/>
      <c r="CT89" s="875"/>
      <c r="CU89" s="875"/>
      <c r="CV89" s="876"/>
      <c r="CW89" s="874"/>
      <c r="CX89" s="875"/>
      <c r="CY89" s="875"/>
      <c r="CZ89" s="875"/>
      <c r="DA89" s="876"/>
      <c r="DB89" s="874"/>
      <c r="DC89" s="875"/>
      <c r="DD89" s="875"/>
      <c r="DE89" s="875"/>
      <c r="DF89" s="876"/>
      <c r="DG89" s="874"/>
      <c r="DH89" s="875"/>
      <c r="DI89" s="875"/>
      <c r="DJ89" s="875"/>
      <c r="DK89" s="876"/>
      <c r="DL89" s="874"/>
      <c r="DM89" s="875"/>
      <c r="DN89" s="875"/>
      <c r="DO89" s="875"/>
      <c r="DP89" s="876"/>
      <c r="DQ89" s="874"/>
      <c r="DR89" s="875"/>
      <c r="DS89" s="875"/>
      <c r="DT89" s="875"/>
      <c r="DU89" s="876"/>
      <c r="DV89" s="871"/>
      <c r="DW89" s="872"/>
      <c r="DX89" s="872"/>
      <c r="DY89" s="872"/>
      <c r="DZ89" s="873"/>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1"/>
      <c r="BT90" s="872"/>
      <c r="BU90" s="872"/>
      <c r="BV90" s="872"/>
      <c r="BW90" s="872"/>
      <c r="BX90" s="872"/>
      <c r="BY90" s="872"/>
      <c r="BZ90" s="872"/>
      <c r="CA90" s="872"/>
      <c r="CB90" s="872"/>
      <c r="CC90" s="872"/>
      <c r="CD90" s="872"/>
      <c r="CE90" s="872"/>
      <c r="CF90" s="872"/>
      <c r="CG90" s="877"/>
      <c r="CH90" s="874"/>
      <c r="CI90" s="875"/>
      <c r="CJ90" s="875"/>
      <c r="CK90" s="875"/>
      <c r="CL90" s="876"/>
      <c r="CM90" s="874"/>
      <c r="CN90" s="875"/>
      <c r="CO90" s="875"/>
      <c r="CP90" s="875"/>
      <c r="CQ90" s="876"/>
      <c r="CR90" s="874"/>
      <c r="CS90" s="875"/>
      <c r="CT90" s="875"/>
      <c r="CU90" s="875"/>
      <c r="CV90" s="876"/>
      <c r="CW90" s="874"/>
      <c r="CX90" s="875"/>
      <c r="CY90" s="875"/>
      <c r="CZ90" s="875"/>
      <c r="DA90" s="876"/>
      <c r="DB90" s="874"/>
      <c r="DC90" s="875"/>
      <c r="DD90" s="875"/>
      <c r="DE90" s="875"/>
      <c r="DF90" s="876"/>
      <c r="DG90" s="874"/>
      <c r="DH90" s="875"/>
      <c r="DI90" s="875"/>
      <c r="DJ90" s="875"/>
      <c r="DK90" s="876"/>
      <c r="DL90" s="874"/>
      <c r="DM90" s="875"/>
      <c r="DN90" s="875"/>
      <c r="DO90" s="875"/>
      <c r="DP90" s="876"/>
      <c r="DQ90" s="874"/>
      <c r="DR90" s="875"/>
      <c r="DS90" s="875"/>
      <c r="DT90" s="875"/>
      <c r="DU90" s="876"/>
      <c r="DV90" s="871"/>
      <c r="DW90" s="872"/>
      <c r="DX90" s="872"/>
      <c r="DY90" s="872"/>
      <c r="DZ90" s="873"/>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1"/>
      <c r="BT91" s="872"/>
      <c r="BU91" s="872"/>
      <c r="BV91" s="872"/>
      <c r="BW91" s="872"/>
      <c r="BX91" s="872"/>
      <c r="BY91" s="872"/>
      <c r="BZ91" s="872"/>
      <c r="CA91" s="872"/>
      <c r="CB91" s="872"/>
      <c r="CC91" s="872"/>
      <c r="CD91" s="872"/>
      <c r="CE91" s="872"/>
      <c r="CF91" s="872"/>
      <c r="CG91" s="877"/>
      <c r="CH91" s="874"/>
      <c r="CI91" s="875"/>
      <c r="CJ91" s="875"/>
      <c r="CK91" s="875"/>
      <c r="CL91" s="876"/>
      <c r="CM91" s="874"/>
      <c r="CN91" s="875"/>
      <c r="CO91" s="875"/>
      <c r="CP91" s="875"/>
      <c r="CQ91" s="876"/>
      <c r="CR91" s="874"/>
      <c r="CS91" s="875"/>
      <c r="CT91" s="875"/>
      <c r="CU91" s="875"/>
      <c r="CV91" s="876"/>
      <c r="CW91" s="874"/>
      <c r="CX91" s="875"/>
      <c r="CY91" s="875"/>
      <c r="CZ91" s="875"/>
      <c r="DA91" s="876"/>
      <c r="DB91" s="874"/>
      <c r="DC91" s="875"/>
      <c r="DD91" s="875"/>
      <c r="DE91" s="875"/>
      <c r="DF91" s="876"/>
      <c r="DG91" s="874"/>
      <c r="DH91" s="875"/>
      <c r="DI91" s="875"/>
      <c r="DJ91" s="875"/>
      <c r="DK91" s="876"/>
      <c r="DL91" s="874"/>
      <c r="DM91" s="875"/>
      <c r="DN91" s="875"/>
      <c r="DO91" s="875"/>
      <c r="DP91" s="876"/>
      <c r="DQ91" s="874"/>
      <c r="DR91" s="875"/>
      <c r="DS91" s="875"/>
      <c r="DT91" s="875"/>
      <c r="DU91" s="876"/>
      <c r="DV91" s="871"/>
      <c r="DW91" s="872"/>
      <c r="DX91" s="872"/>
      <c r="DY91" s="872"/>
      <c r="DZ91" s="873"/>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1"/>
      <c r="BT92" s="872"/>
      <c r="BU92" s="872"/>
      <c r="BV92" s="872"/>
      <c r="BW92" s="872"/>
      <c r="BX92" s="872"/>
      <c r="BY92" s="872"/>
      <c r="BZ92" s="872"/>
      <c r="CA92" s="872"/>
      <c r="CB92" s="872"/>
      <c r="CC92" s="872"/>
      <c r="CD92" s="872"/>
      <c r="CE92" s="872"/>
      <c r="CF92" s="872"/>
      <c r="CG92" s="877"/>
      <c r="CH92" s="874"/>
      <c r="CI92" s="875"/>
      <c r="CJ92" s="875"/>
      <c r="CK92" s="875"/>
      <c r="CL92" s="876"/>
      <c r="CM92" s="874"/>
      <c r="CN92" s="875"/>
      <c r="CO92" s="875"/>
      <c r="CP92" s="875"/>
      <c r="CQ92" s="876"/>
      <c r="CR92" s="874"/>
      <c r="CS92" s="875"/>
      <c r="CT92" s="875"/>
      <c r="CU92" s="875"/>
      <c r="CV92" s="876"/>
      <c r="CW92" s="874"/>
      <c r="CX92" s="875"/>
      <c r="CY92" s="875"/>
      <c r="CZ92" s="875"/>
      <c r="DA92" s="876"/>
      <c r="DB92" s="874"/>
      <c r="DC92" s="875"/>
      <c r="DD92" s="875"/>
      <c r="DE92" s="875"/>
      <c r="DF92" s="876"/>
      <c r="DG92" s="874"/>
      <c r="DH92" s="875"/>
      <c r="DI92" s="875"/>
      <c r="DJ92" s="875"/>
      <c r="DK92" s="876"/>
      <c r="DL92" s="874"/>
      <c r="DM92" s="875"/>
      <c r="DN92" s="875"/>
      <c r="DO92" s="875"/>
      <c r="DP92" s="876"/>
      <c r="DQ92" s="874"/>
      <c r="DR92" s="875"/>
      <c r="DS92" s="875"/>
      <c r="DT92" s="875"/>
      <c r="DU92" s="876"/>
      <c r="DV92" s="871"/>
      <c r="DW92" s="872"/>
      <c r="DX92" s="872"/>
      <c r="DY92" s="872"/>
      <c r="DZ92" s="873"/>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1"/>
      <c r="BT93" s="872"/>
      <c r="BU93" s="872"/>
      <c r="BV93" s="872"/>
      <c r="BW93" s="872"/>
      <c r="BX93" s="872"/>
      <c r="BY93" s="872"/>
      <c r="BZ93" s="872"/>
      <c r="CA93" s="872"/>
      <c r="CB93" s="872"/>
      <c r="CC93" s="872"/>
      <c r="CD93" s="872"/>
      <c r="CE93" s="872"/>
      <c r="CF93" s="872"/>
      <c r="CG93" s="877"/>
      <c r="CH93" s="874"/>
      <c r="CI93" s="875"/>
      <c r="CJ93" s="875"/>
      <c r="CK93" s="875"/>
      <c r="CL93" s="876"/>
      <c r="CM93" s="874"/>
      <c r="CN93" s="875"/>
      <c r="CO93" s="875"/>
      <c r="CP93" s="875"/>
      <c r="CQ93" s="876"/>
      <c r="CR93" s="874"/>
      <c r="CS93" s="875"/>
      <c r="CT93" s="875"/>
      <c r="CU93" s="875"/>
      <c r="CV93" s="876"/>
      <c r="CW93" s="874"/>
      <c r="CX93" s="875"/>
      <c r="CY93" s="875"/>
      <c r="CZ93" s="875"/>
      <c r="DA93" s="876"/>
      <c r="DB93" s="874"/>
      <c r="DC93" s="875"/>
      <c r="DD93" s="875"/>
      <c r="DE93" s="875"/>
      <c r="DF93" s="876"/>
      <c r="DG93" s="874"/>
      <c r="DH93" s="875"/>
      <c r="DI93" s="875"/>
      <c r="DJ93" s="875"/>
      <c r="DK93" s="876"/>
      <c r="DL93" s="874"/>
      <c r="DM93" s="875"/>
      <c r="DN93" s="875"/>
      <c r="DO93" s="875"/>
      <c r="DP93" s="876"/>
      <c r="DQ93" s="874"/>
      <c r="DR93" s="875"/>
      <c r="DS93" s="875"/>
      <c r="DT93" s="875"/>
      <c r="DU93" s="876"/>
      <c r="DV93" s="871"/>
      <c r="DW93" s="872"/>
      <c r="DX93" s="872"/>
      <c r="DY93" s="872"/>
      <c r="DZ93" s="873"/>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1"/>
      <c r="BT94" s="872"/>
      <c r="BU94" s="872"/>
      <c r="BV94" s="872"/>
      <c r="BW94" s="872"/>
      <c r="BX94" s="872"/>
      <c r="BY94" s="872"/>
      <c r="BZ94" s="872"/>
      <c r="CA94" s="872"/>
      <c r="CB94" s="872"/>
      <c r="CC94" s="872"/>
      <c r="CD94" s="872"/>
      <c r="CE94" s="872"/>
      <c r="CF94" s="872"/>
      <c r="CG94" s="877"/>
      <c r="CH94" s="874"/>
      <c r="CI94" s="875"/>
      <c r="CJ94" s="875"/>
      <c r="CK94" s="875"/>
      <c r="CL94" s="876"/>
      <c r="CM94" s="874"/>
      <c r="CN94" s="875"/>
      <c r="CO94" s="875"/>
      <c r="CP94" s="875"/>
      <c r="CQ94" s="876"/>
      <c r="CR94" s="874"/>
      <c r="CS94" s="875"/>
      <c r="CT94" s="875"/>
      <c r="CU94" s="875"/>
      <c r="CV94" s="876"/>
      <c r="CW94" s="874"/>
      <c r="CX94" s="875"/>
      <c r="CY94" s="875"/>
      <c r="CZ94" s="875"/>
      <c r="DA94" s="876"/>
      <c r="DB94" s="874"/>
      <c r="DC94" s="875"/>
      <c r="DD94" s="875"/>
      <c r="DE94" s="875"/>
      <c r="DF94" s="876"/>
      <c r="DG94" s="874"/>
      <c r="DH94" s="875"/>
      <c r="DI94" s="875"/>
      <c r="DJ94" s="875"/>
      <c r="DK94" s="876"/>
      <c r="DL94" s="874"/>
      <c r="DM94" s="875"/>
      <c r="DN94" s="875"/>
      <c r="DO94" s="875"/>
      <c r="DP94" s="876"/>
      <c r="DQ94" s="874"/>
      <c r="DR94" s="875"/>
      <c r="DS94" s="875"/>
      <c r="DT94" s="875"/>
      <c r="DU94" s="876"/>
      <c r="DV94" s="871"/>
      <c r="DW94" s="872"/>
      <c r="DX94" s="872"/>
      <c r="DY94" s="872"/>
      <c r="DZ94" s="873"/>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1"/>
      <c r="BT95" s="872"/>
      <c r="BU95" s="872"/>
      <c r="BV95" s="872"/>
      <c r="BW95" s="872"/>
      <c r="BX95" s="872"/>
      <c r="BY95" s="872"/>
      <c r="BZ95" s="872"/>
      <c r="CA95" s="872"/>
      <c r="CB95" s="872"/>
      <c r="CC95" s="872"/>
      <c r="CD95" s="872"/>
      <c r="CE95" s="872"/>
      <c r="CF95" s="872"/>
      <c r="CG95" s="877"/>
      <c r="CH95" s="874"/>
      <c r="CI95" s="875"/>
      <c r="CJ95" s="875"/>
      <c r="CK95" s="875"/>
      <c r="CL95" s="876"/>
      <c r="CM95" s="874"/>
      <c r="CN95" s="875"/>
      <c r="CO95" s="875"/>
      <c r="CP95" s="875"/>
      <c r="CQ95" s="876"/>
      <c r="CR95" s="874"/>
      <c r="CS95" s="875"/>
      <c r="CT95" s="875"/>
      <c r="CU95" s="875"/>
      <c r="CV95" s="876"/>
      <c r="CW95" s="874"/>
      <c r="CX95" s="875"/>
      <c r="CY95" s="875"/>
      <c r="CZ95" s="875"/>
      <c r="DA95" s="876"/>
      <c r="DB95" s="874"/>
      <c r="DC95" s="875"/>
      <c r="DD95" s="875"/>
      <c r="DE95" s="875"/>
      <c r="DF95" s="876"/>
      <c r="DG95" s="874"/>
      <c r="DH95" s="875"/>
      <c r="DI95" s="875"/>
      <c r="DJ95" s="875"/>
      <c r="DK95" s="876"/>
      <c r="DL95" s="874"/>
      <c r="DM95" s="875"/>
      <c r="DN95" s="875"/>
      <c r="DO95" s="875"/>
      <c r="DP95" s="876"/>
      <c r="DQ95" s="874"/>
      <c r="DR95" s="875"/>
      <c r="DS95" s="875"/>
      <c r="DT95" s="875"/>
      <c r="DU95" s="876"/>
      <c r="DV95" s="871"/>
      <c r="DW95" s="872"/>
      <c r="DX95" s="872"/>
      <c r="DY95" s="872"/>
      <c r="DZ95" s="873"/>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1"/>
      <c r="BT96" s="872"/>
      <c r="BU96" s="872"/>
      <c r="BV96" s="872"/>
      <c r="BW96" s="872"/>
      <c r="BX96" s="872"/>
      <c r="BY96" s="872"/>
      <c r="BZ96" s="872"/>
      <c r="CA96" s="872"/>
      <c r="CB96" s="872"/>
      <c r="CC96" s="872"/>
      <c r="CD96" s="872"/>
      <c r="CE96" s="872"/>
      <c r="CF96" s="872"/>
      <c r="CG96" s="877"/>
      <c r="CH96" s="874"/>
      <c r="CI96" s="875"/>
      <c r="CJ96" s="875"/>
      <c r="CK96" s="875"/>
      <c r="CL96" s="876"/>
      <c r="CM96" s="874"/>
      <c r="CN96" s="875"/>
      <c r="CO96" s="875"/>
      <c r="CP96" s="875"/>
      <c r="CQ96" s="876"/>
      <c r="CR96" s="874"/>
      <c r="CS96" s="875"/>
      <c r="CT96" s="875"/>
      <c r="CU96" s="875"/>
      <c r="CV96" s="876"/>
      <c r="CW96" s="874"/>
      <c r="CX96" s="875"/>
      <c r="CY96" s="875"/>
      <c r="CZ96" s="875"/>
      <c r="DA96" s="876"/>
      <c r="DB96" s="874"/>
      <c r="DC96" s="875"/>
      <c r="DD96" s="875"/>
      <c r="DE96" s="875"/>
      <c r="DF96" s="876"/>
      <c r="DG96" s="874"/>
      <c r="DH96" s="875"/>
      <c r="DI96" s="875"/>
      <c r="DJ96" s="875"/>
      <c r="DK96" s="876"/>
      <c r="DL96" s="874"/>
      <c r="DM96" s="875"/>
      <c r="DN96" s="875"/>
      <c r="DO96" s="875"/>
      <c r="DP96" s="876"/>
      <c r="DQ96" s="874"/>
      <c r="DR96" s="875"/>
      <c r="DS96" s="875"/>
      <c r="DT96" s="875"/>
      <c r="DU96" s="876"/>
      <c r="DV96" s="871"/>
      <c r="DW96" s="872"/>
      <c r="DX96" s="872"/>
      <c r="DY96" s="872"/>
      <c r="DZ96" s="873"/>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1"/>
      <c r="BT97" s="872"/>
      <c r="BU97" s="872"/>
      <c r="BV97" s="872"/>
      <c r="BW97" s="872"/>
      <c r="BX97" s="872"/>
      <c r="BY97" s="872"/>
      <c r="BZ97" s="872"/>
      <c r="CA97" s="872"/>
      <c r="CB97" s="872"/>
      <c r="CC97" s="872"/>
      <c r="CD97" s="872"/>
      <c r="CE97" s="872"/>
      <c r="CF97" s="872"/>
      <c r="CG97" s="877"/>
      <c r="CH97" s="874"/>
      <c r="CI97" s="875"/>
      <c r="CJ97" s="875"/>
      <c r="CK97" s="875"/>
      <c r="CL97" s="876"/>
      <c r="CM97" s="874"/>
      <c r="CN97" s="875"/>
      <c r="CO97" s="875"/>
      <c r="CP97" s="875"/>
      <c r="CQ97" s="876"/>
      <c r="CR97" s="874"/>
      <c r="CS97" s="875"/>
      <c r="CT97" s="875"/>
      <c r="CU97" s="875"/>
      <c r="CV97" s="876"/>
      <c r="CW97" s="874"/>
      <c r="CX97" s="875"/>
      <c r="CY97" s="875"/>
      <c r="CZ97" s="875"/>
      <c r="DA97" s="876"/>
      <c r="DB97" s="874"/>
      <c r="DC97" s="875"/>
      <c r="DD97" s="875"/>
      <c r="DE97" s="875"/>
      <c r="DF97" s="876"/>
      <c r="DG97" s="874"/>
      <c r="DH97" s="875"/>
      <c r="DI97" s="875"/>
      <c r="DJ97" s="875"/>
      <c r="DK97" s="876"/>
      <c r="DL97" s="874"/>
      <c r="DM97" s="875"/>
      <c r="DN97" s="875"/>
      <c r="DO97" s="875"/>
      <c r="DP97" s="876"/>
      <c r="DQ97" s="874"/>
      <c r="DR97" s="875"/>
      <c r="DS97" s="875"/>
      <c r="DT97" s="875"/>
      <c r="DU97" s="876"/>
      <c r="DV97" s="871"/>
      <c r="DW97" s="872"/>
      <c r="DX97" s="872"/>
      <c r="DY97" s="872"/>
      <c r="DZ97" s="873"/>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1"/>
      <c r="BT98" s="872"/>
      <c r="BU98" s="872"/>
      <c r="BV98" s="872"/>
      <c r="BW98" s="872"/>
      <c r="BX98" s="872"/>
      <c r="BY98" s="872"/>
      <c r="BZ98" s="872"/>
      <c r="CA98" s="872"/>
      <c r="CB98" s="872"/>
      <c r="CC98" s="872"/>
      <c r="CD98" s="872"/>
      <c r="CE98" s="872"/>
      <c r="CF98" s="872"/>
      <c r="CG98" s="877"/>
      <c r="CH98" s="874"/>
      <c r="CI98" s="875"/>
      <c r="CJ98" s="875"/>
      <c r="CK98" s="875"/>
      <c r="CL98" s="876"/>
      <c r="CM98" s="874"/>
      <c r="CN98" s="875"/>
      <c r="CO98" s="875"/>
      <c r="CP98" s="875"/>
      <c r="CQ98" s="876"/>
      <c r="CR98" s="874"/>
      <c r="CS98" s="875"/>
      <c r="CT98" s="875"/>
      <c r="CU98" s="875"/>
      <c r="CV98" s="876"/>
      <c r="CW98" s="874"/>
      <c r="CX98" s="875"/>
      <c r="CY98" s="875"/>
      <c r="CZ98" s="875"/>
      <c r="DA98" s="876"/>
      <c r="DB98" s="874"/>
      <c r="DC98" s="875"/>
      <c r="DD98" s="875"/>
      <c r="DE98" s="875"/>
      <c r="DF98" s="876"/>
      <c r="DG98" s="874"/>
      <c r="DH98" s="875"/>
      <c r="DI98" s="875"/>
      <c r="DJ98" s="875"/>
      <c r="DK98" s="876"/>
      <c r="DL98" s="874"/>
      <c r="DM98" s="875"/>
      <c r="DN98" s="875"/>
      <c r="DO98" s="875"/>
      <c r="DP98" s="876"/>
      <c r="DQ98" s="874"/>
      <c r="DR98" s="875"/>
      <c r="DS98" s="875"/>
      <c r="DT98" s="875"/>
      <c r="DU98" s="876"/>
      <c r="DV98" s="871"/>
      <c r="DW98" s="872"/>
      <c r="DX98" s="872"/>
      <c r="DY98" s="872"/>
      <c r="DZ98" s="873"/>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1"/>
      <c r="BT99" s="872"/>
      <c r="BU99" s="872"/>
      <c r="BV99" s="872"/>
      <c r="BW99" s="872"/>
      <c r="BX99" s="872"/>
      <c r="BY99" s="872"/>
      <c r="BZ99" s="872"/>
      <c r="CA99" s="872"/>
      <c r="CB99" s="872"/>
      <c r="CC99" s="872"/>
      <c r="CD99" s="872"/>
      <c r="CE99" s="872"/>
      <c r="CF99" s="872"/>
      <c r="CG99" s="877"/>
      <c r="CH99" s="874"/>
      <c r="CI99" s="875"/>
      <c r="CJ99" s="875"/>
      <c r="CK99" s="875"/>
      <c r="CL99" s="876"/>
      <c r="CM99" s="874"/>
      <c r="CN99" s="875"/>
      <c r="CO99" s="875"/>
      <c r="CP99" s="875"/>
      <c r="CQ99" s="876"/>
      <c r="CR99" s="874"/>
      <c r="CS99" s="875"/>
      <c r="CT99" s="875"/>
      <c r="CU99" s="875"/>
      <c r="CV99" s="876"/>
      <c r="CW99" s="874"/>
      <c r="CX99" s="875"/>
      <c r="CY99" s="875"/>
      <c r="CZ99" s="875"/>
      <c r="DA99" s="876"/>
      <c r="DB99" s="874"/>
      <c r="DC99" s="875"/>
      <c r="DD99" s="875"/>
      <c r="DE99" s="875"/>
      <c r="DF99" s="876"/>
      <c r="DG99" s="874"/>
      <c r="DH99" s="875"/>
      <c r="DI99" s="875"/>
      <c r="DJ99" s="875"/>
      <c r="DK99" s="876"/>
      <c r="DL99" s="874"/>
      <c r="DM99" s="875"/>
      <c r="DN99" s="875"/>
      <c r="DO99" s="875"/>
      <c r="DP99" s="876"/>
      <c r="DQ99" s="874"/>
      <c r="DR99" s="875"/>
      <c r="DS99" s="875"/>
      <c r="DT99" s="875"/>
      <c r="DU99" s="876"/>
      <c r="DV99" s="871"/>
      <c r="DW99" s="872"/>
      <c r="DX99" s="872"/>
      <c r="DY99" s="872"/>
      <c r="DZ99" s="873"/>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1"/>
      <c r="BT100" s="872"/>
      <c r="BU100" s="872"/>
      <c r="BV100" s="872"/>
      <c r="BW100" s="872"/>
      <c r="BX100" s="872"/>
      <c r="BY100" s="872"/>
      <c r="BZ100" s="872"/>
      <c r="CA100" s="872"/>
      <c r="CB100" s="872"/>
      <c r="CC100" s="872"/>
      <c r="CD100" s="872"/>
      <c r="CE100" s="872"/>
      <c r="CF100" s="872"/>
      <c r="CG100" s="877"/>
      <c r="CH100" s="874"/>
      <c r="CI100" s="875"/>
      <c r="CJ100" s="875"/>
      <c r="CK100" s="875"/>
      <c r="CL100" s="876"/>
      <c r="CM100" s="874"/>
      <c r="CN100" s="875"/>
      <c r="CO100" s="875"/>
      <c r="CP100" s="875"/>
      <c r="CQ100" s="876"/>
      <c r="CR100" s="874"/>
      <c r="CS100" s="875"/>
      <c r="CT100" s="875"/>
      <c r="CU100" s="875"/>
      <c r="CV100" s="876"/>
      <c r="CW100" s="874"/>
      <c r="CX100" s="875"/>
      <c r="CY100" s="875"/>
      <c r="CZ100" s="875"/>
      <c r="DA100" s="876"/>
      <c r="DB100" s="874"/>
      <c r="DC100" s="875"/>
      <c r="DD100" s="875"/>
      <c r="DE100" s="875"/>
      <c r="DF100" s="876"/>
      <c r="DG100" s="874"/>
      <c r="DH100" s="875"/>
      <c r="DI100" s="875"/>
      <c r="DJ100" s="875"/>
      <c r="DK100" s="876"/>
      <c r="DL100" s="874"/>
      <c r="DM100" s="875"/>
      <c r="DN100" s="875"/>
      <c r="DO100" s="875"/>
      <c r="DP100" s="876"/>
      <c r="DQ100" s="874"/>
      <c r="DR100" s="875"/>
      <c r="DS100" s="875"/>
      <c r="DT100" s="875"/>
      <c r="DU100" s="876"/>
      <c r="DV100" s="871"/>
      <c r="DW100" s="872"/>
      <c r="DX100" s="872"/>
      <c r="DY100" s="872"/>
      <c r="DZ100" s="873"/>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1"/>
      <c r="BT101" s="872"/>
      <c r="BU101" s="872"/>
      <c r="BV101" s="872"/>
      <c r="BW101" s="872"/>
      <c r="BX101" s="872"/>
      <c r="BY101" s="872"/>
      <c r="BZ101" s="872"/>
      <c r="CA101" s="872"/>
      <c r="CB101" s="872"/>
      <c r="CC101" s="872"/>
      <c r="CD101" s="872"/>
      <c r="CE101" s="872"/>
      <c r="CF101" s="872"/>
      <c r="CG101" s="877"/>
      <c r="CH101" s="874"/>
      <c r="CI101" s="875"/>
      <c r="CJ101" s="875"/>
      <c r="CK101" s="875"/>
      <c r="CL101" s="876"/>
      <c r="CM101" s="874"/>
      <c r="CN101" s="875"/>
      <c r="CO101" s="875"/>
      <c r="CP101" s="875"/>
      <c r="CQ101" s="876"/>
      <c r="CR101" s="874"/>
      <c r="CS101" s="875"/>
      <c r="CT101" s="875"/>
      <c r="CU101" s="875"/>
      <c r="CV101" s="876"/>
      <c r="CW101" s="874"/>
      <c r="CX101" s="875"/>
      <c r="CY101" s="875"/>
      <c r="CZ101" s="875"/>
      <c r="DA101" s="876"/>
      <c r="DB101" s="874"/>
      <c r="DC101" s="875"/>
      <c r="DD101" s="875"/>
      <c r="DE101" s="875"/>
      <c r="DF101" s="876"/>
      <c r="DG101" s="874"/>
      <c r="DH101" s="875"/>
      <c r="DI101" s="875"/>
      <c r="DJ101" s="875"/>
      <c r="DK101" s="876"/>
      <c r="DL101" s="874"/>
      <c r="DM101" s="875"/>
      <c r="DN101" s="875"/>
      <c r="DO101" s="875"/>
      <c r="DP101" s="876"/>
      <c r="DQ101" s="874"/>
      <c r="DR101" s="875"/>
      <c r="DS101" s="875"/>
      <c r="DT101" s="875"/>
      <c r="DU101" s="876"/>
      <c r="DV101" s="871"/>
      <c r="DW101" s="872"/>
      <c r="DX101" s="872"/>
      <c r="DY101" s="872"/>
      <c r="DZ101" s="873"/>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391</v>
      </c>
      <c r="BR102" s="802" t="s">
        <v>419</v>
      </c>
      <c r="BS102" s="803"/>
      <c r="BT102" s="803"/>
      <c r="BU102" s="803"/>
      <c r="BV102" s="803"/>
      <c r="BW102" s="803"/>
      <c r="BX102" s="803"/>
      <c r="BY102" s="803"/>
      <c r="BZ102" s="803"/>
      <c r="CA102" s="803"/>
      <c r="CB102" s="803"/>
      <c r="CC102" s="803"/>
      <c r="CD102" s="803"/>
      <c r="CE102" s="803"/>
      <c r="CF102" s="803"/>
      <c r="CG102" s="804"/>
      <c r="CH102" s="899"/>
      <c r="CI102" s="900"/>
      <c r="CJ102" s="900"/>
      <c r="CK102" s="900"/>
      <c r="CL102" s="901"/>
      <c r="CM102" s="899"/>
      <c r="CN102" s="900"/>
      <c r="CO102" s="900"/>
      <c r="CP102" s="900"/>
      <c r="CQ102" s="901"/>
      <c r="CR102" s="902"/>
      <c r="CS102" s="864"/>
      <c r="CT102" s="864"/>
      <c r="CU102" s="864"/>
      <c r="CV102" s="903"/>
      <c r="CW102" s="902"/>
      <c r="CX102" s="864"/>
      <c r="CY102" s="864"/>
      <c r="CZ102" s="864"/>
      <c r="DA102" s="903"/>
      <c r="DB102" s="902"/>
      <c r="DC102" s="864"/>
      <c r="DD102" s="864"/>
      <c r="DE102" s="864"/>
      <c r="DF102" s="903"/>
      <c r="DG102" s="902"/>
      <c r="DH102" s="864"/>
      <c r="DI102" s="864"/>
      <c r="DJ102" s="864"/>
      <c r="DK102" s="903"/>
      <c r="DL102" s="902"/>
      <c r="DM102" s="864"/>
      <c r="DN102" s="864"/>
      <c r="DO102" s="864"/>
      <c r="DP102" s="903"/>
      <c r="DQ102" s="902"/>
      <c r="DR102" s="864"/>
      <c r="DS102" s="864"/>
      <c r="DT102" s="864"/>
      <c r="DU102" s="903"/>
      <c r="DV102" s="802"/>
      <c r="DW102" s="803"/>
      <c r="DX102" s="803"/>
      <c r="DY102" s="803"/>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424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924" t="s">
        <v>426</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4" t="s">
        <v>427</v>
      </c>
      <c r="AB109" s="905"/>
      <c r="AC109" s="905"/>
      <c r="AD109" s="905"/>
      <c r="AE109" s="906"/>
      <c r="AF109" s="904" t="s">
        <v>428</v>
      </c>
      <c r="AG109" s="905"/>
      <c r="AH109" s="905"/>
      <c r="AI109" s="905"/>
      <c r="AJ109" s="906"/>
      <c r="AK109" s="904" t="s">
        <v>309</v>
      </c>
      <c r="AL109" s="905"/>
      <c r="AM109" s="905"/>
      <c r="AN109" s="905"/>
      <c r="AO109" s="906"/>
      <c r="AP109" s="904" t="s">
        <v>429</v>
      </c>
      <c r="AQ109" s="905"/>
      <c r="AR109" s="905"/>
      <c r="AS109" s="905"/>
      <c r="AT109" s="907"/>
      <c r="AU109" s="924" t="s">
        <v>426</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4" t="s">
        <v>427</v>
      </c>
      <c r="BR109" s="905"/>
      <c r="BS109" s="905"/>
      <c r="BT109" s="905"/>
      <c r="BU109" s="906"/>
      <c r="BV109" s="904" t="s">
        <v>428</v>
      </c>
      <c r="BW109" s="905"/>
      <c r="BX109" s="905"/>
      <c r="BY109" s="905"/>
      <c r="BZ109" s="906"/>
      <c r="CA109" s="904" t="s">
        <v>309</v>
      </c>
      <c r="CB109" s="905"/>
      <c r="CC109" s="905"/>
      <c r="CD109" s="905"/>
      <c r="CE109" s="906"/>
      <c r="CF109" s="925" t="s">
        <v>429</v>
      </c>
      <c r="CG109" s="925"/>
      <c r="CH109" s="925"/>
      <c r="CI109" s="925"/>
      <c r="CJ109" s="925"/>
      <c r="CK109" s="904" t="s">
        <v>430</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4" t="s">
        <v>427</v>
      </c>
      <c r="DH109" s="905"/>
      <c r="DI109" s="905"/>
      <c r="DJ109" s="905"/>
      <c r="DK109" s="906"/>
      <c r="DL109" s="904" t="s">
        <v>428</v>
      </c>
      <c r="DM109" s="905"/>
      <c r="DN109" s="905"/>
      <c r="DO109" s="905"/>
      <c r="DP109" s="906"/>
      <c r="DQ109" s="904" t="s">
        <v>309</v>
      </c>
      <c r="DR109" s="905"/>
      <c r="DS109" s="905"/>
      <c r="DT109" s="905"/>
      <c r="DU109" s="906"/>
      <c r="DV109" s="904" t="s">
        <v>429</v>
      </c>
      <c r="DW109" s="905"/>
      <c r="DX109" s="905"/>
      <c r="DY109" s="905"/>
      <c r="DZ109" s="907"/>
    </row>
    <row r="110" spans="1:131" s="224" customFormat="1" ht="26.25" customHeight="1" x14ac:dyDescent="0.2">
      <c r="A110" s="908" t="s">
        <v>431</v>
      </c>
      <c r="B110" s="909"/>
      <c r="C110" s="909"/>
      <c r="D110" s="909"/>
      <c r="E110" s="909"/>
      <c r="F110" s="909"/>
      <c r="G110" s="909"/>
      <c r="H110" s="909"/>
      <c r="I110" s="909"/>
      <c r="J110" s="909"/>
      <c r="K110" s="909"/>
      <c r="L110" s="909"/>
      <c r="M110" s="909"/>
      <c r="N110" s="909"/>
      <c r="O110" s="909"/>
      <c r="P110" s="909"/>
      <c r="Q110" s="909"/>
      <c r="R110" s="909"/>
      <c r="S110" s="909"/>
      <c r="T110" s="909"/>
      <c r="U110" s="909"/>
      <c r="V110" s="909"/>
      <c r="W110" s="909"/>
      <c r="X110" s="909"/>
      <c r="Y110" s="909"/>
      <c r="Z110" s="910"/>
      <c r="AA110" s="911">
        <v>1756842</v>
      </c>
      <c r="AB110" s="912"/>
      <c r="AC110" s="912"/>
      <c r="AD110" s="912"/>
      <c r="AE110" s="913"/>
      <c r="AF110" s="914">
        <v>1793360</v>
      </c>
      <c r="AG110" s="912"/>
      <c r="AH110" s="912"/>
      <c r="AI110" s="912"/>
      <c r="AJ110" s="913"/>
      <c r="AK110" s="914">
        <v>1887436</v>
      </c>
      <c r="AL110" s="912"/>
      <c r="AM110" s="912"/>
      <c r="AN110" s="912"/>
      <c r="AO110" s="913"/>
      <c r="AP110" s="915">
        <v>16.3</v>
      </c>
      <c r="AQ110" s="916"/>
      <c r="AR110" s="916"/>
      <c r="AS110" s="916"/>
      <c r="AT110" s="917"/>
      <c r="AU110" s="918" t="s">
        <v>75</v>
      </c>
      <c r="AV110" s="919"/>
      <c r="AW110" s="919"/>
      <c r="AX110" s="919"/>
      <c r="AY110" s="919"/>
      <c r="AZ110" s="941" t="s">
        <v>432</v>
      </c>
      <c r="BA110" s="909"/>
      <c r="BB110" s="909"/>
      <c r="BC110" s="909"/>
      <c r="BD110" s="909"/>
      <c r="BE110" s="909"/>
      <c r="BF110" s="909"/>
      <c r="BG110" s="909"/>
      <c r="BH110" s="909"/>
      <c r="BI110" s="909"/>
      <c r="BJ110" s="909"/>
      <c r="BK110" s="909"/>
      <c r="BL110" s="909"/>
      <c r="BM110" s="909"/>
      <c r="BN110" s="909"/>
      <c r="BO110" s="909"/>
      <c r="BP110" s="910"/>
      <c r="BQ110" s="942">
        <v>21356371</v>
      </c>
      <c r="BR110" s="943"/>
      <c r="BS110" s="943"/>
      <c r="BT110" s="943"/>
      <c r="BU110" s="943"/>
      <c r="BV110" s="943">
        <v>21487395</v>
      </c>
      <c r="BW110" s="943"/>
      <c r="BX110" s="943"/>
      <c r="BY110" s="943"/>
      <c r="BZ110" s="943"/>
      <c r="CA110" s="943">
        <v>20905546</v>
      </c>
      <c r="CB110" s="943"/>
      <c r="CC110" s="943"/>
      <c r="CD110" s="943"/>
      <c r="CE110" s="943"/>
      <c r="CF110" s="956">
        <v>180.7</v>
      </c>
      <c r="CG110" s="957"/>
      <c r="CH110" s="957"/>
      <c r="CI110" s="957"/>
      <c r="CJ110" s="957"/>
      <c r="CK110" s="958" t="s">
        <v>433</v>
      </c>
      <c r="CL110" s="959"/>
      <c r="CM110" s="941" t="s">
        <v>434</v>
      </c>
      <c r="CN110" s="909"/>
      <c r="CO110" s="909"/>
      <c r="CP110" s="909"/>
      <c r="CQ110" s="909"/>
      <c r="CR110" s="909"/>
      <c r="CS110" s="909"/>
      <c r="CT110" s="909"/>
      <c r="CU110" s="909"/>
      <c r="CV110" s="909"/>
      <c r="CW110" s="909"/>
      <c r="CX110" s="909"/>
      <c r="CY110" s="909"/>
      <c r="CZ110" s="909"/>
      <c r="DA110" s="909"/>
      <c r="DB110" s="909"/>
      <c r="DC110" s="909"/>
      <c r="DD110" s="909"/>
      <c r="DE110" s="909"/>
      <c r="DF110" s="910"/>
      <c r="DG110" s="942">
        <v>718490</v>
      </c>
      <c r="DH110" s="943"/>
      <c r="DI110" s="943"/>
      <c r="DJ110" s="943"/>
      <c r="DK110" s="943"/>
      <c r="DL110" s="943">
        <v>666679</v>
      </c>
      <c r="DM110" s="943"/>
      <c r="DN110" s="943"/>
      <c r="DO110" s="943"/>
      <c r="DP110" s="943"/>
      <c r="DQ110" s="943">
        <v>614484</v>
      </c>
      <c r="DR110" s="943"/>
      <c r="DS110" s="943"/>
      <c r="DT110" s="943"/>
      <c r="DU110" s="943"/>
      <c r="DV110" s="944">
        <v>5.3</v>
      </c>
      <c r="DW110" s="944"/>
      <c r="DX110" s="944"/>
      <c r="DY110" s="944"/>
      <c r="DZ110" s="945"/>
    </row>
    <row r="111" spans="1:131" s="224" customFormat="1" ht="26.25" customHeight="1" x14ac:dyDescent="0.2">
      <c r="A111" s="946" t="s">
        <v>435</v>
      </c>
      <c r="B111" s="947"/>
      <c r="C111" s="947"/>
      <c r="D111" s="947"/>
      <c r="E111" s="947"/>
      <c r="F111" s="947"/>
      <c r="G111" s="947"/>
      <c r="H111" s="947"/>
      <c r="I111" s="947"/>
      <c r="J111" s="947"/>
      <c r="K111" s="947"/>
      <c r="L111" s="947"/>
      <c r="M111" s="947"/>
      <c r="N111" s="947"/>
      <c r="O111" s="947"/>
      <c r="P111" s="947"/>
      <c r="Q111" s="947"/>
      <c r="R111" s="947"/>
      <c r="S111" s="947"/>
      <c r="T111" s="947"/>
      <c r="U111" s="947"/>
      <c r="V111" s="947"/>
      <c r="W111" s="947"/>
      <c r="X111" s="947"/>
      <c r="Y111" s="947"/>
      <c r="Z111" s="948"/>
      <c r="AA111" s="949" t="s">
        <v>132</v>
      </c>
      <c r="AB111" s="950"/>
      <c r="AC111" s="950"/>
      <c r="AD111" s="950"/>
      <c r="AE111" s="951"/>
      <c r="AF111" s="952" t="s">
        <v>132</v>
      </c>
      <c r="AG111" s="950"/>
      <c r="AH111" s="950"/>
      <c r="AI111" s="950"/>
      <c r="AJ111" s="951"/>
      <c r="AK111" s="952" t="s">
        <v>436</v>
      </c>
      <c r="AL111" s="950"/>
      <c r="AM111" s="950"/>
      <c r="AN111" s="950"/>
      <c r="AO111" s="951"/>
      <c r="AP111" s="953" t="s">
        <v>437</v>
      </c>
      <c r="AQ111" s="954"/>
      <c r="AR111" s="954"/>
      <c r="AS111" s="954"/>
      <c r="AT111" s="955"/>
      <c r="AU111" s="920"/>
      <c r="AV111" s="921"/>
      <c r="AW111" s="921"/>
      <c r="AX111" s="921"/>
      <c r="AY111" s="921"/>
      <c r="AZ111" s="934" t="s">
        <v>438</v>
      </c>
      <c r="BA111" s="935"/>
      <c r="BB111" s="935"/>
      <c r="BC111" s="935"/>
      <c r="BD111" s="935"/>
      <c r="BE111" s="935"/>
      <c r="BF111" s="935"/>
      <c r="BG111" s="935"/>
      <c r="BH111" s="935"/>
      <c r="BI111" s="935"/>
      <c r="BJ111" s="935"/>
      <c r="BK111" s="935"/>
      <c r="BL111" s="935"/>
      <c r="BM111" s="935"/>
      <c r="BN111" s="935"/>
      <c r="BO111" s="935"/>
      <c r="BP111" s="936"/>
      <c r="BQ111" s="937">
        <v>3046948</v>
      </c>
      <c r="BR111" s="938"/>
      <c r="BS111" s="938"/>
      <c r="BT111" s="938"/>
      <c r="BU111" s="938"/>
      <c r="BV111" s="938">
        <v>2347759</v>
      </c>
      <c r="BW111" s="938"/>
      <c r="BX111" s="938"/>
      <c r="BY111" s="938"/>
      <c r="BZ111" s="938"/>
      <c r="CA111" s="938">
        <v>2850435</v>
      </c>
      <c r="CB111" s="938"/>
      <c r="CC111" s="938"/>
      <c r="CD111" s="938"/>
      <c r="CE111" s="938"/>
      <c r="CF111" s="932">
        <v>24.6</v>
      </c>
      <c r="CG111" s="933"/>
      <c r="CH111" s="933"/>
      <c r="CI111" s="933"/>
      <c r="CJ111" s="933"/>
      <c r="CK111" s="960"/>
      <c r="CL111" s="961"/>
      <c r="CM111" s="934" t="s">
        <v>439</v>
      </c>
      <c r="CN111" s="935"/>
      <c r="CO111" s="935"/>
      <c r="CP111" s="935"/>
      <c r="CQ111" s="935"/>
      <c r="CR111" s="935"/>
      <c r="CS111" s="935"/>
      <c r="CT111" s="935"/>
      <c r="CU111" s="935"/>
      <c r="CV111" s="935"/>
      <c r="CW111" s="935"/>
      <c r="CX111" s="935"/>
      <c r="CY111" s="935"/>
      <c r="CZ111" s="935"/>
      <c r="DA111" s="935"/>
      <c r="DB111" s="935"/>
      <c r="DC111" s="935"/>
      <c r="DD111" s="935"/>
      <c r="DE111" s="935"/>
      <c r="DF111" s="936"/>
      <c r="DG111" s="937">
        <v>307443</v>
      </c>
      <c r="DH111" s="938"/>
      <c r="DI111" s="938"/>
      <c r="DJ111" s="938"/>
      <c r="DK111" s="938"/>
      <c r="DL111" s="938">
        <v>200343</v>
      </c>
      <c r="DM111" s="938"/>
      <c r="DN111" s="938"/>
      <c r="DO111" s="938"/>
      <c r="DP111" s="938"/>
      <c r="DQ111" s="938">
        <v>93141</v>
      </c>
      <c r="DR111" s="938"/>
      <c r="DS111" s="938"/>
      <c r="DT111" s="938"/>
      <c r="DU111" s="938"/>
      <c r="DV111" s="939">
        <v>0.8</v>
      </c>
      <c r="DW111" s="939"/>
      <c r="DX111" s="939"/>
      <c r="DY111" s="939"/>
      <c r="DZ111" s="940"/>
    </row>
    <row r="112" spans="1:131" s="224" customFormat="1" ht="26.25" customHeight="1" x14ac:dyDescent="0.2">
      <c r="A112" s="964" t="s">
        <v>440</v>
      </c>
      <c r="B112" s="965"/>
      <c r="C112" s="935" t="s">
        <v>441</v>
      </c>
      <c r="D112" s="935"/>
      <c r="E112" s="935"/>
      <c r="F112" s="935"/>
      <c r="G112" s="935"/>
      <c r="H112" s="935"/>
      <c r="I112" s="935"/>
      <c r="J112" s="935"/>
      <c r="K112" s="935"/>
      <c r="L112" s="935"/>
      <c r="M112" s="935"/>
      <c r="N112" s="935"/>
      <c r="O112" s="935"/>
      <c r="P112" s="935"/>
      <c r="Q112" s="935"/>
      <c r="R112" s="935"/>
      <c r="S112" s="935"/>
      <c r="T112" s="935"/>
      <c r="U112" s="935"/>
      <c r="V112" s="935"/>
      <c r="W112" s="935"/>
      <c r="X112" s="935"/>
      <c r="Y112" s="935"/>
      <c r="Z112" s="936"/>
      <c r="AA112" s="970" t="s">
        <v>436</v>
      </c>
      <c r="AB112" s="971"/>
      <c r="AC112" s="971"/>
      <c r="AD112" s="971"/>
      <c r="AE112" s="972"/>
      <c r="AF112" s="973" t="s">
        <v>436</v>
      </c>
      <c r="AG112" s="971"/>
      <c r="AH112" s="971"/>
      <c r="AI112" s="971"/>
      <c r="AJ112" s="972"/>
      <c r="AK112" s="973" t="s">
        <v>436</v>
      </c>
      <c r="AL112" s="971"/>
      <c r="AM112" s="971"/>
      <c r="AN112" s="971"/>
      <c r="AO112" s="972"/>
      <c r="AP112" s="974" t="s">
        <v>436</v>
      </c>
      <c r="AQ112" s="975"/>
      <c r="AR112" s="975"/>
      <c r="AS112" s="975"/>
      <c r="AT112" s="976"/>
      <c r="AU112" s="920"/>
      <c r="AV112" s="921"/>
      <c r="AW112" s="921"/>
      <c r="AX112" s="921"/>
      <c r="AY112" s="921"/>
      <c r="AZ112" s="934" t="s">
        <v>442</v>
      </c>
      <c r="BA112" s="935"/>
      <c r="BB112" s="935"/>
      <c r="BC112" s="935"/>
      <c r="BD112" s="935"/>
      <c r="BE112" s="935"/>
      <c r="BF112" s="935"/>
      <c r="BG112" s="935"/>
      <c r="BH112" s="935"/>
      <c r="BI112" s="935"/>
      <c r="BJ112" s="935"/>
      <c r="BK112" s="935"/>
      <c r="BL112" s="935"/>
      <c r="BM112" s="935"/>
      <c r="BN112" s="935"/>
      <c r="BO112" s="935"/>
      <c r="BP112" s="936"/>
      <c r="BQ112" s="937">
        <v>869017</v>
      </c>
      <c r="BR112" s="938"/>
      <c r="BS112" s="938"/>
      <c r="BT112" s="938"/>
      <c r="BU112" s="938"/>
      <c r="BV112" s="938">
        <v>857349</v>
      </c>
      <c r="BW112" s="938"/>
      <c r="BX112" s="938"/>
      <c r="BY112" s="938"/>
      <c r="BZ112" s="938"/>
      <c r="CA112" s="938">
        <v>1051105</v>
      </c>
      <c r="CB112" s="938"/>
      <c r="CC112" s="938"/>
      <c r="CD112" s="938"/>
      <c r="CE112" s="938"/>
      <c r="CF112" s="932">
        <v>9.1</v>
      </c>
      <c r="CG112" s="933"/>
      <c r="CH112" s="933"/>
      <c r="CI112" s="933"/>
      <c r="CJ112" s="933"/>
      <c r="CK112" s="960"/>
      <c r="CL112" s="961"/>
      <c r="CM112" s="934" t="s">
        <v>443</v>
      </c>
      <c r="CN112" s="935"/>
      <c r="CO112" s="935"/>
      <c r="CP112" s="935"/>
      <c r="CQ112" s="935"/>
      <c r="CR112" s="935"/>
      <c r="CS112" s="935"/>
      <c r="CT112" s="935"/>
      <c r="CU112" s="935"/>
      <c r="CV112" s="935"/>
      <c r="CW112" s="935"/>
      <c r="CX112" s="935"/>
      <c r="CY112" s="935"/>
      <c r="CZ112" s="935"/>
      <c r="DA112" s="935"/>
      <c r="DB112" s="935"/>
      <c r="DC112" s="935"/>
      <c r="DD112" s="935"/>
      <c r="DE112" s="935"/>
      <c r="DF112" s="936"/>
      <c r="DG112" s="937" t="s">
        <v>436</v>
      </c>
      <c r="DH112" s="938"/>
      <c r="DI112" s="938"/>
      <c r="DJ112" s="938"/>
      <c r="DK112" s="938"/>
      <c r="DL112" s="938" t="s">
        <v>436</v>
      </c>
      <c r="DM112" s="938"/>
      <c r="DN112" s="938"/>
      <c r="DO112" s="938"/>
      <c r="DP112" s="938"/>
      <c r="DQ112" s="938" t="s">
        <v>436</v>
      </c>
      <c r="DR112" s="938"/>
      <c r="DS112" s="938"/>
      <c r="DT112" s="938"/>
      <c r="DU112" s="938"/>
      <c r="DV112" s="939" t="s">
        <v>436</v>
      </c>
      <c r="DW112" s="939"/>
      <c r="DX112" s="939"/>
      <c r="DY112" s="939"/>
      <c r="DZ112" s="940"/>
    </row>
    <row r="113" spans="1:130" s="224" customFormat="1" ht="26.25" customHeight="1" x14ac:dyDescent="0.2">
      <c r="A113" s="966"/>
      <c r="B113" s="967"/>
      <c r="C113" s="935" t="s">
        <v>444</v>
      </c>
      <c r="D113" s="935"/>
      <c r="E113" s="935"/>
      <c r="F113" s="935"/>
      <c r="G113" s="935"/>
      <c r="H113" s="935"/>
      <c r="I113" s="935"/>
      <c r="J113" s="935"/>
      <c r="K113" s="935"/>
      <c r="L113" s="935"/>
      <c r="M113" s="935"/>
      <c r="N113" s="935"/>
      <c r="O113" s="935"/>
      <c r="P113" s="935"/>
      <c r="Q113" s="935"/>
      <c r="R113" s="935"/>
      <c r="S113" s="935"/>
      <c r="T113" s="935"/>
      <c r="U113" s="935"/>
      <c r="V113" s="935"/>
      <c r="W113" s="935"/>
      <c r="X113" s="935"/>
      <c r="Y113" s="935"/>
      <c r="Z113" s="936"/>
      <c r="AA113" s="949">
        <v>124247</v>
      </c>
      <c r="AB113" s="950"/>
      <c r="AC113" s="950"/>
      <c r="AD113" s="950"/>
      <c r="AE113" s="951"/>
      <c r="AF113" s="952">
        <v>74301</v>
      </c>
      <c r="AG113" s="950"/>
      <c r="AH113" s="950"/>
      <c r="AI113" s="950"/>
      <c r="AJ113" s="951"/>
      <c r="AK113" s="952">
        <v>126456</v>
      </c>
      <c r="AL113" s="950"/>
      <c r="AM113" s="950"/>
      <c r="AN113" s="950"/>
      <c r="AO113" s="951"/>
      <c r="AP113" s="953">
        <v>1.1000000000000001</v>
      </c>
      <c r="AQ113" s="954"/>
      <c r="AR113" s="954"/>
      <c r="AS113" s="954"/>
      <c r="AT113" s="955"/>
      <c r="AU113" s="920"/>
      <c r="AV113" s="921"/>
      <c r="AW113" s="921"/>
      <c r="AX113" s="921"/>
      <c r="AY113" s="921"/>
      <c r="AZ113" s="934" t="s">
        <v>445</v>
      </c>
      <c r="BA113" s="935"/>
      <c r="BB113" s="935"/>
      <c r="BC113" s="935"/>
      <c r="BD113" s="935"/>
      <c r="BE113" s="935"/>
      <c r="BF113" s="935"/>
      <c r="BG113" s="935"/>
      <c r="BH113" s="935"/>
      <c r="BI113" s="935"/>
      <c r="BJ113" s="935"/>
      <c r="BK113" s="935"/>
      <c r="BL113" s="935"/>
      <c r="BM113" s="935"/>
      <c r="BN113" s="935"/>
      <c r="BO113" s="935"/>
      <c r="BP113" s="936"/>
      <c r="BQ113" s="937">
        <v>1307916</v>
      </c>
      <c r="BR113" s="938"/>
      <c r="BS113" s="938"/>
      <c r="BT113" s="938"/>
      <c r="BU113" s="938"/>
      <c r="BV113" s="938">
        <v>1255512</v>
      </c>
      <c r="BW113" s="938"/>
      <c r="BX113" s="938"/>
      <c r="BY113" s="938"/>
      <c r="BZ113" s="938"/>
      <c r="CA113" s="938">
        <v>1263802</v>
      </c>
      <c r="CB113" s="938"/>
      <c r="CC113" s="938"/>
      <c r="CD113" s="938"/>
      <c r="CE113" s="938"/>
      <c r="CF113" s="932">
        <v>10.9</v>
      </c>
      <c r="CG113" s="933"/>
      <c r="CH113" s="933"/>
      <c r="CI113" s="933"/>
      <c r="CJ113" s="933"/>
      <c r="CK113" s="960"/>
      <c r="CL113" s="961"/>
      <c r="CM113" s="934" t="s">
        <v>446</v>
      </c>
      <c r="CN113" s="935"/>
      <c r="CO113" s="935"/>
      <c r="CP113" s="935"/>
      <c r="CQ113" s="935"/>
      <c r="CR113" s="935"/>
      <c r="CS113" s="935"/>
      <c r="CT113" s="935"/>
      <c r="CU113" s="935"/>
      <c r="CV113" s="935"/>
      <c r="CW113" s="935"/>
      <c r="CX113" s="935"/>
      <c r="CY113" s="935"/>
      <c r="CZ113" s="935"/>
      <c r="DA113" s="935"/>
      <c r="DB113" s="935"/>
      <c r="DC113" s="935"/>
      <c r="DD113" s="935"/>
      <c r="DE113" s="935"/>
      <c r="DF113" s="936"/>
      <c r="DG113" s="970">
        <v>4580</v>
      </c>
      <c r="DH113" s="971"/>
      <c r="DI113" s="971"/>
      <c r="DJ113" s="971"/>
      <c r="DK113" s="972"/>
      <c r="DL113" s="973">
        <v>3664</v>
      </c>
      <c r="DM113" s="971"/>
      <c r="DN113" s="971"/>
      <c r="DO113" s="971"/>
      <c r="DP113" s="972"/>
      <c r="DQ113" s="973">
        <v>2748</v>
      </c>
      <c r="DR113" s="971"/>
      <c r="DS113" s="971"/>
      <c r="DT113" s="971"/>
      <c r="DU113" s="972"/>
      <c r="DV113" s="974">
        <v>0</v>
      </c>
      <c r="DW113" s="975"/>
      <c r="DX113" s="975"/>
      <c r="DY113" s="975"/>
      <c r="DZ113" s="976"/>
    </row>
    <row r="114" spans="1:130" s="224" customFormat="1" ht="26.25" customHeight="1" x14ac:dyDescent="0.2">
      <c r="A114" s="966"/>
      <c r="B114" s="967"/>
      <c r="C114" s="935" t="s">
        <v>447</v>
      </c>
      <c r="D114" s="935"/>
      <c r="E114" s="935"/>
      <c r="F114" s="935"/>
      <c r="G114" s="935"/>
      <c r="H114" s="935"/>
      <c r="I114" s="935"/>
      <c r="J114" s="935"/>
      <c r="K114" s="935"/>
      <c r="L114" s="935"/>
      <c r="M114" s="935"/>
      <c r="N114" s="935"/>
      <c r="O114" s="935"/>
      <c r="P114" s="935"/>
      <c r="Q114" s="935"/>
      <c r="R114" s="935"/>
      <c r="S114" s="935"/>
      <c r="T114" s="935"/>
      <c r="U114" s="935"/>
      <c r="V114" s="935"/>
      <c r="W114" s="935"/>
      <c r="X114" s="935"/>
      <c r="Y114" s="935"/>
      <c r="Z114" s="936"/>
      <c r="AA114" s="970">
        <v>140503</v>
      </c>
      <c r="AB114" s="971"/>
      <c r="AC114" s="971"/>
      <c r="AD114" s="971"/>
      <c r="AE114" s="972"/>
      <c r="AF114" s="973">
        <v>160488</v>
      </c>
      <c r="AG114" s="971"/>
      <c r="AH114" s="971"/>
      <c r="AI114" s="971"/>
      <c r="AJ114" s="972"/>
      <c r="AK114" s="973">
        <v>160067</v>
      </c>
      <c r="AL114" s="971"/>
      <c r="AM114" s="971"/>
      <c r="AN114" s="971"/>
      <c r="AO114" s="972"/>
      <c r="AP114" s="974">
        <v>1.4</v>
      </c>
      <c r="AQ114" s="975"/>
      <c r="AR114" s="975"/>
      <c r="AS114" s="975"/>
      <c r="AT114" s="976"/>
      <c r="AU114" s="920"/>
      <c r="AV114" s="921"/>
      <c r="AW114" s="921"/>
      <c r="AX114" s="921"/>
      <c r="AY114" s="921"/>
      <c r="AZ114" s="934" t="s">
        <v>448</v>
      </c>
      <c r="BA114" s="935"/>
      <c r="BB114" s="935"/>
      <c r="BC114" s="935"/>
      <c r="BD114" s="935"/>
      <c r="BE114" s="935"/>
      <c r="BF114" s="935"/>
      <c r="BG114" s="935"/>
      <c r="BH114" s="935"/>
      <c r="BI114" s="935"/>
      <c r="BJ114" s="935"/>
      <c r="BK114" s="935"/>
      <c r="BL114" s="935"/>
      <c r="BM114" s="935"/>
      <c r="BN114" s="935"/>
      <c r="BO114" s="935"/>
      <c r="BP114" s="936"/>
      <c r="BQ114" s="937">
        <v>883887</v>
      </c>
      <c r="BR114" s="938"/>
      <c r="BS114" s="938"/>
      <c r="BT114" s="938"/>
      <c r="BU114" s="938"/>
      <c r="BV114" s="938">
        <v>1013231</v>
      </c>
      <c r="BW114" s="938"/>
      <c r="BX114" s="938"/>
      <c r="BY114" s="938"/>
      <c r="BZ114" s="938"/>
      <c r="CA114" s="938">
        <v>1259479</v>
      </c>
      <c r="CB114" s="938"/>
      <c r="CC114" s="938"/>
      <c r="CD114" s="938"/>
      <c r="CE114" s="938"/>
      <c r="CF114" s="932">
        <v>10.9</v>
      </c>
      <c r="CG114" s="933"/>
      <c r="CH114" s="933"/>
      <c r="CI114" s="933"/>
      <c r="CJ114" s="933"/>
      <c r="CK114" s="960"/>
      <c r="CL114" s="961"/>
      <c r="CM114" s="934" t="s">
        <v>449</v>
      </c>
      <c r="CN114" s="935"/>
      <c r="CO114" s="935"/>
      <c r="CP114" s="935"/>
      <c r="CQ114" s="935"/>
      <c r="CR114" s="935"/>
      <c r="CS114" s="935"/>
      <c r="CT114" s="935"/>
      <c r="CU114" s="935"/>
      <c r="CV114" s="935"/>
      <c r="CW114" s="935"/>
      <c r="CX114" s="935"/>
      <c r="CY114" s="935"/>
      <c r="CZ114" s="935"/>
      <c r="DA114" s="935"/>
      <c r="DB114" s="935"/>
      <c r="DC114" s="935"/>
      <c r="DD114" s="935"/>
      <c r="DE114" s="935"/>
      <c r="DF114" s="936"/>
      <c r="DG114" s="970" t="s">
        <v>437</v>
      </c>
      <c r="DH114" s="971"/>
      <c r="DI114" s="971"/>
      <c r="DJ114" s="971"/>
      <c r="DK114" s="972"/>
      <c r="DL114" s="973" t="s">
        <v>437</v>
      </c>
      <c r="DM114" s="971"/>
      <c r="DN114" s="971"/>
      <c r="DO114" s="971"/>
      <c r="DP114" s="972"/>
      <c r="DQ114" s="973" t="s">
        <v>436</v>
      </c>
      <c r="DR114" s="971"/>
      <c r="DS114" s="971"/>
      <c r="DT114" s="971"/>
      <c r="DU114" s="972"/>
      <c r="DV114" s="974" t="s">
        <v>436</v>
      </c>
      <c r="DW114" s="975"/>
      <c r="DX114" s="975"/>
      <c r="DY114" s="975"/>
      <c r="DZ114" s="976"/>
    </row>
    <row r="115" spans="1:130" s="224" customFormat="1" ht="26.25" customHeight="1" x14ac:dyDescent="0.2">
      <c r="A115" s="966"/>
      <c r="B115" s="967"/>
      <c r="C115" s="935" t="s">
        <v>450</v>
      </c>
      <c r="D115" s="935"/>
      <c r="E115" s="935"/>
      <c r="F115" s="935"/>
      <c r="G115" s="935"/>
      <c r="H115" s="935"/>
      <c r="I115" s="935"/>
      <c r="J115" s="935"/>
      <c r="K115" s="935"/>
      <c r="L115" s="935"/>
      <c r="M115" s="935"/>
      <c r="N115" s="935"/>
      <c r="O115" s="935"/>
      <c r="P115" s="935"/>
      <c r="Q115" s="935"/>
      <c r="R115" s="935"/>
      <c r="S115" s="935"/>
      <c r="T115" s="935"/>
      <c r="U115" s="935"/>
      <c r="V115" s="935"/>
      <c r="W115" s="935"/>
      <c r="X115" s="935"/>
      <c r="Y115" s="935"/>
      <c r="Z115" s="936"/>
      <c r="AA115" s="949">
        <v>107914</v>
      </c>
      <c r="AB115" s="950"/>
      <c r="AC115" s="950"/>
      <c r="AD115" s="950"/>
      <c r="AE115" s="951"/>
      <c r="AF115" s="952">
        <v>108014</v>
      </c>
      <c r="AG115" s="950"/>
      <c r="AH115" s="950"/>
      <c r="AI115" s="950"/>
      <c r="AJ115" s="951"/>
      <c r="AK115" s="952">
        <v>108119</v>
      </c>
      <c r="AL115" s="950"/>
      <c r="AM115" s="950"/>
      <c r="AN115" s="950"/>
      <c r="AO115" s="951"/>
      <c r="AP115" s="953">
        <v>0.9</v>
      </c>
      <c r="AQ115" s="954"/>
      <c r="AR115" s="954"/>
      <c r="AS115" s="954"/>
      <c r="AT115" s="955"/>
      <c r="AU115" s="920"/>
      <c r="AV115" s="921"/>
      <c r="AW115" s="921"/>
      <c r="AX115" s="921"/>
      <c r="AY115" s="921"/>
      <c r="AZ115" s="934" t="s">
        <v>451</v>
      </c>
      <c r="BA115" s="935"/>
      <c r="BB115" s="935"/>
      <c r="BC115" s="935"/>
      <c r="BD115" s="935"/>
      <c r="BE115" s="935"/>
      <c r="BF115" s="935"/>
      <c r="BG115" s="935"/>
      <c r="BH115" s="935"/>
      <c r="BI115" s="935"/>
      <c r="BJ115" s="935"/>
      <c r="BK115" s="935"/>
      <c r="BL115" s="935"/>
      <c r="BM115" s="935"/>
      <c r="BN115" s="935"/>
      <c r="BO115" s="935"/>
      <c r="BP115" s="936"/>
      <c r="BQ115" s="937">
        <v>268573</v>
      </c>
      <c r="BR115" s="938"/>
      <c r="BS115" s="938"/>
      <c r="BT115" s="938"/>
      <c r="BU115" s="938"/>
      <c r="BV115" s="938" t="s">
        <v>437</v>
      </c>
      <c r="BW115" s="938"/>
      <c r="BX115" s="938"/>
      <c r="BY115" s="938"/>
      <c r="BZ115" s="938"/>
      <c r="CA115" s="938" t="s">
        <v>436</v>
      </c>
      <c r="CB115" s="938"/>
      <c r="CC115" s="938"/>
      <c r="CD115" s="938"/>
      <c r="CE115" s="938"/>
      <c r="CF115" s="932" t="s">
        <v>436</v>
      </c>
      <c r="CG115" s="933"/>
      <c r="CH115" s="933"/>
      <c r="CI115" s="933"/>
      <c r="CJ115" s="933"/>
      <c r="CK115" s="960"/>
      <c r="CL115" s="961"/>
      <c r="CM115" s="934" t="s">
        <v>452</v>
      </c>
      <c r="CN115" s="935"/>
      <c r="CO115" s="935"/>
      <c r="CP115" s="935"/>
      <c r="CQ115" s="935"/>
      <c r="CR115" s="935"/>
      <c r="CS115" s="935"/>
      <c r="CT115" s="935"/>
      <c r="CU115" s="935"/>
      <c r="CV115" s="935"/>
      <c r="CW115" s="935"/>
      <c r="CX115" s="935"/>
      <c r="CY115" s="935"/>
      <c r="CZ115" s="935"/>
      <c r="DA115" s="935"/>
      <c r="DB115" s="935"/>
      <c r="DC115" s="935"/>
      <c r="DD115" s="935"/>
      <c r="DE115" s="935"/>
      <c r="DF115" s="936"/>
      <c r="DG115" s="970">
        <v>268573</v>
      </c>
      <c r="DH115" s="971"/>
      <c r="DI115" s="971"/>
      <c r="DJ115" s="971"/>
      <c r="DK115" s="972"/>
      <c r="DL115" s="973" t="s">
        <v>436</v>
      </c>
      <c r="DM115" s="971"/>
      <c r="DN115" s="971"/>
      <c r="DO115" s="971"/>
      <c r="DP115" s="972"/>
      <c r="DQ115" s="973" t="s">
        <v>436</v>
      </c>
      <c r="DR115" s="971"/>
      <c r="DS115" s="971"/>
      <c r="DT115" s="971"/>
      <c r="DU115" s="972"/>
      <c r="DV115" s="974" t="s">
        <v>437</v>
      </c>
      <c r="DW115" s="975"/>
      <c r="DX115" s="975"/>
      <c r="DY115" s="975"/>
      <c r="DZ115" s="976"/>
    </row>
    <row r="116" spans="1:130" s="224" customFormat="1" ht="26.25" customHeight="1" x14ac:dyDescent="0.2">
      <c r="A116" s="968"/>
      <c r="B116" s="969"/>
      <c r="C116" s="977" t="s">
        <v>453</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70" t="s">
        <v>436</v>
      </c>
      <c r="AB116" s="971"/>
      <c r="AC116" s="971"/>
      <c r="AD116" s="971"/>
      <c r="AE116" s="972"/>
      <c r="AF116" s="973" t="s">
        <v>437</v>
      </c>
      <c r="AG116" s="971"/>
      <c r="AH116" s="971"/>
      <c r="AI116" s="971"/>
      <c r="AJ116" s="972"/>
      <c r="AK116" s="973" t="s">
        <v>436</v>
      </c>
      <c r="AL116" s="971"/>
      <c r="AM116" s="971"/>
      <c r="AN116" s="971"/>
      <c r="AO116" s="972"/>
      <c r="AP116" s="974" t="s">
        <v>436</v>
      </c>
      <c r="AQ116" s="975"/>
      <c r="AR116" s="975"/>
      <c r="AS116" s="975"/>
      <c r="AT116" s="976"/>
      <c r="AU116" s="920"/>
      <c r="AV116" s="921"/>
      <c r="AW116" s="921"/>
      <c r="AX116" s="921"/>
      <c r="AY116" s="921"/>
      <c r="AZ116" s="979" t="s">
        <v>454</v>
      </c>
      <c r="BA116" s="980"/>
      <c r="BB116" s="980"/>
      <c r="BC116" s="980"/>
      <c r="BD116" s="980"/>
      <c r="BE116" s="980"/>
      <c r="BF116" s="980"/>
      <c r="BG116" s="980"/>
      <c r="BH116" s="980"/>
      <c r="BI116" s="980"/>
      <c r="BJ116" s="980"/>
      <c r="BK116" s="980"/>
      <c r="BL116" s="980"/>
      <c r="BM116" s="980"/>
      <c r="BN116" s="980"/>
      <c r="BO116" s="980"/>
      <c r="BP116" s="981"/>
      <c r="BQ116" s="937" t="s">
        <v>437</v>
      </c>
      <c r="BR116" s="938"/>
      <c r="BS116" s="938"/>
      <c r="BT116" s="938"/>
      <c r="BU116" s="938"/>
      <c r="BV116" s="938" t="s">
        <v>437</v>
      </c>
      <c r="BW116" s="938"/>
      <c r="BX116" s="938"/>
      <c r="BY116" s="938"/>
      <c r="BZ116" s="938"/>
      <c r="CA116" s="938" t="s">
        <v>436</v>
      </c>
      <c r="CB116" s="938"/>
      <c r="CC116" s="938"/>
      <c r="CD116" s="938"/>
      <c r="CE116" s="938"/>
      <c r="CF116" s="932" t="s">
        <v>436</v>
      </c>
      <c r="CG116" s="933"/>
      <c r="CH116" s="933"/>
      <c r="CI116" s="933"/>
      <c r="CJ116" s="933"/>
      <c r="CK116" s="960"/>
      <c r="CL116" s="961"/>
      <c r="CM116" s="934" t="s">
        <v>455</v>
      </c>
      <c r="CN116" s="935"/>
      <c r="CO116" s="935"/>
      <c r="CP116" s="935"/>
      <c r="CQ116" s="935"/>
      <c r="CR116" s="935"/>
      <c r="CS116" s="935"/>
      <c r="CT116" s="935"/>
      <c r="CU116" s="935"/>
      <c r="CV116" s="935"/>
      <c r="CW116" s="935"/>
      <c r="CX116" s="935"/>
      <c r="CY116" s="935"/>
      <c r="CZ116" s="935"/>
      <c r="DA116" s="935"/>
      <c r="DB116" s="935"/>
      <c r="DC116" s="935"/>
      <c r="DD116" s="935"/>
      <c r="DE116" s="935"/>
      <c r="DF116" s="936"/>
      <c r="DG116" s="970" t="s">
        <v>437</v>
      </c>
      <c r="DH116" s="971"/>
      <c r="DI116" s="971"/>
      <c r="DJ116" s="971"/>
      <c r="DK116" s="972"/>
      <c r="DL116" s="973" t="s">
        <v>437</v>
      </c>
      <c r="DM116" s="971"/>
      <c r="DN116" s="971"/>
      <c r="DO116" s="971"/>
      <c r="DP116" s="972"/>
      <c r="DQ116" s="973" t="s">
        <v>437</v>
      </c>
      <c r="DR116" s="971"/>
      <c r="DS116" s="971"/>
      <c r="DT116" s="971"/>
      <c r="DU116" s="972"/>
      <c r="DV116" s="974" t="s">
        <v>436</v>
      </c>
      <c r="DW116" s="975"/>
      <c r="DX116" s="975"/>
      <c r="DY116" s="975"/>
      <c r="DZ116" s="976"/>
    </row>
    <row r="117" spans="1:130" s="224" customFormat="1" ht="26.25" customHeight="1" x14ac:dyDescent="0.2">
      <c r="A117" s="924" t="s">
        <v>189</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989" t="s">
        <v>456</v>
      </c>
      <c r="Z117" s="906"/>
      <c r="AA117" s="990">
        <v>2129506</v>
      </c>
      <c r="AB117" s="991"/>
      <c r="AC117" s="991"/>
      <c r="AD117" s="991"/>
      <c r="AE117" s="992"/>
      <c r="AF117" s="993">
        <v>2136163</v>
      </c>
      <c r="AG117" s="991"/>
      <c r="AH117" s="991"/>
      <c r="AI117" s="991"/>
      <c r="AJ117" s="992"/>
      <c r="AK117" s="993">
        <v>2282078</v>
      </c>
      <c r="AL117" s="991"/>
      <c r="AM117" s="991"/>
      <c r="AN117" s="991"/>
      <c r="AO117" s="992"/>
      <c r="AP117" s="994"/>
      <c r="AQ117" s="995"/>
      <c r="AR117" s="995"/>
      <c r="AS117" s="995"/>
      <c r="AT117" s="996"/>
      <c r="AU117" s="920"/>
      <c r="AV117" s="921"/>
      <c r="AW117" s="921"/>
      <c r="AX117" s="921"/>
      <c r="AY117" s="921"/>
      <c r="AZ117" s="986" t="s">
        <v>457</v>
      </c>
      <c r="BA117" s="987"/>
      <c r="BB117" s="987"/>
      <c r="BC117" s="987"/>
      <c r="BD117" s="987"/>
      <c r="BE117" s="987"/>
      <c r="BF117" s="987"/>
      <c r="BG117" s="987"/>
      <c r="BH117" s="987"/>
      <c r="BI117" s="987"/>
      <c r="BJ117" s="987"/>
      <c r="BK117" s="987"/>
      <c r="BL117" s="987"/>
      <c r="BM117" s="987"/>
      <c r="BN117" s="987"/>
      <c r="BO117" s="987"/>
      <c r="BP117" s="988"/>
      <c r="BQ117" s="937" t="s">
        <v>132</v>
      </c>
      <c r="BR117" s="938"/>
      <c r="BS117" s="938"/>
      <c r="BT117" s="938"/>
      <c r="BU117" s="938"/>
      <c r="BV117" s="938" t="s">
        <v>132</v>
      </c>
      <c r="BW117" s="938"/>
      <c r="BX117" s="938"/>
      <c r="BY117" s="938"/>
      <c r="BZ117" s="938"/>
      <c r="CA117" s="938" t="s">
        <v>132</v>
      </c>
      <c r="CB117" s="938"/>
      <c r="CC117" s="938"/>
      <c r="CD117" s="938"/>
      <c r="CE117" s="938"/>
      <c r="CF117" s="932" t="s">
        <v>132</v>
      </c>
      <c r="CG117" s="933"/>
      <c r="CH117" s="933"/>
      <c r="CI117" s="933"/>
      <c r="CJ117" s="933"/>
      <c r="CK117" s="960"/>
      <c r="CL117" s="961"/>
      <c r="CM117" s="934" t="s">
        <v>458</v>
      </c>
      <c r="CN117" s="935"/>
      <c r="CO117" s="935"/>
      <c r="CP117" s="935"/>
      <c r="CQ117" s="935"/>
      <c r="CR117" s="935"/>
      <c r="CS117" s="935"/>
      <c r="CT117" s="935"/>
      <c r="CU117" s="935"/>
      <c r="CV117" s="935"/>
      <c r="CW117" s="935"/>
      <c r="CX117" s="935"/>
      <c r="CY117" s="935"/>
      <c r="CZ117" s="935"/>
      <c r="DA117" s="935"/>
      <c r="DB117" s="935"/>
      <c r="DC117" s="935"/>
      <c r="DD117" s="935"/>
      <c r="DE117" s="935"/>
      <c r="DF117" s="936"/>
      <c r="DG117" s="970" t="s">
        <v>132</v>
      </c>
      <c r="DH117" s="971"/>
      <c r="DI117" s="971"/>
      <c r="DJ117" s="971"/>
      <c r="DK117" s="972"/>
      <c r="DL117" s="973" t="s">
        <v>132</v>
      </c>
      <c r="DM117" s="971"/>
      <c r="DN117" s="971"/>
      <c r="DO117" s="971"/>
      <c r="DP117" s="972"/>
      <c r="DQ117" s="973" t="s">
        <v>132</v>
      </c>
      <c r="DR117" s="971"/>
      <c r="DS117" s="971"/>
      <c r="DT117" s="971"/>
      <c r="DU117" s="972"/>
      <c r="DV117" s="974" t="s">
        <v>132</v>
      </c>
      <c r="DW117" s="975"/>
      <c r="DX117" s="975"/>
      <c r="DY117" s="975"/>
      <c r="DZ117" s="976"/>
    </row>
    <row r="118" spans="1:130" s="224" customFormat="1" ht="26.25" customHeight="1" x14ac:dyDescent="0.2">
      <c r="A118" s="924" t="s">
        <v>430</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4" t="s">
        <v>427</v>
      </c>
      <c r="AB118" s="905"/>
      <c r="AC118" s="905"/>
      <c r="AD118" s="905"/>
      <c r="AE118" s="906"/>
      <c r="AF118" s="904" t="s">
        <v>428</v>
      </c>
      <c r="AG118" s="905"/>
      <c r="AH118" s="905"/>
      <c r="AI118" s="905"/>
      <c r="AJ118" s="906"/>
      <c r="AK118" s="904" t="s">
        <v>309</v>
      </c>
      <c r="AL118" s="905"/>
      <c r="AM118" s="905"/>
      <c r="AN118" s="905"/>
      <c r="AO118" s="906"/>
      <c r="AP118" s="982" t="s">
        <v>429</v>
      </c>
      <c r="AQ118" s="983"/>
      <c r="AR118" s="983"/>
      <c r="AS118" s="983"/>
      <c r="AT118" s="984"/>
      <c r="AU118" s="920"/>
      <c r="AV118" s="921"/>
      <c r="AW118" s="921"/>
      <c r="AX118" s="921"/>
      <c r="AY118" s="921"/>
      <c r="AZ118" s="985" t="s">
        <v>459</v>
      </c>
      <c r="BA118" s="977"/>
      <c r="BB118" s="977"/>
      <c r="BC118" s="977"/>
      <c r="BD118" s="977"/>
      <c r="BE118" s="977"/>
      <c r="BF118" s="977"/>
      <c r="BG118" s="977"/>
      <c r="BH118" s="977"/>
      <c r="BI118" s="977"/>
      <c r="BJ118" s="977"/>
      <c r="BK118" s="977"/>
      <c r="BL118" s="977"/>
      <c r="BM118" s="977"/>
      <c r="BN118" s="977"/>
      <c r="BO118" s="977"/>
      <c r="BP118" s="978"/>
      <c r="BQ118" s="1011" t="s">
        <v>132</v>
      </c>
      <c r="BR118" s="1012"/>
      <c r="BS118" s="1012"/>
      <c r="BT118" s="1012"/>
      <c r="BU118" s="1012"/>
      <c r="BV118" s="1012" t="s">
        <v>132</v>
      </c>
      <c r="BW118" s="1012"/>
      <c r="BX118" s="1012"/>
      <c r="BY118" s="1012"/>
      <c r="BZ118" s="1012"/>
      <c r="CA118" s="1012" t="s">
        <v>132</v>
      </c>
      <c r="CB118" s="1012"/>
      <c r="CC118" s="1012"/>
      <c r="CD118" s="1012"/>
      <c r="CE118" s="1012"/>
      <c r="CF118" s="932" t="s">
        <v>132</v>
      </c>
      <c r="CG118" s="933"/>
      <c r="CH118" s="933"/>
      <c r="CI118" s="933"/>
      <c r="CJ118" s="933"/>
      <c r="CK118" s="960"/>
      <c r="CL118" s="961"/>
      <c r="CM118" s="934" t="s">
        <v>460</v>
      </c>
      <c r="CN118" s="935"/>
      <c r="CO118" s="935"/>
      <c r="CP118" s="935"/>
      <c r="CQ118" s="935"/>
      <c r="CR118" s="935"/>
      <c r="CS118" s="935"/>
      <c r="CT118" s="935"/>
      <c r="CU118" s="935"/>
      <c r="CV118" s="935"/>
      <c r="CW118" s="935"/>
      <c r="CX118" s="935"/>
      <c r="CY118" s="935"/>
      <c r="CZ118" s="935"/>
      <c r="DA118" s="935"/>
      <c r="DB118" s="935"/>
      <c r="DC118" s="935"/>
      <c r="DD118" s="935"/>
      <c r="DE118" s="935"/>
      <c r="DF118" s="936"/>
      <c r="DG118" s="970" t="s">
        <v>132</v>
      </c>
      <c r="DH118" s="971"/>
      <c r="DI118" s="971"/>
      <c r="DJ118" s="971"/>
      <c r="DK118" s="972"/>
      <c r="DL118" s="973" t="s">
        <v>437</v>
      </c>
      <c r="DM118" s="971"/>
      <c r="DN118" s="971"/>
      <c r="DO118" s="971"/>
      <c r="DP118" s="972"/>
      <c r="DQ118" s="973" t="s">
        <v>132</v>
      </c>
      <c r="DR118" s="971"/>
      <c r="DS118" s="971"/>
      <c r="DT118" s="971"/>
      <c r="DU118" s="972"/>
      <c r="DV118" s="974" t="s">
        <v>132</v>
      </c>
      <c r="DW118" s="975"/>
      <c r="DX118" s="975"/>
      <c r="DY118" s="975"/>
      <c r="DZ118" s="976"/>
    </row>
    <row r="119" spans="1:130" s="224" customFormat="1" ht="26.25" customHeight="1" x14ac:dyDescent="0.2">
      <c r="A119" s="1068" t="s">
        <v>433</v>
      </c>
      <c r="B119" s="959"/>
      <c r="C119" s="941" t="s">
        <v>434</v>
      </c>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10"/>
      <c r="AA119" s="911" t="s">
        <v>132</v>
      </c>
      <c r="AB119" s="912"/>
      <c r="AC119" s="912"/>
      <c r="AD119" s="912"/>
      <c r="AE119" s="913"/>
      <c r="AF119" s="914" t="s">
        <v>132</v>
      </c>
      <c r="AG119" s="912"/>
      <c r="AH119" s="912"/>
      <c r="AI119" s="912"/>
      <c r="AJ119" s="913"/>
      <c r="AK119" s="914" t="s">
        <v>132</v>
      </c>
      <c r="AL119" s="912"/>
      <c r="AM119" s="912"/>
      <c r="AN119" s="912"/>
      <c r="AO119" s="913"/>
      <c r="AP119" s="915" t="s">
        <v>132</v>
      </c>
      <c r="AQ119" s="916"/>
      <c r="AR119" s="916"/>
      <c r="AS119" s="916"/>
      <c r="AT119" s="917"/>
      <c r="AU119" s="922"/>
      <c r="AV119" s="923"/>
      <c r="AW119" s="923"/>
      <c r="AX119" s="923"/>
      <c r="AY119" s="923"/>
      <c r="AZ119" s="245" t="s">
        <v>189</v>
      </c>
      <c r="BA119" s="245"/>
      <c r="BB119" s="245"/>
      <c r="BC119" s="245"/>
      <c r="BD119" s="245"/>
      <c r="BE119" s="245"/>
      <c r="BF119" s="245"/>
      <c r="BG119" s="245"/>
      <c r="BH119" s="245"/>
      <c r="BI119" s="245"/>
      <c r="BJ119" s="245"/>
      <c r="BK119" s="245"/>
      <c r="BL119" s="245"/>
      <c r="BM119" s="245"/>
      <c r="BN119" s="245"/>
      <c r="BO119" s="989" t="s">
        <v>461</v>
      </c>
      <c r="BP119" s="1017"/>
      <c r="BQ119" s="1011">
        <v>27732712</v>
      </c>
      <c r="BR119" s="1012"/>
      <c r="BS119" s="1012"/>
      <c r="BT119" s="1012"/>
      <c r="BU119" s="1012"/>
      <c r="BV119" s="1012">
        <v>26961246</v>
      </c>
      <c r="BW119" s="1012"/>
      <c r="BX119" s="1012"/>
      <c r="BY119" s="1012"/>
      <c r="BZ119" s="1012"/>
      <c r="CA119" s="1012">
        <v>27330367</v>
      </c>
      <c r="CB119" s="1012"/>
      <c r="CC119" s="1012"/>
      <c r="CD119" s="1012"/>
      <c r="CE119" s="1012"/>
      <c r="CF119" s="1013"/>
      <c r="CG119" s="1014"/>
      <c r="CH119" s="1014"/>
      <c r="CI119" s="1014"/>
      <c r="CJ119" s="1015"/>
      <c r="CK119" s="962"/>
      <c r="CL119" s="963"/>
      <c r="CM119" s="985" t="s">
        <v>462</v>
      </c>
      <c r="CN119" s="977"/>
      <c r="CO119" s="977"/>
      <c r="CP119" s="977"/>
      <c r="CQ119" s="977"/>
      <c r="CR119" s="977"/>
      <c r="CS119" s="977"/>
      <c r="CT119" s="977"/>
      <c r="CU119" s="977"/>
      <c r="CV119" s="977"/>
      <c r="CW119" s="977"/>
      <c r="CX119" s="977"/>
      <c r="CY119" s="977"/>
      <c r="CZ119" s="977"/>
      <c r="DA119" s="977"/>
      <c r="DB119" s="977"/>
      <c r="DC119" s="977"/>
      <c r="DD119" s="977"/>
      <c r="DE119" s="977"/>
      <c r="DF119" s="978"/>
      <c r="DG119" s="1016">
        <v>1747862</v>
      </c>
      <c r="DH119" s="998"/>
      <c r="DI119" s="998"/>
      <c r="DJ119" s="998"/>
      <c r="DK119" s="999"/>
      <c r="DL119" s="997">
        <v>1477073</v>
      </c>
      <c r="DM119" s="998"/>
      <c r="DN119" s="998"/>
      <c r="DO119" s="998"/>
      <c r="DP119" s="999"/>
      <c r="DQ119" s="997">
        <v>2140062</v>
      </c>
      <c r="DR119" s="998"/>
      <c r="DS119" s="998"/>
      <c r="DT119" s="998"/>
      <c r="DU119" s="999"/>
      <c r="DV119" s="1000">
        <v>18.5</v>
      </c>
      <c r="DW119" s="1001"/>
      <c r="DX119" s="1001"/>
      <c r="DY119" s="1001"/>
      <c r="DZ119" s="1002"/>
    </row>
    <row r="120" spans="1:130" s="224" customFormat="1" ht="26.25" customHeight="1" x14ac:dyDescent="0.2">
      <c r="A120" s="1069"/>
      <c r="B120" s="961"/>
      <c r="C120" s="934" t="s">
        <v>439</v>
      </c>
      <c r="D120" s="935"/>
      <c r="E120" s="935"/>
      <c r="F120" s="935"/>
      <c r="G120" s="935"/>
      <c r="H120" s="935"/>
      <c r="I120" s="935"/>
      <c r="J120" s="935"/>
      <c r="K120" s="935"/>
      <c r="L120" s="935"/>
      <c r="M120" s="935"/>
      <c r="N120" s="935"/>
      <c r="O120" s="935"/>
      <c r="P120" s="935"/>
      <c r="Q120" s="935"/>
      <c r="R120" s="935"/>
      <c r="S120" s="935"/>
      <c r="T120" s="935"/>
      <c r="U120" s="935"/>
      <c r="V120" s="935"/>
      <c r="W120" s="935"/>
      <c r="X120" s="935"/>
      <c r="Y120" s="935"/>
      <c r="Z120" s="936"/>
      <c r="AA120" s="970">
        <v>106998</v>
      </c>
      <c r="AB120" s="971"/>
      <c r="AC120" s="971"/>
      <c r="AD120" s="971"/>
      <c r="AE120" s="972"/>
      <c r="AF120" s="973">
        <v>107098</v>
      </c>
      <c r="AG120" s="971"/>
      <c r="AH120" s="971"/>
      <c r="AI120" s="971"/>
      <c r="AJ120" s="972"/>
      <c r="AK120" s="973">
        <v>107203</v>
      </c>
      <c r="AL120" s="971"/>
      <c r="AM120" s="971"/>
      <c r="AN120" s="971"/>
      <c r="AO120" s="972"/>
      <c r="AP120" s="974">
        <v>0.9</v>
      </c>
      <c r="AQ120" s="975"/>
      <c r="AR120" s="975"/>
      <c r="AS120" s="975"/>
      <c r="AT120" s="976"/>
      <c r="AU120" s="1003" t="s">
        <v>463</v>
      </c>
      <c r="AV120" s="1004"/>
      <c r="AW120" s="1004"/>
      <c r="AX120" s="1004"/>
      <c r="AY120" s="1005"/>
      <c r="AZ120" s="941" t="s">
        <v>464</v>
      </c>
      <c r="BA120" s="909"/>
      <c r="BB120" s="909"/>
      <c r="BC120" s="909"/>
      <c r="BD120" s="909"/>
      <c r="BE120" s="909"/>
      <c r="BF120" s="909"/>
      <c r="BG120" s="909"/>
      <c r="BH120" s="909"/>
      <c r="BI120" s="909"/>
      <c r="BJ120" s="909"/>
      <c r="BK120" s="909"/>
      <c r="BL120" s="909"/>
      <c r="BM120" s="909"/>
      <c r="BN120" s="909"/>
      <c r="BO120" s="909"/>
      <c r="BP120" s="910"/>
      <c r="BQ120" s="942">
        <v>4864383</v>
      </c>
      <c r="BR120" s="943"/>
      <c r="BS120" s="943"/>
      <c r="BT120" s="943"/>
      <c r="BU120" s="943"/>
      <c r="BV120" s="943">
        <v>5280973</v>
      </c>
      <c r="BW120" s="943"/>
      <c r="BX120" s="943"/>
      <c r="BY120" s="943"/>
      <c r="BZ120" s="943"/>
      <c r="CA120" s="943">
        <v>5296788</v>
      </c>
      <c r="CB120" s="943"/>
      <c r="CC120" s="943"/>
      <c r="CD120" s="943"/>
      <c r="CE120" s="943"/>
      <c r="CF120" s="956">
        <v>45.8</v>
      </c>
      <c r="CG120" s="957"/>
      <c r="CH120" s="957"/>
      <c r="CI120" s="957"/>
      <c r="CJ120" s="957"/>
      <c r="CK120" s="1018" t="s">
        <v>465</v>
      </c>
      <c r="CL120" s="1019"/>
      <c r="CM120" s="1019"/>
      <c r="CN120" s="1019"/>
      <c r="CO120" s="1020"/>
      <c r="CP120" s="1026" t="s">
        <v>408</v>
      </c>
      <c r="CQ120" s="1027"/>
      <c r="CR120" s="1027"/>
      <c r="CS120" s="1027"/>
      <c r="CT120" s="1027"/>
      <c r="CU120" s="1027"/>
      <c r="CV120" s="1027"/>
      <c r="CW120" s="1027"/>
      <c r="CX120" s="1027"/>
      <c r="CY120" s="1027"/>
      <c r="CZ120" s="1027"/>
      <c r="DA120" s="1027"/>
      <c r="DB120" s="1027"/>
      <c r="DC120" s="1027"/>
      <c r="DD120" s="1027"/>
      <c r="DE120" s="1027"/>
      <c r="DF120" s="1028"/>
      <c r="DG120" s="942">
        <v>600769</v>
      </c>
      <c r="DH120" s="943"/>
      <c r="DI120" s="943"/>
      <c r="DJ120" s="943"/>
      <c r="DK120" s="943"/>
      <c r="DL120" s="943">
        <v>640657</v>
      </c>
      <c r="DM120" s="943"/>
      <c r="DN120" s="943"/>
      <c r="DO120" s="943"/>
      <c r="DP120" s="943"/>
      <c r="DQ120" s="943">
        <v>807678</v>
      </c>
      <c r="DR120" s="943"/>
      <c r="DS120" s="943"/>
      <c r="DT120" s="943"/>
      <c r="DU120" s="943"/>
      <c r="DV120" s="944">
        <v>7</v>
      </c>
      <c r="DW120" s="944"/>
      <c r="DX120" s="944"/>
      <c r="DY120" s="944"/>
      <c r="DZ120" s="945"/>
    </row>
    <row r="121" spans="1:130" s="224" customFormat="1" ht="26.25" customHeight="1" x14ac:dyDescent="0.2">
      <c r="A121" s="1069"/>
      <c r="B121" s="961"/>
      <c r="C121" s="986" t="s">
        <v>466</v>
      </c>
      <c r="D121" s="987"/>
      <c r="E121" s="987"/>
      <c r="F121" s="987"/>
      <c r="G121" s="987"/>
      <c r="H121" s="987"/>
      <c r="I121" s="987"/>
      <c r="J121" s="987"/>
      <c r="K121" s="987"/>
      <c r="L121" s="987"/>
      <c r="M121" s="987"/>
      <c r="N121" s="987"/>
      <c r="O121" s="987"/>
      <c r="P121" s="987"/>
      <c r="Q121" s="987"/>
      <c r="R121" s="987"/>
      <c r="S121" s="987"/>
      <c r="T121" s="987"/>
      <c r="U121" s="987"/>
      <c r="V121" s="987"/>
      <c r="W121" s="987"/>
      <c r="X121" s="987"/>
      <c r="Y121" s="987"/>
      <c r="Z121" s="988"/>
      <c r="AA121" s="970">
        <v>916</v>
      </c>
      <c r="AB121" s="971"/>
      <c r="AC121" s="971"/>
      <c r="AD121" s="971"/>
      <c r="AE121" s="972"/>
      <c r="AF121" s="973">
        <v>916</v>
      </c>
      <c r="AG121" s="971"/>
      <c r="AH121" s="971"/>
      <c r="AI121" s="971"/>
      <c r="AJ121" s="972"/>
      <c r="AK121" s="973">
        <v>916</v>
      </c>
      <c r="AL121" s="971"/>
      <c r="AM121" s="971"/>
      <c r="AN121" s="971"/>
      <c r="AO121" s="972"/>
      <c r="AP121" s="974">
        <v>0</v>
      </c>
      <c r="AQ121" s="975"/>
      <c r="AR121" s="975"/>
      <c r="AS121" s="975"/>
      <c r="AT121" s="976"/>
      <c r="AU121" s="1006"/>
      <c r="AV121" s="1007"/>
      <c r="AW121" s="1007"/>
      <c r="AX121" s="1007"/>
      <c r="AY121" s="1008"/>
      <c r="AZ121" s="934" t="s">
        <v>467</v>
      </c>
      <c r="BA121" s="935"/>
      <c r="BB121" s="935"/>
      <c r="BC121" s="935"/>
      <c r="BD121" s="935"/>
      <c r="BE121" s="935"/>
      <c r="BF121" s="935"/>
      <c r="BG121" s="935"/>
      <c r="BH121" s="935"/>
      <c r="BI121" s="935"/>
      <c r="BJ121" s="935"/>
      <c r="BK121" s="935"/>
      <c r="BL121" s="935"/>
      <c r="BM121" s="935"/>
      <c r="BN121" s="935"/>
      <c r="BO121" s="935"/>
      <c r="BP121" s="936"/>
      <c r="BQ121" s="937">
        <v>2948671</v>
      </c>
      <c r="BR121" s="938"/>
      <c r="BS121" s="938"/>
      <c r="BT121" s="938"/>
      <c r="BU121" s="938"/>
      <c r="BV121" s="938">
        <v>4030752</v>
      </c>
      <c r="BW121" s="938"/>
      <c r="BX121" s="938"/>
      <c r="BY121" s="938"/>
      <c r="BZ121" s="938"/>
      <c r="CA121" s="938">
        <v>4042786</v>
      </c>
      <c r="CB121" s="938"/>
      <c r="CC121" s="938"/>
      <c r="CD121" s="938"/>
      <c r="CE121" s="938"/>
      <c r="CF121" s="932">
        <v>34.9</v>
      </c>
      <c r="CG121" s="933"/>
      <c r="CH121" s="933"/>
      <c r="CI121" s="933"/>
      <c r="CJ121" s="933"/>
      <c r="CK121" s="1021"/>
      <c r="CL121" s="1022"/>
      <c r="CM121" s="1022"/>
      <c r="CN121" s="1022"/>
      <c r="CO121" s="1023"/>
      <c r="CP121" s="1031" t="s">
        <v>468</v>
      </c>
      <c r="CQ121" s="1032"/>
      <c r="CR121" s="1032"/>
      <c r="CS121" s="1032"/>
      <c r="CT121" s="1032"/>
      <c r="CU121" s="1032"/>
      <c r="CV121" s="1032"/>
      <c r="CW121" s="1032"/>
      <c r="CX121" s="1032"/>
      <c r="CY121" s="1032"/>
      <c r="CZ121" s="1032"/>
      <c r="DA121" s="1032"/>
      <c r="DB121" s="1032"/>
      <c r="DC121" s="1032"/>
      <c r="DD121" s="1032"/>
      <c r="DE121" s="1032"/>
      <c r="DF121" s="1033"/>
      <c r="DG121" s="937">
        <v>268248</v>
      </c>
      <c r="DH121" s="938"/>
      <c r="DI121" s="938"/>
      <c r="DJ121" s="938"/>
      <c r="DK121" s="938"/>
      <c r="DL121" s="938">
        <v>216692</v>
      </c>
      <c r="DM121" s="938"/>
      <c r="DN121" s="938"/>
      <c r="DO121" s="938"/>
      <c r="DP121" s="938"/>
      <c r="DQ121" s="938">
        <v>243427</v>
      </c>
      <c r="DR121" s="938"/>
      <c r="DS121" s="938"/>
      <c r="DT121" s="938"/>
      <c r="DU121" s="938"/>
      <c r="DV121" s="939">
        <v>2.1</v>
      </c>
      <c r="DW121" s="939"/>
      <c r="DX121" s="939"/>
      <c r="DY121" s="939"/>
      <c r="DZ121" s="940"/>
    </row>
    <row r="122" spans="1:130" s="224" customFormat="1" ht="26.25" customHeight="1" x14ac:dyDescent="0.2">
      <c r="A122" s="1069"/>
      <c r="B122" s="961"/>
      <c r="C122" s="934" t="s">
        <v>449</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6"/>
      <c r="AA122" s="970" t="s">
        <v>132</v>
      </c>
      <c r="AB122" s="971"/>
      <c r="AC122" s="971"/>
      <c r="AD122" s="971"/>
      <c r="AE122" s="972"/>
      <c r="AF122" s="973" t="s">
        <v>132</v>
      </c>
      <c r="AG122" s="971"/>
      <c r="AH122" s="971"/>
      <c r="AI122" s="971"/>
      <c r="AJ122" s="972"/>
      <c r="AK122" s="973" t="s">
        <v>132</v>
      </c>
      <c r="AL122" s="971"/>
      <c r="AM122" s="971"/>
      <c r="AN122" s="971"/>
      <c r="AO122" s="972"/>
      <c r="AP122" s="974" t="s">
        <v>132</v>
      </c>
      <c r="AQ122" s="975"/>
      <c r="AR122" s="975"/>
      <c r="AS122" s="975"/>
      <c r="AT122" s="976"/>
      <c r="AU122" s="1006"/>
      <c r="AV122" s="1007"/>
      <c r="AW122" s="1007"/>
      <c r="AX122" s="1007"/>
      <c r="AY122" s="1008"/>
      <c r="AZ122" s="985" t="s">
        <v>469</v>
      </c>
      <c r="BA122" s="977"/>
      <c r="BB122" s="977"/>
      <c r="BC122" s="977"/>
      <c r="BD122" s="977"/>
      <c r="BE122" s="977"/>
      <c r="BF122" s="977"/>
      <c r="BG122" s="977"/>
      <c r="BH122" s="977"/>
      <c r="BI122" s="977"/>
      <c r="BJ122" s="977"/>
      <c r="BK122" s="977"/>
      <c r="BL122" s="977"/>
      <c r="BM122" s="977"/>
      <c r="BN122" s="977"/>
      <c r="BO122" s="977"/>
      <c r="BP122" s="978"/>
      <c r="BQ122" s="1011">
        <v>13605471</v>
      </c>
      <c r="BR122" s="1012"/>
      <c r="BS122" s="1012"/>
      <c r="BT122" s="1012"/>
      <c r="BU122" s="1012"/>
      <c r="BV122" s="1012">
        <v>13751505</v>
      </c>
      <c r="BW122" s="1012"/>
      <c r="BX122" s="1012"/>
      <c r="BY122" s="1012"/>
      <c r="BZ122" s="1012"/>
      <c r="CA122" s="1012">
        <v>13064801</v>
      </c>
      <c r="CB122" s="1012"/>
      <c r="CC122" s="1012"/>
      <c r="CD122" s="1012"/>
      <c r="CE122" s="1012"/>
      <c r="CF122" s="1029">
        <v>112.9</v>
      </c>
      <c r="CG122" s="1030"/>
      <c r="CH122" s="1030"/>
      <c r="CI122" s="1030"/>
      <c r="CJ122" s="1030"/>
      <c r="CK122" s="1021"/>
      <c r="CL122" s="1022"/>
      <c r="CM122" s="1022"/>
      <c r="CN122" s="1022"/>
      <c r="CO122" s="1023"/>
      <c r="CP122" s="1031" t="s">
        <v>470</v>
      </c>
      <c r="CQ122" s="1032"/>
      <c r="CR122" s="1032"/>
      <c r="CS122" s="1032"/>
      <c r="CT122" s="1032"/>
      <c r="CU122" s="1032"/>
      <c r="CV122" s="1032"/>
      <c r="CW122" s="1032"/>
      <c r="CX122" s="1032"/>
      <c r="CY122" s="1032"/>
      <c r="CZ122" s="1032"/>
      <c r="DA122" s="1032"/>
      <c r="DB122" s="1032"/>
      <c r="DC122" s="1032"/>
      <c r="DD122" s="1032"/>
      <c r="DE122" s="1032"/>
      <c r="DF122" s="1033"/>
      <c r="DG122" s="937" t="s">
        <v>132</v>
      </c>
      <c r="DH122" s="938"/>
      <c r="DI122" s="938"/>
      <c r="DJ122" s="938"/>
      <c r="DK122" s="938"/>
      <c r="DL122" s="938" t="s">
        <v>132</v>
      </c>
      <c r="DM122" s="938"/>
      <c r="DN122" s="938"/>
      <c r="DO122" s="938"/>
      <c r="DP122" s="938"/>
      <c r="DQ122" s="938" t="s">
        <v>132</v>
      </c>
      <c r="DR122" s="938"/>
      <c r="DS122" s="938"/>
      <c r="DT122" s="938"/>
      <c r="DU122" s="938"/>
      <c r="DV122" s="939" t="s">
        <v>132</v>
      </c>
      <c r="DW122" s="939"/>
      <c r="DX122" s="939"/>
      <c r="DY122" s="939"/>
      <c r="DZ122" s="940"/>
    </row>
    <row r="123" spans="1:130" s="224" customFormat="1" ht="26.25" customHeight="1" x14ac:dyDescent="0.2">
      <c r="A123" s="1069"/>
      <c r="B123" s="961"/>
      <c r="C123" s="934" t="s">
        <v>455</v>
      </c>
      <c r="D123" s="935"/>
      <c r="E123" s="935"/>
      <c r="F123" s="935"/>
      <c r="G123" s="935"/>
      <c r="H123" s="935"/>
      <c r="I123" s="935"/>
      <c r="J123" s="935"/>
      <c r="K123" s="935"/>
      <c r="L123" s="935"/>
      <c r="M123" s="935"/>
      <c r="N123" s="935"/>
      <c r="O123" s="935"/>
      <c r="P123" s="935"/>
      <c r="Q123" s="935"/>
      <c r="R123" s="935"/>
      <c r="S123" s="935"/>
      <c r="T123" s="935"/>
      <c r="U123" s="935"/>
      <c r="V123" s="935"/>
      <c r="W123" s="935"/>
      <c r="X123" s="935"/>
      <c r="Y123" s="935"/>
      <c r="Z123" s="936"/>
      <c r="AA123" s="970" t="s">
        <v>132</v>
      </c>
      <c r="AB123" s="971"/>
      <c r="AC123" s="971"/>
      <c r="AD123" s="971"/>
      <c r="AE123" s="972"/>
      <c r="AF123" s="973" t="s">
        <v>132</v>
      </c>
      <c r="AG123" s="971"/>
      <c r="AH123" s="971"/>
      <c r="AI123" s="971"/>
      <c r="AJ123" s="972"/>
      <c r="AK123" s="973" t="s">
        <v>132</v>
      </c>
      <c r="AL123" s="971"/>
      <c r="AM123" s="971"/>
      <c r="AN123" s="971"/>
      <c r="AO123" s="972"/>
      <c r="AP123" s="974" t="s">
        <v>132</v>
      </c>
      <c r="AQ123" s="975"/>
      <c r="AR123" s="975"/>
      <c r="AS123" s="975"/>
      <c r="AT123" s="976"/>
      <c r="AU123" s="1009"/>
      <c r="AV123" s="1010"/>
      <c r="AW123" s="1010"/>
      <c r="AX123" s="1010"/>
      <c r="AY123" s="1010"/>
      <c r="AZ123" s="245" t="s">
        <v>189</v>
      </c>
      <c r="BA123" s="245"/>
      <c r="BB123" s="245"/>
      <c r="BC123" s="245"/>
      <c r="BD123" s="245"/>
      <c r="BE123" s="245"/>
      <c r="BF123" s="245"/>
      <c r="BG123" s="245"/>
      <c r="BH123" s="245"/>
      <c r="BI123" s="245"/>
      <c r="BJ123" s="245"/>
      <c r="BK123" s="245"/>
      <c r="BL123" s="245"/>
      <c r="BM123" s="245"/>
      <c r="BN123" s="245"/>
      <c r="BO123" s="989" t="s">
        <v>471</v>
      </c>
      <c r="BP123" s="1017"/>
      <c r="BQ123" s="1075">
        <v>21418525</v>
      </c>
      <c r="BR123" s="1076"/>
      <c r="BS123" s="1076"/>
      <c r="BT123" s="1076"/>
      <c r="BU123" s="1076"/>
      <c r="BV123" s="1076">
        <v>23063230</v>
      </c>
      <c r="BW123" s="1076"/>
      <c r="BX123" s="1076"/>
      <c r="BY123" s="1076"/>
      <c r="BZ123" s="1076"/>
      <c r="CA123" s="1076">
        <v>22404375</v>
      </c>
      <c r="CB123" s="1076"/>
      <c r="CC123" s="1076"/>
      <c r="CD123" s="1076"/>
      <c r="CE123" s="1076"/>
      <c r="CF123" s="1013"/>
      <c r="CG123" s="1014"/>
      <c r="CH123" s="1014"/>
      <c r="CI123" s="1014"/>
      <c r="CJ123" s="1015"/>
      <c r="CK123" s="1021"/>
      <c r="CL123" s="1022"/>
      <c r="CM123" s="1022"/>
      <c r="CN123" s="1022"/>
      <c r="CO123" s="1023"/>
      <c r="CP123" s="1031" t="s">
        <v>405</v>
      </c>
      <c r="CQ123" s="1032"/>
      <c r="CR123" s="1032"/>
      <c r="CS123" s="1032"/>
      <c r="CT123" s="1032"/>
      <c r="CU123" s="1032"/>
      <c r="CV123" s="1032"/>
      <c r="CW123" s="1032"/>
      <c r="CX123" s="1032"/>
      <c r="CY123" s="1032"/>
      <c r="CZ123" s="1032"/>
      <c r="DA123" s="1032"/>
      <c r="DB123" s="1032"/>
      <c r="DC123" s="1032"/>
      <c r="DD123" s="1032"/>
      <c r="DE123" s="1032"/>
      <c r="DF123" s="1033"/>
      <c r="DG123" s="970" t="s">
        <v>132</v>
      </c>
      <c r="DH123" s="971"/>
      <c r="DI123" s="971"/>
      <c r="DJ123" s="971"/>
      <c r="DK123" s="972"/>
      <c r="DL123" s="973" t="s">
        <v>132</v>
      </c>
      <c r="DM123" s="971"/>
      <c r="DN123" s="971"/>
      <c r="DO123" s="971"/>
      <c r="DP123" s="972"/>
      <c r="DQ123" s="973" t="s">
        <v>132</v>
      </c>
      <c r="DR123" s="971"/>
      <c r="DS123" s="971"/>
      <c r="DT123" s="971"/>
      <c r="DU123" s="972"/>
      <c r="DV123" s="974" t="s">
        <v>132</v>
      </c>
      <c r="DW123" s="975"/>
      <c r="DX123" s="975"/>
      <c r="DY123" s="975"/>
      <c r="DZ123" s="976"/>
    </row>
    <row r="124" spans="1:130" s="224" customFormat="1" ht="26.25" customHeight="1" thickBot="1" x14ac:dyDescent="0.25">
      <c r="A124" s="1069"/>
      <c r="B124" s="961"/>
      <c r="C124" s="934" t="s">
        <v>458</v>
      </c>
      <c r="D124" s="935"/>
      <c r="E124" s="935"/>
      <c r="F124" s="935"/>
      <c r="G124" s="935"/>
      <c r="H124" s="935"/>
      <c r="I124" s="935"/>
      <c r="J124" s="935"/>
      <c r="K124" s="935"/>
      <c r="L124" s="935"/>
      <c r="M124" s="935"/>
      <c r="N124" s="935"/>
      <c r="O124" s="935"/>
      <c r="P124" s="935"/>
      <c r="Q124" s="935"/>
      <c r="R124" s="935"/>
      <c r="S124" s="935"/>
      <c r="T124" s="935"/>
      <c r="U124" s="935"/>
      <c r="V124" s="935"/>
      <c r="W124" s="935"/>
      <c r="X124" s="935"/>
      <c r="Y124" s="935"/>
      <c r="Z124" s="936"/>
      <c r="AA124" s="970" t="s">
        <v>132</v>
      </c>
      <c r="AB124" s="971"/>
      <c r="AC124" s="971"/>
      <c r="AD124" s="971"/>
      <c r="AE124" s="972"/>
      <c r="AF124" s="973" t="s">
        <v>132</v>
      </c>
      <c r="AG124" s="971"/>
      <c r="AH124" s="971"/>
      <c r="AI124" s="971"/>
      <c r="AJ124" s="972"/>
      <c r="AK124" s="973" t="s">
        <v>132</v>
      </c>
      <c r="AL124" s="971"/>
      <c r="AM124" s="971"/>
      <c r="AN124" s="971"/>
      <c r="AO124" s="972"/>
      <c r="AP124" s="974" t="s">
        <v>132</v>
      </c>
      <c r="AQ124" s="975"/>
      <c r="AR124" s="975"/>
      <c r="AS124" s="975"/>
      <c r="AT124" s="976"/>
      <c r="AU124" s="1071" t="s">
        <v>472</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57.2</v>
      </c>
      <c r="BR124" s="1039"/>
      <c r="BS124" s="1039"/>
      <c r="BT124" s="1039"/>
      <c r="BU124" s="1039"/>
      <c r="BV124" s="1039">
        <v>32.700000000000003</v>
      </c>
      <c r="BW124" s="1039"/>
      <c r="BX124" s="1039"/>
      <c r="BY124" s="1039"/>
      <c r="BZ124" s="1039"/>
      <c r="CA124" s="1039">
        <v>42.5</v>
      </c>
      <c r="CB124" s="1039"/>
      <c r="CC124" s="1039"/>
      <c r="CD124" s="1039"/>
      <c r="CE124" s="1039"/>
      <c r="CF124" s="1040"/>
      <c r="CG124" s="1041"/>
      <c r="CH124" s="1041"/>
      <c r="CI124" s="1041"/>
      <c r="CJ124" s="1042"/>
      <c r="CK124" s="1024"/>
      <c r="CL124" s="1024"/>
      <c r="CM124" s="1024"/>
      <c r="CN124" s="1024"/>
      <c r="CO124" s="1025"/>
      <c r="CP124" s="1031" t="s">
        <v>473</v>
      </c>
      <c r="CQ124" s="1032"/>
      <c r="CR124" s="1032"/>
      <c r="CS124" s="1032"/>
      <c r="CT124" s="1032"/>
      <c r="CU124" s="1032"/>
      <c r="CV124" s="1032"/>
      <c r="CW124" s="1032"/>
      <c r="CX124" s="1032"/>
      <c r="CY124" s="1032"/>
      <c r="CZ124" s="1032"/>
      <c r="DA124" s="1032"/>
      <c r="DB124" s="1032"/>
      <c r="DC124" s="1032"/>
      <c r="DD124" s="1032"/>
      <c r="DE124" s="1032"/>
      <c r="DF124" s="1033"/>
      <c r="DG124" s="1016" t="s">
        <v>132</v>
      </c>
      <c r="DH124" s="998"/>
      <c r="DI124" s="998"/>
      <c r="DJ124" s="998"/>
      <c r="DK124" s="999"/>
      <c r="DL124" s="997" t="s">
        <v>132</v>
      </c>
      <c r="DM124" s="998"/>
      <c r="DN124" s="998"/>
      <c r="DO124" s="998"/>
      <c r="DP124" s="999"/>
      <c r="DQ124" s="997" t="s">
        <v>132</v>
      </c>
      <c r="DR124" s="998"/>
      <c r="DS124" s="998"/>
      <c r="DT124" s="998"/>
      <c r="DU124" s="999"/>
      <c r="DV124" s="1000" t="s">
        <v>132</v>
      </c>
      <c r="DW124" s="1001"/>
      <c r="DX124" s="1001"/>
      <c r="DY124" s="1001"/>
      <c r="DZ124" s="1002"/>
    </row>
    <row r="125" spans="1:130" s="224" customFormat="1" ht="26.25" customHeight="1" x14ac:dyDescent="0.2">
      <c r="A125" s="1069"/>
      <c r="B125" s="961"/>
      <c r="C125" s="934" t="s">
        <v>460</v>
      </c>
      <c r="D125" s="935"/>
      <c r="E125" s="935"/>
      <c r="F125" s="935"/>
      <c r="G125" s="935"/>
      <c r="H125" s="935"/>
      <c r="I125" s="935"/>
      <c r="J125" s="935"/>
      <c r="K125" s="935"/>
      <c r="L125" s="935"/>
      <c r="M125" s="935"/>
      <c r="N125" s="935"/>
      <c r="O125" s="935"/>
      <c r="P125" s="935"/>
      <c r="Q125" s="935"/>
      <c r="R125" s="935"/>
      <c r="S125" s="935"/>
      <c r="T125" s="935"/>
      <c r="U125" s="935"/>
      <c r="V125" s="935"/>
      <c r="W125" s="935"/>
      <c r="X125" s="935"/>
      <c r="Y125" s="935"/>
      <c r="Z125" s="936"/>
      <c r="AA125" s="970" t="s">
        <v>132</v>
      </c>
      <c r="AB125" s="971"/>
      <c r="AC125" s="971"/>
      <c r="AD125" s="971"/>
      <c r="AE125" s="972"/>
      <c r="AF125" s="973" t="s">
        <v>132</v>
      </c>
      <c r="AG125" s="971"/>
      <c r="AH125" s="971"/>
      <c r="AI125" s="971"/>
      <c r="AJ125" s="972"/>
      <c r="AK125" s="973" t="s">
        <v>132</v>
      </c>
      <c r="AL125" s="971"/>
      <c r="AM125" s="971"/>
      <c r="AN125" s="971"/>
      <c r="AO125" s="972"/>
      <c r="AP125" s="974" t="s">
        <v>132</v>
      </c>
      <c r="AQ125" s="975"/>
      <c r="AR125" s="975"/>
      <c r="AS125" s="975"/>
      <c r="AT125" s="97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4" t="s">
        <v>474</v>
      </c>
      <c r="CL125" s="1019"/>
      <c r="CM125" s="1019"/>
      <c r="CN125" s="1019"/>
      <c r="CO125" s="1020"/>
      <c r="CP125" s="941" t="s">
        <v>475</v>
      </c>
      <c r="CQ125" s="909"/>
      <c r="CR125" s="909"/>
      <c r="CS125" s="909"/>
      <c r="CT125" s="909"/>
      <c r="CU125" s="909"/>
      <c r="CV125" s="909"/>
      <c r="CW125" s="909"/>
      <c r="CX125" s="909"/>
      <c r="CY125" s="909"/>
      <c r="CZ125" s="909"/>
      <c r="DA125" s="909"/>
      <c r="DB125" s="909"/>
      <c r="DC125" s="909"/>
      <c r="DD125" s="909"/>
      <c r="DE125" s="909"/>
      <c r="DF125" s="910"/>
      <c r="DG125" s="942" t="s">
        <v>132</v>
      </c>
      <c r="DH125" s="943"/>
      <c r="DI125" s="943"/>
      <c r="DJ125" s="943"/>
      <c r="DK125" s="943"/>
      <c r="DL125" s="943" t="s">
        <v>132</v>
      </c>
      <c r="DM125" s="943"/>
      <c r="DN125" s="943"/>
      <c r="DO125" s="943"/>
      <c r="DP125" s="943"/>
      <c r="DQ125" s="943" t="s">
        <v>132</v>
      </c>
      <c r="DR125" s="943"/>
      <c r="DS125" s="943"/>
      <c r="DT125" s="943"/>
      <c r="DU125" s="943"/>
      <c r="DV125" s="944" t="s">
        <v>132</v>
      </c>
      <c r="DW125" s="944"/>
      <c r="DX125" s="944"/>
      <c r="DY125" s="944"/>
      <c r="DZ125" s="945"/>
    </row>
    <row r="126" spans="1:130" s="224" customFormat="1" ht="26.25" customHeight="1" thickBot="1" x14ac:dyDescent="0.25">
      <c r="A126" s="1069"/>
      <c r="B126" s="961"/>
      <c r="C126" s="934" t="s">
        <v>462</v>
      </c>
      <c r="D126" s="935"/>
      <c r="E126" s="935"/>
      <c r="F126" s="935"/>
      <c r="G126" s="935"/>
      <c r="H126" s="935"/>
      <c r="I126" s="935"/>
      <c r="J126" s="935"/>
      <c r="K126" s="935"/>
      <c r="L126" s="935"/>
      <c r="M126" s="935"/>
      <c r="N126" s="935"/>
      <c r="O126" s="935"/>
      <c r="P126" s="935"/>
      <c r="Q126" s="935"/>
      <c r="R126" s="935"/>
      <c r="S126" s="935"/>
      <c r="T126" s="935"/>
      <c r="U126" s="935"/>
      <c r="V126" s="935"/>
      <c r="W126" s="935"/>
      <c r="X126" s="935"/>
      <c r="Y126" s="935"/>
      <c r="Z126" s="936"/>
      <c r="AA126" s="970" t="s">
        <v>132</v>
      </c>
      <c r="AB126" s="971"/>
      <c r="AC126" s="971"/>
      <c r="AD126" s="971"/>
      <c r="AE126" s="972"/>
      <c r="AF126" s="973" t="s">
        <v>132</v>
      </c>
      <c r="AG126" s="971"/>
      <c r="AH126" s="971"/>
      <c r="AI126" s="971"/>
      <c r="AJ126" s="972"/>
      <c r="AK126" s="973" t="s">
        <v>132</v>
      </c>
      <c r="AL126" s="971"/>
      <c r="AM126" s="971"/>
      <c r="AN126" s="971"/>
      <c r="AO126" s="972"/>
      <c r="AP126" s="974" t="s">
        <v>132</v>
      </c>
      <c r="AQ126" s="975"/>
      <c r="AR126" s="975"/>
      <c r="AS126" s="975"/>
      <c r="AT126" s="97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5"/>
      <c r="CL126" s="1022"/>
      <c r="CM126" s="1022"/>
      <c r="CN126" s="1022"/>
      <c r="CO126" s="1023"/>
      <c r="CP126" s="934" t="s">
        <v>476</v>
      </c>
      <c r="CQ126" s="935"/>
      <c r="CR126" s="935"/>
      <c r="CS126" s="935"/>
      <c r="CT126" s="935"/>
      <c r="CU126" s="935"/>
      <c r="CV126" s="935"/>
      <c r="CW126" s="935"/>
      <c r="CX126" s="935"/>
      <c r="CY126" s="935"/>
      <c r="CZ126" s="935"/>
      <c r="DA126" s="935"/>
      <c r="DB126" s="935"/>
      <c r="DC126" s="935"/>
      <c r="DD126" s="935"/>
      <c r="DE126" s="935"/>
      <c r="DF126" s="936"/>
      <c r="DG126" s="937">
        <v>268573</v>
      </c>
      <c r="DH126" s="938"/>
      <c r="DI126" s="938"/>
      <c r="DJ126" s="938"/>
      <c r="DK126" s="938"/>
      <c r="DL126" s="938" t="s">
        <v>132</v>
      </c>
      <c r="DM126" s="938"/>
      <c r="DN126" s="938"/>
      <c r="DO126" s="938"/>
      <c r="DP126" s="938"/>
      <c r="DQ126" s="938" t="s">
        <v>132</v>
      </c>
      <c r="DR126" s="938"/>
      <c r="DS126" s="938"/>
      <c r="DT126" s="938"/>
      <c r="DU126" s="938"/>
      <c r="DV126" s="939" t="s">
        <v>132</v>
      </c>
      <c r="DW126" s="939"/>
      <c r="DX126" s="939"/>
      <c r="DY126" s="939"/>
      <c r="DZ126" s="940"/>
    </row>
    <row r="127" spans="1:130" s="224" customFormat="1" ht="26.25" customHeight="1" x14ac:dyDescent="0.2">
      <c r="A127" s="1070"/>
      <c r="B127" s="963"/>
      <c r="C127" s="985" t="s">
        <v>477</v>
      </c>
      <c r="D127" s="977"/>
      <c r="E127" s="977"/>
      <c r="F127" s="977"/>
      <c r="G127" s="977"/>
      <c r="H127" s="977"/>
      <c r="I127" s="977"/>
      <c r="J127" s="977"/>
      <c r="K127" s="977"/>
      <c r="L127" s="977"/>
      <c r="M127" s="977"/>
      <c r="N127" s="977"/>
      <c r="O127" s="977"/>
      <c r="P127" s="977"/>
      <c r="Q127" s="977"/>
      <c r="R127" s="977"/>
      <c r="S127" s="977"/>
      <c r="T127" s="977"/>
      <c r="U127" s="977"/>
      <c r="V127" s="977"/>
      <c r="W127" s="977"/>
      <c r="X127" s="977"/>
      <c r="Y127" s="977"/>
      <c r="Z127" s="978"/>
      <c r="AA127" s="970" t="s">
        <v>132</v>
      </c>
      <c r="AB127" s="971"/>
      <c r="AC127" s="971"/>
      <c r="AD127" s="971"/>
      <c r="AE127" s="972"/>
      <c r="AF127" s="973" t="s">
        <v>132</v>
      </c>
      <c r="AG127" s="971"/>
      <c r="AH127" s="971"/>
      <c r="AI127" s="971"/>
      <c r="AJ127" s="972"/>
      <c r="AK127" s="973" t="s">
        <v>132</v>
      </c>
      <c r="AL127" s="971"/>
      <c r="AM127" s="971"/>
      <c r="AN127" s="971"/>
      <c r="AO127" s="972"/>
      <c r="AP127" s="974" t="s">
        <v>132</v>
      </c>
      <c r="AQ127" s="975"/>
      <c r="AR127" s="975"/>
      <c r="AS127" s="975"/>
      <c r="AT127" s="976"/>
      <c r="AU127" s="226"/>
      <c r="AV127" s="226"/>
      <c r="AW127" s="226"/>
      <c r="AX127" s="1043" t="s">
        <v>478</v>
      </c>
      <c r="AY127" s="1044"/>
      <c r="AZ127" s="1044"/>
      <c r="BA127" s="1044"/>
      <c r="BB127" s="1044"/>
      <c r="BC127" s="1044"/>
      <c r="BD127" s="1044"/>
      <c r="BE127" s="1045"/>
      <c r="BF127" s="1046" t="s">
        <v>479</v>
      </c>
      <c r="BG127" s="1044"/>
      <c r="BH127" s="1044"/>
      <c r="BI127" s="1044"/>
      <c r="BJ127" s="1044"/>
      <c r="BK127" s="1044"/>
      <c r="BL127" s="1045"/>
      <c r="BM127" s="1046" t="s">
        <v>480</v>
      </c>
      <c r="BN127" s="1044"/>
      <c r="BO127" s="1044"/>
      <c r="BP127" s="1044"/>
      <c r="BQ127" s="1044"/>
      <c r="BR127" s="1044"/>
      <c r="BS127" s="1045"/>
      <c r="BT127" s="1046" t="s">
        <v>481</v>
      </c>
      <c r="BU127" s="1044"/>
      <c r="BV127" s="1044"/>
      <c r="BW127" s="1044"/>
      <c r="BX127" s="1044"/>
      <c r="BY127" s="1044"/>
      <c r="BZ127" s="1067"/>
      <c r="CA127" s="226"/>
      <c r="CB127" s="226"/>
      <c r="CC127" s="226"/>
      <c r="CD127" s="249"/>
      <c r="CE127" s="249"/>
      <c r="CF127" s="249"/>
      <c r="CG127" s="226"/>
      <c r="CH127" s="226"/>
      <c r="CI127" s="226"/>
      <c r="CJ127" s="248"/>
      <c r="CK127" s="1035"/>
      <c r="CL127" s="1022"/>
      <c r="CM127" s="1022"/>
      <c r="CN127" s="1022"/>
      <c r="CO127" s="1023"/>
      <c r="CP127" s="934" t="s">
        <v>482</v>
      </c>
      <c r="CQ127" s="935"/>
      <c r="CR127" s="935"/>
      <c r="CS127" s="935"/>
      <c r="CT127" s="935"/>
      <c r="CU127" s="935"/>
      <c r="CV127" s="935"/>
      <c r="CW127" s="935"/>
      <c r="CX127" s="935"/>
      <c r="CY127" s="935"/>
      <c r="CZ127" s="935"/>
      <c r="DA127" s="935"/>
      <c r="DB127" s="935"/>
      <c r="DC127" s="935"/>
      <c r="DD127" s="935"/>
      <c r="DE127" s="935"/>
      <c r="DF127" s="936"/>
      <c r="DG127" s="937" t="s">
        <v>132</v>
      </c>
      <c r="DH127" s="938"/>
      <c r="DI127" s="938"/>
      <c r="DJ127" s="938"/>
      <c r="DK127" s="938"/>
      <c r="DL127" s="938" t="s">
        <v>132</v>
      </c>
      <c r="DM127" s="938"/>
      <c r="DN127" s="938"/>
      <c r="DO127" s="938"/>
      <c r="DP127" s="938"/>
      <c r="DQ127" s="938" t="s">
        <v>132</v>
      </c>
      <c r="DR127" s="938"/>
      <c r="DS127" s="938"/>
      <c r="DT127" s="938"/>
      <c r="DU127" s="938"/>
      <c r="DV127" s="939" t="s">
        <v>132</v>
      </c>
      <c r="DW127" s="939"/>
      <c r="DX127" s="939"/>
      <c r="DY127" s="939"/>
      <c r="DZ127" s="940"/>
    </row>
    <row r="128" spans="1:130" s="224" customFormat="1" ht="26.25" customHeight="1" thickBot="1" x14ac:dyDescent="0.25">
      <c r="A128" s="1053" t="s">
        <v>483</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484</v>
      </c>
      <c r="X128" s="1055"/>
      <c r="Y128" s="1055"/>
      <c r="Z128" s="1056"/>
      <c r="AA128" s="1057">
        <v>437175</v>
      </c>
      <c r="AB128" s="1058"/>
      <c r="AC128" s="1058"/>
      <c r="AD128" s="1058"/>
      <c r="AE128" s="1059"/>
      <c r="AF128" s="1060">
        <v>458850</v>
      </c>
      <c r="AG128" s="1058"/>
      <c r="AH128" s="1058"/>
      <c r="AI128" s="1058"/>
      <c r="AJ128" s="1059"/>
      <c r="AK128" s="1060">
        <v>597293</v>
      </c>
      <c r="AL128" s="1058"/>
      <c r="AM128" s="1058"/>
      <c r="AN128" s="1058"/>
      <c r="AO128" s="1059"/>
      <c r="AP128" s="1061"/>
      <c r="AQ128" s="1062"/>
      <c r="AR128" s="1062"/>
      <c r="AS128" s="1062"/>
      <c r="AT128" s="1063"/>
      <c r="AU128" s="226"/>
      <c r="AV128" s="226"/>
      <c r="AW128" s="226"/>
      <c r="AX128" s="908" t="s">
        <v>485</v>
      </c>
      <c r="AY128" s="909"/>
      <c r="AZ128" s="909"/>
      <c r="BA128" s="909"/>
      <c r="BB128" s="909"/>
      <c r="BC128" s="909"/>
      <c r="BD128" s="909"/>
      <c r="BE128" s="910"/>
      <c r="BF128" s="1064" t="s">
        <v>132</v>
      </c>
      <c r="BG128" s="1065"/>
      <c r="BH128" s="1065"/>
      <c r="BI128" s="1065"/>
      <c r="BJ128" s="1065"/>
      <c r="BK128" s="1065"/>
      <c r="BL128" s="1066"/>
      <c r="BM128" s="1064">
        <v>12.98</v>
      </c>
      <c r="BN128" s="1065"/>
      <c r="BO128" s="1065"/>
      <c r="BP128" s="1065"/>
      <c r="BQ128" s="1065"/>
      <c r="BR128" s="1065"/>
      <c r="BS128" s="1066"/>
      <c r="BT128" s="1064">
        <v>20</v>
      </c>
      <c r="BU128" s="1065"/>
      <c r="BV128" s="1065"/>
      <c r="BW128" s="1065"/>
      <c r="BX128" s="1065"/>
      <c r="BY128" s="1065"/>
      <c r="BZ128" s="1088"/>
      <c r="CA128" s="249"/>
      <c r="CB128" s="249"/>
      <c r="CC128" s="249"/>
      <c r="CD128" s="249"/>
      <c r="CE128" s="249"/>
      <c r="CF128" s="249"/>
      <c r="CG128" s="226"/>
      <c r="CH128" s="226"/>
      <c r="CI128" s="226"/>
      <c r="CJ128" s="248"/>
      <c r="CK128" s="1036"/>
      <c r="CL128" s="1037"/>
      <c r="CM128" s="1037"/>
      <c r="CN128" s="1037"/>
      <c r="CO128" s="1038"/>
      <c r="CP128" s="1047" t="s">
        <v>486</v>
      </c>
      <c r="CQ128" s="739"/>
      <c r="CR128" s="739"/>
      <c r="CS128" s="739"/>
      <c r="CT128" s="739"/>
      <c r="CU128" s="739"/>
      <c r="CV128" s="739"/>
      <c r="CW128" s="739"/>
      <c r="CX128" s="739"/>
      <c r="CY128" s="739"/>
      <c r="CZ128" s="739"/>
      <c r="DA128" s="739"/>
      <c r="DB128" s="739"/>
      <c r="DC128" s="739"/>
      <c r="DD128" s="739"/>
      <c r="DE128" s="739"/>
      <c r="DF128" s="1048"/>
      <c r="DG128" s="1049" t="s">
        <v>132</v>
      </c>
      <c r="DH128" s="1050"/>
      <c r="DI128" s="1050"/>
      <c r="DJ128" s="1050"/>
      <c r="DK128" s="1050"/>
      <c r="DL128" s="1050" t="s">
        <v>132</v>
      </c>
      <c r="DM128" s="1050"/>
      <c r="DN128" s="1050"/>
      <c r="DO128" s="1050"/>
      <c r="DP128" s="1050"/>
      <c r="DQ128" s="1050" t="s">
        <v>132</v>
      </c>
      <c r="DR128" s="1050"/>
      <c r="DS128" s="1050"/>
      <c r="DT128" s="1050"/>
      <c r="DU128" s="1050"/>
      <c r="DV128" s="1051" t="s">
        <v>132</v>
      </c>
      <c r="DW128" s="1051"/>
      <c r="DX128" s="1051"/>
      <c r="DY128" s="1051"/>
      <c r="DZ128" s="1052"/>
    </row>
    <row r="129" spans="1:131" s="224" customFormat="1" ht="26.25" customHeight="1" x14ac:dyDescent="0.2">
      <c r="A129" s="946" t="s">
        <v>109</v>
      </c>
      <c r="B129" s="947"/>
      <c r="C129" s="947"/>
      <c r="D129" s="947"/>
      <c r="E129" s="947"/>
      <c r="F129" s="947"/>
      <c r="G129" s="947"/>
      <c r="H129" s="947"/>
      <c r="I129" s="947"/>
      <c r="J129" s="947"/>
      <c r="K129" s="947"/>
      <c r="L129" s="947"/>
      <c r="M129" s="947"/>
      <c r="N129" s="947"/>
      <c r="O129" s="947"/>
      <c r="P129" s="947"/>
      <c r="Q129" s="947"/>
      <c r="R129" s="947"/>
      <c r="S129" s="947"/>
      <c r="T129" s="947"/>
      <c r="U129" s="947"/>
      <c r="V129" s="947"/>
      <c r="W129" s="1082" t="s">
        <v>487</v>
      </c>
      <c r="X129" s="1083"/>
      <c r="Y129" s="1083"/>
      <c r="Z129" s="1084"/>
      <c r="AA129" s="970">
        <v>12188587</v>
      </c>
      <c r="AB129" s="971"/>
      <c r="AC129" s="971"/>
      <c r="AD129" s="971"/>
      <c r="AE129" s="972"/>
      <c r="AF129" s="973">
        <v>13075462</v>
      </c>
      <c r="AG129" s="971"/>
      <c r="AH129" s="971"/>
      <c r="AI129" s="971"/>
      <c r="AJ129" s="972"/>
      <c r="AK129" s="973">
        <v>12701476</v>
      </c>
      <c r="AL129" s="971"/>
      <c r="AM129" s="971"/>
      <c r="AN129" s="971"/>
      <c r="AO129" s="972"/>
      <c r="AP129" s="1085"/>
      <c r="AQ129" s="1086"/>
      <c r="AR129" s="1086"/>
      <c r="AS129" s="1086"/>
      <c r="AT129" s="1087"/>
      <c r="AU129" s="227"/>
      <c r="AV129" s="227"/>
      <c r="AW129" s="227"/>
      <c r="AX129" s="1077" t="s">
        <v>488</v>
      </c>
      <c r="AY129" s="935"/>
      <c r="AZ129" s="935"/>
      <c r="BA129" s="935"/>
      <c r="BB129" s="935"/>
      <c r="BC129" s="935"/>
      <c r="BD129" s="935"/>
      <c r="BE129" s="936"/>
      <c r="BF129" s="1078" t="s">
        <v>132</v>
      </c>
      <c r="BG129" s="1079"/>
      <c r="BH129" s="1079"/>
      <c r="BI129" s="1079"/>
      <c r="BJ129" s="1079"/>
      <c r="BK129" s="1079"/>
      <c r="BL129" s="1080"/>
      <c r="BM129" s="1078">
        <v>17.98</v>
      </c>
      <c r="BN129" s="1079"/>
      <c r="BO129" s="1079"/>
      <c r="BP129" s="1079"/>
      <c r="BQ129" s="1079"/>
      <c r="BR129" s="1079"/>
      <c r="BS129" s="1080"/>
      <c r="BT129" s="1078">
        <v>30</v>
      </c>
      <c r="BU129" s="1079"/>
      <c r="BV129" s="1079"/>
      <c r="BW129" s="1079"/>
      <c r="BX129" s="1079"/>
      <c r="BY129" s="1079"/>
      <c r="BZ129" s="108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6" t="s">
        <v>489</v>
      </c>
      <c r="B130" s="947"/>
      <c r="C130" s="947"/>
      <c r="D130" s="947"/>
      <c r="E130" s="947"/>
      <c r="F130" s="947"/>
      <c r="G130" s="947"/>
      <c r="H130" s="947"/>
      <c r="I130" s="947"/>
      <c r="J130" s="947"/>
      <c r="K130" s="947"/>
      <c r="L130" s="947"/>
      <c r="M130" s="947"/>
      <c r="N130" s="947"/>
      <c r="O130" s="947"/>
      <c r="P130" s="947"/>
      <c r="Q130" s="947"/>
      <c r="R130" s="947"/>
      <c r="S130" s="947"/>
      <c r="T130" s="947"/>
      <c r="U130" s="947"/>
      <c r="V130" s="947"/>
      <c r="W130" s="1082" t="s">
        <v>490</v>
      </c>
      <c r="X130" s="1083"/>
      <c r="Y130" s="1083"/>
      <c r="Z130" s="1084"/>
      <c r="AA130" s="970">
        <v>1154252</v>
      </c>
      <c r="AB130" s="971"/>
      <c r="AC130" s="971"/>
      <c r="AD130" s="971"/>
      <c r="AE130" s="972"/>
      <c r="AF130" s="973">
        <v>1159096</v>
      </c>
      <c r="AG130" s="971"/>
      <c r="AH130" s="971"/>
      <c r="AI130" s="971"/>
      <c r="AJ130" s="972"/>
      <c r="AK130" s="973">
        <v>1131679</v>
      </c>
      <c r="AL130" s="971"/>
      <c r="AM130" s="971"/>
      <c r="AN130" s="971"/>
      <c r="AO130" s="972"/>
      <c r="AP130" s="1085"/>
      <c r="AQ130" s="1086"/>
      <c r="AR130" s="1086"/>
      <c r="AS130" s="1086"/>
      <c r="AT130" s="1087"/>
      <c r="AU130" s="227"/>
      <c r="AV130" s="227"/>
      <c r="AW130" s="227"/>
      <c r="AX130" s="1077" t="s">
        <v>491</v>
      </c>
      <c r="AY130" s="935"/>
      <c r="AZ130" s="935"/>
      <c r="BA130" s="935"/>
      <c r="BB130" s="935"/>
      <c r="BC130" s="935"/>
      <c r="BD130" s="935"/>
      <c r="BE130" s="936"/>
      <c r="BF130" s="1113">
        <v>4.5999999999999996</v>
      </c>
      <c r="BG130" s="1114"/>
      <c r="BH130" s="1114"/>
      <c r="BI130" s="1114"/>
      <c r="BJ130" s="1114"/>
      <c r="BK130" s="1114"/>
      <c r="BL130" s="1115"/>
      <c r="BM130" s="1113">
        <v>25</v>
      </c>
      <c r="BN130" s="1114"/>
      <c r="BO130" s="1114"/>
      <c r="BP130" s="1114"/>
      <c r="BQ130" s="1114"/>
      <c r="BR130" s="1114"/>
      <c r="BS130" s="1115"/>
      <c r="BT130" s="1113">
        <v>35</v>
      </c>
      <c r="BU130" s="1114"/>
      <c r="BV130" s="1114"/>
      <c r="BW130" s="1114"/>
      <c r="BX130" s="1114"/>
      <c r="BY130" s="1114"/>
      <c r="BZ130" s="111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492</v>
      </c>
      <c r="X131" s="1120"/>
      <c r="Y131" s="1120"/>
      <c r="Z131" s="1121"/>
      <c r="AA131" s="1016">
        <v>11034335</v>
      </c>
      <c r="AB131" s="998"/>
      <c r="AC131" s="998"/>
      <c r="AD131" s="998"/>
      <c r="AE131" s="999"/>
      <c r="AF131" s="997">
        <v>11916366</v>
      </c>
      <c r="AG131" s="998"/>
      <c r="AH131" s="998"/>
      <c r="AI131" s="998"/>
      <c r="AJ131" s="999"/>
      <c r="AK131" s="997">
        <v>11569797</v>
      </c>
      <c r="AL131" s="998"/>
      <c r="AM131" s="998"/>
      <c r="AN131" s="998"/>
      <c r="AO131" s="999"/>
      <c r="AP131" s="1122"/>
      <c r="AQ131" s="1123"/>
      <c r="AR131" s="1123"/>
      <c r="AS131" s="1123"/>
      <c r="AT131" s="1124"/>
      <c r="AU131" s="227"/>
      <c r="AV131" s="227"/>
      <c r="AW131" s="227"/>
      <c r="AX131" s="1095" t="s">
        <v>493</v>
      </c>
      <c r="AY131" s="739"/>
      <c r="AZ131" s="739"/>
      <c r="BA131" s="739"/>
      <c r="BB131" s="739"/>
      <c r="BC131" s="739"/>
      <c r="BD131" s="739"/>
      <c r="BE131" s="1048"/>
      <c r="BF131" s="1096">
        <v>42.5</v>
      </c>
      <c r="BG131" s="1097"/>
      <c r="BH131" s="1097"/>
      <c r="BI131" s="1097"/>
      <c r="BJ131" s="1097"/>
      <c r="BK131" s="1097"/>
      <c r="BL131" s="1098"/>
      <c r="BM131" s="1096">
        <v>350</v>
      </c>
      <c r="BN131" s="1097"/>
      <c r="BO131" s="1097"/>
      <c r="BP131" s="1097"/>
      <c r="BQ131" s="1097"/>
      <c r="BR131" s="1097"/>
      <c r="BS131" s="1098"/>
      <c r="BT131" s="1099"/>
      <c r="BU131" s="1100"/>
      <c r="BV131" s="1100"/>
      <c r="BW131" s="1100"/>
      <c r="BX131" s="1100"/>
      <c r="BY131" s="1100"/>
      <c r="BZ131" s="110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2" t="s">
        <v>494</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495</v>
      </c>
      <c r="W132" s="1106"/>
      <c r="X132" s="1106"/>
      <c r="Y132" s="1106"/>
      <c r="Z132" s="1107"/>
      <c r="AA132" s="1108">
        <v>4.8764062360000002</v>
      </c>
      <c r="AB132" s="1109"/>
      <c r="AC132" s="1109"/>
      <c r="AD132" s="1109"/>
      <c r="AE132" s="1110"/>
      <c r="AF132" s="1111">
        <v>4.3487838490000001</v>
      </c>
      <c r="AG132" s="1109"/>
      <c r="AH132" s="1109"/>
      <c r="AI132" s="1109"/>
      <c r="AJ132" s="1110"/>
      <c r="AK132" s="1111">
        <v>4.7806024599999999</v>
      </c>
      <c r="AL132" s="1109"/>
      <c r="AM132" s="1109"/>
      <c r="AN132" s="1109"/>
      <c r="AO132" s="1110"/>
      <c r="AP132" s="1013"/>
      <c r="AQ132" s="1014"/>
      <c r="AR132" s="1014"/>
      <c r="AS132" s="1014"/>
      <c r="AT132" s="111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089" t="s">
        <v>496</v>
      </c>
      <c r="W133" s="1089"/>
      <c r="X133" s="1089"/>
      <c r="Y133" s="1089"/>
      <c r="Z133" s="1090"/>
      <c r="AA133" s="1091">
        <v>3.5</v>
      </c>
      <c r="AB133" s="1092"/>
      <c r="AC133" s="1092"/>
      <c r="AD133" s="1092"/>
      <c r="AE133" s="1093"/>
      <c r="AF133" s="1091">
        <v>4.4000000000000004</v>
      </c>
      <c r="AG133" s="1092"/>
      <c r="AH133" s="1092"/>
      <c r="AI133" s="1092"/>
      <c r="AJ133" s="1093"/>
      <c r="AK133" s="1091">
        <v>4.5999999999999996</v>
      </c>
      <c r="AL133" s="1092"/>
      <c r="AM133" s="1092"/>
      <c r="AN133" s="1092"/>
      <c r="AO133" s="1093"/>
      <c r="AP133" s="1040"/>
      <c r="AQ133" s="1041"/>
      <c r="AR133" s="1041"/>
      <c r="AS133" s="1041"/>
      <c r="AT133" s="109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4PSxJysM/h7uLfezQVLx/xUMXxzaI7izIXrPrEFIrU677SdL3EtOMMyGtLKFYvcHE/a3iLjA2ubltJUqOaN0Q==" saltValue="4wr9C3cQSrrg8/zAFP1O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497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2n0cV8SBPiSzegO15F6k4g+91/5060ZAWGpUBUeyJqe/gruS0O4yUSBwavuOIgOGQxqf9IGMUzYfe3wNagPiA==" saltValue="+Q68GIVQsmlt2qzkvbOv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Hh/36isjys9bQiISxNJBn2bCrYZnrBtjNWXkB95QRlfDmWGtAfn8XySBCEMttbSs7IxLDGYGXC0zaq63IlCyA==" saltValue="YJF5hjQ3Vs2zduQ6yPQm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67"/>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498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499</v>
      </c>
      <c r="AL6" s="260"/>
      <c r="AM6" s="260"/>
      <c r="AN6" s="260"/>
    </row>
    <row r="7" spans="1:46" ht="13.5" customHeight="1" x14ac:dyDescent="0.2">
      <c r="A7" s="259"/>
      <c r="AK7" s="262"/>
      <c r="AL7" s="263"/>
      <c r="AM7" s="263"/>
      <c r="AN7" s="264"/>
      <c r="AO7" s="1126" t="s">
        <v>500</v>
      </c>
      <c r="AP7" s="265"/>
      <c r="AQ7" s="266" t="s">
        <v>501</v>
      </c>
      <c r="AR7" s="267"/>
    </row>
    <row r="8" spans="1:46" ht="13.2" x14ac:dyDescent="0.2">
      <c r="A8" s="259"/>
      <c r="AK8" s="268"/>
      <c r="AL8" s="269"/>
      <c r="AM8" s="269"/>
      <c r="AN8" s="270"/>
      <c r="AO8" s="1127"/>
      <c r="AP8" s="271" t="s">
        <v>502</v>
      </c>
      <c r="AQ8" s="272" t="s">
        <v>503</v>
      </c>
      <c r="AR8" s="273" t="s">
        <v>504</v>
      </c>
    </row>
    <row r="9" spans="1:46" ht="13.2" x14ac:dyDescent="0.2">
      <c r="A9" s="259"/>
      <c r="AK9" s="1128" t="s">
        <v>505</v>
      </c>
      <c r="AL9" s="1129"/>
      <c r="AM9" s="1129"/>
      <c r="AN9" s="1130"/>
      <c r="AO9" s="274">
        <v>3181146</v>
      </c>
      <c r="AP9" s="274">
        <v>50619</v>
      </c>
      <c r="AQ9" s="275">
        <v>65316</v>
      </c>
      <c r="AR9" s="276">
        <v>-22.5</v>
      </c>
    </row>
    <row r="10" spans="1:46" ht="13.5" customHeight="1" x14ac:dyDescent="0.2">
      <c r="A10" s="259"/>
      <c r="AK10" s="1128" t="s">
        <v>506</v>
      </c>
      <c r="AL10" s="1129"/>
      <c r="AM10" s="1129"/>
      <c r="AN10" s="1130"/>
      <c r="AO10" s="277">
        <v>937522</v>
      </c>
      <c r="AP10" s="277">
        <v>14918</v>
      </c>
      <c r="AQ10" s="278">
        <v>6075</v>
      </c>
      <c r="AR10" s="279">
        <v>145.6</v>
      </c>
    </row>
    <row r="11" spans="1:46" ht="13.5" customHeight="1" x14ac:dyDescent="0.2">
      <c r="A11" s="259"/>
      <c r="AK11" s="1128" t="s">
        <v>507</v>
      </c>
      <c r="AL11" s="1129"/>
      <c r="AM11" s="1129"/>
      <c r="AN11" s="1130"/>
      <c r="AO11" s="277">
        <v>24153</v>
      </c>
      <c r="AP11" s="277">
        <v>384</v>
      </c>
      <c r="AQ11" s="278">
        <v>1232</v>
      </c>
      <c r="AR11" s="279">
        <v>-68.8</v>
      </c>
    </row>
    <row r="12" spans="1:46" ht="13.5" customHeight="1" x14ac:dyDescent="0.2">
      <c r="A12" s="259"/>
      <c r="AK12" s="1128" t="s">
        <v>508</v>
      </c>
      <c r="AL12" s="1129"/>
      <c r="AM12" s="1129"/>
      <c r="AN12" s="1130"/>
      <c r="AO12" s="277">
        <v>11138</v>
      </c>
      <c r="AP12" s="277">
        <v>177</v>
      </c>
      <c r="AQ12" s="278">
        <v>18</v>
      </c>
      <c r="AR12" s="279">
        <v>883.3</v>
      </c>
    </row>
    <row r="13" spans="1:46" ht="13.5" customHeight="1" x14ac:dyDescent="0.2">
      <c r="A13" s="259"/>
      <c r="AK13" s="1128" t="s">
        <v>509</v>
      </c>
      <c r="AL13" s="1129"/>
      <c r="AM13" s="1129"/>
      <c r="AN13" s="1130"/>
      <c r="AO13" s="277">
        <v>151988</v>
      </c>
      <c r="AP13" s="277">
        <v>2418</v>
      </c>
      <c r="AQ13" s="278">
        <v>2791</v>
      </c>
      <c r="AR13" s="279">
        <v>-13.4</v>
      </c>
    </row>
    <row r="14" spans="1:46" ht="13.5" customHeight="1" x14ac:dyDescent="0.2">
      <c r="A14" s="259"/>
      <c r="AK14" s="1128" t="s">
        <v>510</v>
      </c>
      <c r="AL14" s="1129"/>
      <c r="AM14" s="1129"/>
      <c r="AN14" s="1130"/>
      <c r="AO14" s="277">
        <v>218582</v>
      </c>
      <c r="AP14" s="277">
        <v>3478</v>
      </c>
      <c r="AQ14" s="278">
        <v>1364</v>
      </c>
      <c r="AR14" s="279">
        <v>155</v>
      </c>
    </row>
    <row r="15" spans="1:46" ht="13.5" customHeight="1" x14ac:dyDescent="0.2">
      <c r="A15" s="259"/>
      <c r="AK15" s="1131" t="s">
        <v>511</v>
      </c>
      <c r="AL15" s="1132"/>
      <c r="AM15" s="1132"/>
      <c r="AN15" s="1133"/>
      <c r="AO15" s="277">
        <v>-49027</v>
      </c>
      <c r="AP15" s="277">
        <v>-780</v>
      </c>
      <c r="AQ15" s="278">
        <v>-4006</v>
      </c>
      <c r="AR15" s="279">
        <v>-80.5</v>
      </c>
    </row>
    <row r="16" spans="1:46" ht="13.2" x14ac:dyDescent="0.2">
      <c r="A16" s="259"/>
      <c r="AK16" s="1131" t="s">
        <v>189</v>
      </c>
      <c r="AL16" s="1132"/>
      <c r="AM16" s="1132"/>
      <c r="AN16" s="1133"/>
      <c r="AO16" s="277">
        <v>4475502</v>
      </c>
      <c r="AP16" s="277">
        <v>71215</v>
      </c>
      <c r="AQ16" s="278">
        <v>72790</v>
      </c>
      <c r="AR16" s="279">
        <v>-2.2000000000000002</v>
      </c>
    </row>
    <row r="17" spans="1:46" ht="13.2" x14ac:dyDescent="0.2">
      <c r="A17" s="259"/>
    </row>
    <row r="18" spans="1:46" ht="13.2" x14ac:dyDescent="0.2">
      <c r="A18" s="259"/>
      <c r="AQ18" s="280"/>
      <c r="AR18" s="280"/>
    </row>
    <row r="19" spans="1:46" ht="13.2" x14ac:dyDescent="0.2">
      <c r="A19" s="259"/>
      <c r="AK19" s="255" t="s">
        <v>512</v>
      </c>
    </row>
    <row r="20" spans="1:46" ht="13.2" x14ac:dyDescent="0.2">
      <c r="A20" s="259"/>
      <c r="AK20" s="281"/>
      <c r="AL20" s="282"/>
      <c r="AM20" s="282"/>
      <c r="AN20" s="283"/>
      <c r="AO20" s="284" t="s">
        <v>513</v>
      </c>
      <c r="AP20" s="285" t="s">
        <v>514</v>
      </c>
      <c r="AQ20" s="286" t="s">
        <v>515</v>
      </c>
      <c r="AR20" s="287"/>
    </row>
    <row r="21" spans="1:46" s="260" customFormat="1" ht="13.2" x14ac:dyDescent="0.2">
      <c r="A21" s="288"/>
      <c r="AK21" s="1134" t="s">
        <v>516</v>
      </c>
      <c r="AL21" s="1135"/>
      <c r="AM21" s="1135"/>
      <c r="AN21" s="1136"/>
      <c r="AO21" s="289">
        <v>5.74</v>
      </c>
      <c r="AP21" s="290">
        <v>6.54</v>
      </c>
      <c r="AQ21" s="291">
        <v>-0.8</v>
      </c>
      <c r="AS21" s="292"/>
      <c r="AT21" s="288"/>
    </row>
    <row r="22" spans="1:46" s="260" customFormat="1" ht="13.2" x14ac:dyDescent="0.2">
      <c r="A22" s="288"/>
      <c r="AK22" s="1134" t="s">
        <v>517</v>
      </c>
      <c r="AL22" s="1135"/>
      <c r="AM22" s="1135"/>
      <c r="AN22" s="1136"/>
      <c r="AO22" s="293">
        <v>101.2</v>
      </c>
      <c r="AP22" s="294">
        <v>98.3</v>
      </c>
      <c r="AQ22" s="295">
        <v>2.9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5" t="s">
        <v>518</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ht="13.2" x14ac:dyDescent="0.2">
      <c r="A27" s="300"/>
      <c r="AS27" s="255"/>
      <c r="AT27" s="255"/>
    </row>
    <row r="28" spans="1:46" ht="16.2" x14ac:dyDescent="0.2">
      <c r="A28" s="256" t="s">
        <v>519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520</v>
      </c>
      <c r="AL29" s="260"/>
      <c r="AM29" s="260"/>
      <c r="AN29" s="260"/>
      <c r="AS29" s="302"/>
    </row>
    <row r="30" spans="1:46" ht="13.5" customHeight="1" x14ac:dyDescent="0.2">
      <c r="A30" s="259"/>
      <c r="AK30" s="262"/>
      <c r="AL30" s="263"/>
      <c r="AM30" s="263"/>
      <c r="AN30" s="264"/>
      <c r="AO30" s="1126" t="s">
        <v>500</v>
      </c>
      <c r="AP30" s="265"/>
      <c r="AQ30" s="266" t="s">
        <v>501</v>
      </c>
      <c r="AR30" s="267"/>
    </row>
    <row r="31" spans="1:46" ht="13.2" x14ac:dyDescent="0.2">
      <c r="A31" s="259"/>
      <c r="AK31" s="268"/>
      <c r="AL31" s="269"/>
      <c r="AM31" s="269"/>
      <c r="AN31" s="270"/>
      <c r="AO31" s="1127"/>
      <c r="AP31" s="271" t="s">
        <v>502</v>
      </c>
      <c r="AQ31" s="272" t="s">
        <v>503</v>
      </c>
      <c r="AR31" s="273" t="s">
        <v>504</v>
      </c>
    </row>
    <row r="32" spans="1:46" ht="27" customHeight="1" x14ac:dyDescent="0.2">
      <c r="A32" s="259"/>
      <c r="AK32" s="1142" t="s">
        <v>521</v>
      </c>
      <c r="AL32" s="1143"/>
      <c r="AM32" s="1143"/>
      <c r="AN32" s="1144"/>
      <c r="AO32" s="303">
        <v>1887436</v>
      </c>
      <c r="AP32" s="303">
        <v>30033</v>
      </c>
      <c r="AQ32" s="304">
        <v>35011</v>
      </c>
      <c r="AR32" s="305">
        <v>-14.2</v>
      </c>
    </row>
    <row r="33" spans="1:46" ht="13.5" customHeight="1" x14ac:dyDescent="0.2">
      <c r="A33" s="259"/>
      <c r="AK33" s="1142" t="s">
        <v>522</v>
      </c>
      <c r="AL33" s="1143"/>
      <c r="AM33" s="1143"/>
      <c r="AN33" s="1144"/>
      <c r="AO33" s="303" t="s">
        <v>523</v>
      </c>
      <c r="AP33" s="303" t="s">
        <v>523</v>
      </c>
      <c r="AQ33" s="304" t="s">
        <v>523</v>
      </c>
      <c r="AR33" s="305" t="s">
        <v>523</v>
      </c>
    </row>
    <row r="34" spans="1:46" ht="27" customHeight="1" x14ac:dyDescent="0.2">
      <c r="A34" s="259"/>
      <c r="AK34" s="1142" t="s">
        <v>524</v>
      </c>
      <c r="AL34" s="1143"/>
      <c r="AM34" s="1143"/>
      <c r="AN34" s="1144"/>
      <c r="AO34" s="303" t="s">
        <v>523</v>
      </c>
      <c r="AP34" s="303" t="s">
        <v>523</v>
      </c>
      <c r="AQ34" s="304">
        <v>4</v>
      </c>
      <c r="AR34" s="305" t="s">
        <v>523</v>
      </c>
    </row>
    <row r="35" spans="1:46" ht="27" customHeight="1" x14ac:dyDescent="0.2">
      <c r="A35" s="259"/>
      <c r="AK35" s="1142" t="s">
        <v>525</v>
      </c>
      <c r="AL35" s="1143"/>
      <c r="AM35" s="1143"/>
      <c r="AN35" s="1144"/>
      <c r="AO35" s="303">
        <v>126456</v>
      </c>
      <c r="AP35" s="303">
        <v>2012</v>
      </c>
      <c r="AQ35" s="304">
        <v>8351</v>
      </c>
      <c r="AR35" s="305">
        <v>-75.900000000000006</v>
      </c>
    </row>
    <row r="36" spans="1:46" ht="27" customHeight="1" x14ac:dyDescent="0.2">
      <c r="A36" s="259"/>
      <c r="AK36" s="1142" t="s">
        <v>526</v>
      </c>
      <c r="AL36" s="1143"/>
      <c r="AM36" s="1143"/>
      <c r="AN36" s="1144"/>
      <c r="AO36" s="303">
        <v>160067</v>
      </c>
      <c r="AP36" s="303">
        <v>2547</v>
      </c>
      <c r="AQ36" s="304">
        <v>1645</v>
      </c>
      <c r="AR36" s="305">
        <v>54.8</v>
      </c>
    </row>
    <row r="37" spans="1:46" ht="13.5" customHeight="1" x14ac:dyDescent="0.2">
      <c r="A37" s="259"/>
      <c r="AK37" s="1142" t="s">
        <v>527</v>
      </c>
      <c r="AL37" s="1143"/>
      <c r="AM37" s="1143"/>
      <c r="AN37" s="1144"/>
      <c r="AO37" s="303">
        <v>108119</v>
      </c>
      <c r="AP37" s="303">
        <v>1720</v>
      </c>
      <c r="AQ37" s="304">
        <v>1050</v>
      </c>
      <c r="AR37" s="305">
        <v>63.8</v>
      </c>
    </row>
    <row r="38" spans="1:46" ht="27" customHeight="1" x14ac:dyDescent="0.2">
      <c r="A38" s="259"/>
      <c r="AK38" s="1145" t="s">
        <v>528</v>
      </c>
      <c r="AL38" s="1146"/>
      <c r="AM38" s="1146"/>
      <c r="AN38" s="1147"/>
      <c r="AO38" s="306" t="s">
        <v>523</v>
      </c>
      <c r="AP38" s="306" t="s">
        <v>523</v>
      </c>
      <c r="AQ38" s="307">
        <v>1</v>
      </c>
      <c r="AR38" s="295" t="s">
        <v>523</v>
      </c>
      <c r="AS38" s="302"/>
    </row>
    <row r="39" spans="1:46" ht="13.2" x14ac:dyDescent="0.2">
      <c r="A39" s="259"/>
      <c r="AK39" s="1145" t="s">
        <v>529</v>
      </c>
      <c r="AL39" s="1146"/>
      <c r="AM39" s="1146"/>
      <c r="AN39" s="1147"/>
      <c r="AO39" s="303">
        <v>-597293</v>
      </c>
      <c r="AP39" s="303">
        <v>-9504</v>
      </c>
      <c r="AQ39" s="304">
        <v>-5851</v>
      </c>
      <c r="AR39" s="305">
        <v>62.4</v>
      </c>
      <c r="AS39" s="302"/>
    </row>
    <row r="40" spans="1:46" ht="27" customHeight="1" x14ac:dyDescent="0.2">
      <c r="A40" s="259"/>
      <c r="AK40" s="1142" t="s">
        <v>530</v>
      </c>
      <c r="AL40" s="1143"/>
      <c r="AM40" s="1143"/>
      <c r="AN40" s="1144"/>
      <c r="AO40" s="303">
        <v>-1131679</v>
      </c>
      <c r="AP40" s="303">
        <v>-18007</v>
      </c>
      <c r="AQ40" s="304">
        <v>-27858</v>
      </c>
      <c r="AR40" s="305">
        <v>-35.4</v>
      </c>
      <c r="AS40" s="302"/>
    </row>
    <row r="41" spans="1:46" ht="13.2" x14ac:dyDescent="0.2">
      <c r="A41" s="259"/>
      <c r="AK41" s="1148" t="s">
        <v>302</v>
      </c>
      <c r="AL41" s="1149"/>
      <c r="AM41" s="1149"/>
      <c r="AN41" s="1150"/>
      <c r="AO41" s="303">
        <v>553106</v>
      </c>
      <c r="AP41" s="303">
        <v>8801</v>
      </c>
      <c r="AQ41" s="304">
        <v>12351</v>
      </c>
      <c r="AR41" s="305">
        <v>-28.7</v>
      </c>
      <c r="AS41" s="302"/>
    </row>
    <row r="42" spans="1:46" ht="13.2" x14ac:dyDescent="0.2">
      <c r="A42" s="259"/>
      <c r="AK42" s="308" t="s">
        <v>531</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532</v>
      </c>
    </row>
    <row r="48" spans="1:46" ht="13.2" x14ac:dyDescent="0.2">
      <c r="A48" s="259"/>
      <c r="AK48" s="313" t="s">
        <v>533</v>
      </c>
      <c r="AL48" s="313"/>
      <c r="AM48" s="313"/>
      <c r="AN48" s="313"/>
      <c r="AO48" s="313"/>
      <c r="AP48" s="313"/>
      <c r="AQ48" s="314"/>
      <c r="AR48" s="313"/>
    </row>
    <row r="49" spans="1:44" ht="13.5" customHeight="1" x14ac:dyDescent="0.2">
      <c r="A49" s="259"/>
      <c r="AK49" s="315"/>
      <c r="AL49" s="316"/>
      <c r="AM49" s="1137" t="s">
        <v>500</v>
      </c>
      <c r="AN49" s="1139" t="s">
        <v>534</v>
      </c>
      <c r="AO49" s="1140"/>
      <c r="AP49" s="1140"/>
      <c r="AQ49" s="1140"/>
      <c r="AR49" s="1141"/>
    </row>
    <row r="50" spans="1:44" ht="13.2" x14ac:dyDescent="0.2">
      <c r="A50" s="259"/>
      <c r="AK50" s="317"/>
      <c r="AL50" s="318"/>
      <c r="AM50" s="1138"/>
      <c r="AN50" s="319" t="s">
        <v>535</v>
      </c>
      <c r="AO50" s="320" t="s">
        <v>536</v>
      </c>
      <c r="AP50" s="321" t="s">
        <v>537</v>
      </c>
      <c r="AQ50" s="322" t="s">
        <v>538</v>
      </c>
      <c r="AR50" s="323" t="s">
        <v>539</v>
      </c>
    </row>
    <row r="51" spans="1:44" ht="13.2" x14ac:dyDescent="0.2">
      <c r="A51" s="259"/>
      <c r="AK51" s="315" t="s">
        <v>540</v>
      </c>
      <c r="AL51" s="316"/>
      <c r="AM51" s="324">
        <v>3223912</v>
      </c>
      <c r="AN51" s="325">
        <v>50593</v>
      </c>
      <c r="AO51" s="326">
        <v>-13.7</v>
      </c>
      <c r="AP51" s="327">
        <v>41934</v>
      </c>
      <c r="AQ51" s="328">
        <v>-12.3</v>
      </c>
      <c r="AR51" s="329">
        <v>-1.4</v>
      </c>
    </row>
    <row r="52" spans="1:44" ht="13.2" x14ac:dyDescent="0.2">
      <c r="A52" s="259"/>
      <c r="AK52" s="330"/>
      <c r="AL52" s="331" t="s">
        <v>541</v>
      </c>
      <c r="AM52" s="332">
        <v>2018183</v>
      </c>
      <c r="AN52" s="333">
        <v>31671</v>
      </c>
      <c r="AO52" s="334">
        <v>-22.6</v>
      </c>
      <c r="AP52" s="335">
        <v>23352</v>
      </c>
      <c r="AQ52" s="336">
        <v>-9.6999999999999993</v>
      </c>
      <c r="AR52" s="337">
        <v>-12.9</v>
      </c>
    </row>
    <row r="53" spans="1:44" ht="13.2" x14ac:dyDescent="0.2">
      <c r="A53" s="259"/>
      <c r="AK53" s="315" t="s">
        <v>542</v>
      </c>
      <c r="AL53" s="316"/>
      <c r="AM53" s="324">
        <v>2001153</v>
      </c>
      <c r="AN53" s="325">
        <v>31602</v>
      </c>
      <c r="AO53" s="326">
        <v>-37.5</v>
      </c>
      <c r="AP53" s="327">
        <v>45588</v>
      </c>
      <c r="AQ53" s="328">
        <v>8.6999999999999993</v>
      </c>
      <c r="AR53" s="329">
        <v>-46.2</v>
      </c>
    </row>
    <row r="54" spans="1:44" ht="13.2" x14ac:dyDescent="0.2">
      <c r="A54" s="259"/>
      <c r="AK54" s="330"/>
      <c r="AL54" s="331" t="s">
        <v>541</v>
      </c>
      <c r="AM54" s="332">
        <v>926337</v>
      </c>
      <c r="AN54" s="333">
        <v>14629</v>
      </c>
      <c r="AO54" s="334">
        <v>-53.8</v>
      </c>
      <c r="AP54" s="335">
        <v>24150</v>
      </c>
      <c r="AQ54" s="336">
        <v>3.4</v>
      </c>
      <c r="AR54" s="337">
        <v>-57.2</v>
      </c>
    </row>
    <row r="55" spans="1:44" ht="13.2" x14ac:dyDescent="0.2">
      <c r="A55" s="259"/>
      <c r="AK55" s="315" t="s">
        <v>543</v>
      </c>
      <c r="AL55" s="316"/>
      <c r="AM55" s="324">
        <v>1901356</v>
      </c>
      <c r="AN55" s="325">
        <v>30103</v>
      </c>
      <c r="AO55" s="326">
        <v>-4.7</v>
      </c>
      <c r="AP55" s="327">
        <v>45483</v>
      </c>
      <c r="AQ55" s="328">
        <v>-0.2</v>
      </c>
      <c r="AR55" s="329">
        <v>-4.5</v>
      </c>
    </row>
    <row r="56" spans="1:44" ht="13.2" x14ac:dyDescent="0.2">
      <c r="A56" s="259"/>
      <c r="AK56" s="330"/>
      <c r="AL56" s="331" t="s">
        <v>541</v>
      </c>
      <c r="AM56" s="332">
        <v>1090126</v>
      </c>
      <c r="AN56" s="333">
        <v>17259</v>
      </c>
      <c r="AO56" s="334">
        <v>18</v>
      </c>
      <c r="AP56" s="335">
        <v>24241</v>
      </c>
      <c r="AQ56" s="336">
        <v>0.4</v>
      </c>
      <c r="AR56" s="337">
        <v>17.600000000000001</v>
      </c>
    </row>
    <row r="57" spans="1:44" ht="13.2" x14ac:dyDescent="0.2">
      <c r="A57" s="259"/>
      <c r="AK57" s="315" t="s">
        <v>544</v>
      </c>
      <c r="AL57" s="316"/>
      <c r="AM57" s="324">
        <v>1852948</v>
      </c>
      <c r="AN57" s="325">
        <v>29540</v>
      </c>
      <c r="AO57" s="326">
        <v>-1.9</v>
      </c>
      <c r="AP57" s="327">
        <v>45945</v>
      </c>
      <c r="AQ57" s="328">
        <v>1</v>
      </c>
      <c r="AR57" s="329">
        <v>-2.9</v>
      </c>
    </row>
    <row r="58" spans="1:44" ht="13.2" x14ac:dyDescent="0.2">
      <c r="A58" s="259"/>
      <c r="AK58" s="330"/>
      <c r="AL58" s="331" t="s">
        <v>541</v>
      </c>
      <c r="AM58" s="332">
        <v>839118</v>
      </c>
      <c r="AN58" s="333">
        <v>13378</v>
      </c>
      <c r="AO58" s="334">
        <v>-22.5</v>
      </c>
      <c r="AP58" s="335">
        <v>25180</v>
      </c>
      <c r="AQ58" s="336">
        <v>3.9</v>
      </c>
      <c r="AR58" s="337">
        <v>-26.4</v>
      </c>
    </row>
    <row r="59" spans="1:44" ht="13.2" x14ac:dyDescent="0.2">
      <c r="A59" s="259"/>
      <c r="AK59" s="315" t="s">
        <v>545</v>
      </c>
      <c r="AL59" s="316"/>
      <c r="AM59" s="324">
        <v>2103456</v>
      </c>
      <c r="AN59" s="325">
        <v>33471</v>
      </c>
      <c r="AO59" s="326">
        <v>13.3</v>
      </c>
      <c r="AP59" s="327">
        <v>44475</v>
      </c>
      <c r="AQ59" s="328">
        <v>-3.2</v>
      </c>
      <c r="AR59" s="329">
        <v>16.5</v>
      </c>
    </row>
    <row r="60" spans="1:44" ht="13.2" x14ac:dyDescent="0.2">
      <c r="A60" s="259"/>
      <c r="AK60" s="330"/>
      <c r="AL60" s="331" t="s">
        <v>541</v>
      </c>
      <c r="AM60" s="332">
        <v>1055021</v>
      </c>
      <c r="AN60" s="333">
        <v>16788</v>
      </c>
      <c r="AO60" s="334">
        <v>25.5</v>
      </c>
      <c r="AP60" s="335">
        <v>24780</v>
      </c>
      <c r="AQ60" s="336">
        <v>-1.6</v>
      </c>
      <c r="AR60" s="337">
        <v>27.1</v>
      </c>
    </row>
    <row r="61" spans="1:44" ht="13.2" x14ac:dyDescent="0.2">
      <c r="A61" s="259"/>
      <c r="AK61" s="315" t="s">
        <v>546</v>
      </c>
      <c r="AL61" s="338"/>
      <c r="AM61" s="324">
        <v>2216565</v>
      </c>
      <c r="AN61" s="325">
        <v>35062</v>
      </c>
      <c r="AO61" s="326">
        <v>-8.9</v>
      </c>
      <c r="AP61" s="327">
        <v>44685</v>
      </c>
      <c r="AQ61" s="339">
        <v>-1.2</v>
      </c>
      <c r="AR61" s="329">
        <v>-7.7</v>
      </c>
    </row>
    <row r="62" spans="1:44" ht="13.2" x14ac:dyDescent="0.2">
      <c r="A62" s="259"/>
      <c r="AK62" s="330"/>
      <c r="AL62" s="331" t="s">
        <v>541</v>
      </c>
      <c r="AM62" s="332">
        <v>1185757</v>
      </c>
      <c r="AN62" s="333">
        <v>18745</v>
      </c>
      <c r="AO62" s="334">
        <v>-11.1</v>
      </c>
      <c r="AP62" s="335">
        <v>24341</v>
      </c>
      <c r="AQ62" s="336">
        <v>-0.7</v>
      </c>
      <c r="AR62" s="337">
        <v>-10.4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iDNknp9kqeu9dlO6BPuiLWZd4hB7+Kg9nFAsN7PYC+iF2667mR7XgTf3eLqIA1F2s836kFmR0EX/VSwwGwQoRQ==" saltValue="/lmn1kVqLNh1eDEGsIjm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5"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548</v>
      </c>
    </row>
    <row r="121" spans="125:125" ht="13.5" hidden="1" customHeight="1" x14ac:dyDescent="0.2">
      <c r="DU121" s="253"/>
    </row>
  </sheetData>
  <sheetProtection algorithmName="SHA-512" hashValue="U3YO7pzLiH7Ovc41kYS1BEmEEDxyMdg0cf7Sc3hXV9BGotxGs7B/kdube+RuuxLCzmuJ6l+mKcCdD6hFBQW7XQ==" saltValue="uf5vTKLg8NcLOUBWth9h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549</v>
      </c>
    </row>
  </sheetData>
  <sheetProtection algorithmName="SHA-512" hashValue="roXzZ94I/rZx7Obzck41b+MwIZW6oOh8faCjF3AW1tDce3C2UVpYWRnLykYWaMEqx8QTCxS7Hc5+cYakEq7exg==" saltValue="DDkMmh00kKLfN0ix4lPT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51" t="s">
        <v>3</v>
      </c>
      <c r="D47" s="1151"/>
      <c r="E47" s="1152"/>
      <c r="F47" s="11">
        <v>22.71</v>
      </c>
      <c r="G47" s="12">
        <v>20.48</v>
      </c>
      <c r="H47" s="12">
        <v>17.989999999999998</v>
      </c>
      <c r="I47" s="12">
        <v>16.350000000000001</v>
      </c>
      <c r="J47" s="13">
        <v>16.309999999999999</v>
      </c>
    </row>
    <row r="48" spans="2:10" ht="57.75" customHeight="1" x14ac:dyDescent="0.2">
      <c r="B48" s="14"/>
      <c r="C48" s="1153" t="s">
        <v>4</v>
      </c>
      <c r="D48" s="1153"/>
      <c r="E48" s="1154"/>
      <c r="F48" s="15">
        <v>6.01</v>
      </c>
      <c r="G48" s="16">
        <v>6.8</v>
      </c>
      <c r="H48" s="16">
        <v>6.8</v>
      </c>
      <c r="I48" s="16">
        <v>8.7799999999999994</v>
      </c>
      <c r="J48" s="17">
        <v>9.4700000000000006</v>
      </c>
    </row>
    <row r="49" spans="2:10" ht="57.75" customHeight="1" thickBot="1" x14ac:dyDescent="0.25">
      <c r="B49" s="18"/>
      <c r="C49" s="1155" t="s">
        <v>5</v>
      </c>
      <c r="D49" s="1155"/>
      <c r="E49" s="1156"/>
      <c r="F49" s="19" t="s">
        <v>555</v>
      </c>
      <c r="G49" s="20" t="s">
        <v>556</v>
      </c>
      <c r="H49" s="20" t="s">
        <v>557</v>
      </c>
      <c r="I49" s="20">
        <v>2.0099999999999998</v>
      </c>
      <c r="J49" s="21" t="s">
        <v>558</v>
      </c>
    </row>
    <row r="50" spans="2:10" ht="13.2" x14ac:dyDescent="0.2"/>
  </sheetData>
  <sheetProtection algorithmName="SHA-512" hashValue="3YewvYxgGY+QwSobH/gDyv/zOvIWX6kk0FXBKLAjsmCuqmbFr8cVKQMPX/j1zsY3IbB3oW/hVLZnXgeyel1O3A==" saltValue="3axA0unsNGmyMAlZbxXg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dcterms:created xsi:type="dcterms:W3CDTF">2024-03-14T01:51:24Z</dcterms:created>
  <dcterms:modified xsi:type="dcterms:W3CDTF">2024-11-14T01:03:53Z</dcterms:modified>
  <cp:category/>
</cp:coreProperties>
</file>