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50_地方公会計\10 財政状況資料集（ストック情報）分析欄の記入\03 市→県\財政状況資料集\"/>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<sst xmlns="http://schemas.openxmlformats.org/spreadsheetml/2006/main" count="1121" uniqueCount="627">
  <si>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</si>
  <si>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</si>
  <si>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</si>
  <si>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</si>
  <si>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</si>
  <si>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</si>
  <si>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</si>
  <si>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</si>
  <si>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</si>
  <si>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</si>
  <si>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</si>
  <si>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</si>
  <si>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</si>
  <si>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</si>
  <si>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</si>
  <si>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</si>
  <si>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</si>
  <si>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</si>
  <si>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</si>
  <si>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</si>
  <si>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</si>
  <si>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</si>
  <si>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</si>
  <si>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</si>
  <si>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</si>
  <si>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</si>
  <si>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</si>
  <si>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</si>
  <si>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</si>
  <si>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</si>
  <si>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</si>
  <si>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</si>
  <si>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</si>
  <si>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</si>
  <si>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</si>
  <si>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</si>
  <si>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</si>
  <si>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</si>
  <si>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</si>
  <si>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</si>
  <si>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</si>
  <si>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</si>
  <si>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</si>
  <si>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</si>
  <si>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</si>
  <si>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</si>
  <si>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</si>
  <si>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</si>
  <si>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</si>
  <si>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</si>
  <si>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</si>
  <si>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</si>
  <si>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</si>
  <si>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</si>
  <si>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</si>
  <si>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</si>
  <si>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</si>
  <si>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</si>
  <si>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</si>
  <si>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</si>
  <si>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</si>
  <si>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</si>
  <si>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</si>
  <si>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</si>
  <si>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</si>
  <si>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</si>
  <si>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</si>
  <si>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</si>
  <si>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</si>
  <si>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</si>
  <si>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</si>
  <si>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</si>
  <si>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</si>
  <si>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</si>
  <si>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</si>
  <si>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</si>
  <si>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</si>
  <si>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</si>
  <si>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</si>
  <si>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</si>
  <si>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</si>
  <si>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</si>
  <si>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</si>
  <si>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</si>
  <si>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</si>
  <si>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</si>
  <si>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</si>
  <si>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</si>
  <si>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</si>
  <si>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</si>
  <si>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</si>
  <si>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</si>
  <si>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</si>
  <si>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</si>
  <si>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</si>
  <si>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</si>
  <si>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</si>
  <si>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</si>
  <si>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印西市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</si>
  <si>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</si>
  <si>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</si>
  <si>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</si>
  <si>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</si>
  <si>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</si>
  <si>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</si>
  <si>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</si>
  <si>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</si>
  <si>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</si>
  <si>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</si>
  <si>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</si>
  <si>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</si>
  <si>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</si>
  <si>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</si>
  <si>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</si>
  <si>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</si>
  <si>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</si>
  <si>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</si>
  <si>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</si>
  <si>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</si>
  <si>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</si>
  <si>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</si>
  <si>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</si>
  <si>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</si>
  <si>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</si>
  <si>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</si>
  <si>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</si>
  <si>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</si>
  <si>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</si>
  <si>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</si>
  <si>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</si>
  <si>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</si>
  <si>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</si>
  <si>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</si>
  <si>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</si>
  <si>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</si>
  <si>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</si>
  <si>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</si>
  <si>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</si>
  <si>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</si>
  <si>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</si>
  <si>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</si>
  <si>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</si>
  <si>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</si>
  <si>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</si>
  <si>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</si>
  <si>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</si>
  <si>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</si>
  <si>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</si>
  <si>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</si>
  <si>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</si>
  <si>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</si>
  <si>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</si>
  <si>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</si>
  <si>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</si>
  <si>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下水道事業特別会計</t>
    <phoneticPr fontId="5"/>
  </si>
  <si>
    <t>-</t>
    <phoneticPr fontId="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</si>
  <si>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</si>
  <si>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</si>
  <si>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</si>
  <si>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</si>
  <si>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</si>
  <si>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</si>
  <si>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</si>
  <si>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</si>
  <si>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</si>
  <si>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</si>
  <si>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</si>
  <si>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</si>
  <si>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</si>
  <si>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</si>
  <si>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</si>
  <si>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</si>
  <si>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</si>
  <si>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</si>
  <si>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</si>
  <si>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</si>
  <si>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</si>
  <si>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</si>
  <si>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</si>
  <si>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</si>
  <si>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</si>
  <si>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</si>
  <si>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</si>
  <si>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</si>
  <si>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</si>
  <si>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</si>
  <si>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</si>
  <si>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</si>
  <si>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</si>
  <si>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</si>
  <si>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</si>
  <si>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</si>
  <si>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</si>
  <si>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</si>
  <si>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</si>
  <si>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</si>
  <si>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</si>
  <si>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</si>
  <si>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</si>
  <si>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</si>
  <si>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</si>
  <si>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</si>
  <si>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</si>
  <si>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</si>
  <si>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</si>
  <si>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</si>
  <si>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</si>
  <si>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</si>
  <si>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</si>
  <si>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</si>
  <si>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</si>
  <si>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</si>
  <si>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</si>
  <si>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</si>
  <si>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</si>
  <si>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</si>
  <si>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千葉県印西市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</si>
  <si>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</si>
  <si>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</si>
  <si>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</si>
  <si>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</si>
  <si>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</si>
  <si>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</si>
  <si>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</si>
  <si>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</si>
  <si>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</si>
  <si>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</si>
  <si>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</si>
  <si>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</si>
  <si>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</si>
  <si>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</si>
  <si>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</si>
  <si>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</si>
  <si>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</si>
  <si>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</si>
  <si>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</si>
  <si>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</si>
  <si>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</si>
  <si>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</si>
  <si>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</si>
  <si>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</si>
  <si>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</si>
  <si>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</si>
  <si>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</si>
  <si>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</si>
  <si>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</si>
  <si>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</si>
  <si>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</si>
  <si>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</si>
  <si>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</si>
  <si>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</si>
  <si>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</si>
  <si>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</si>
  <si>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</si>
  <si>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</si>
  <si>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</si>
  <si>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</si>
  <si>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</si>
  <si>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</si>
  <si>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</si>
  <si>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</si>
  <si>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</si>
  <si>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</si>
  <si>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</si>
  <si>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</si>
  <si>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</si>
  <si>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</si>
  <si>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</si>
  <si>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</si>
  <si>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</si>
  <si>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</si>
  <si>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</si>
  <si>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</si>
  <si>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</si>
  <si>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</si>
  <si>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</si>
  <si>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</si>
  <si>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</si>
  <si>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</si>
  <si>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</si>
  <si>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</si>
  <si>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</si>
  <si>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</si>
  <si>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</si>
  <si>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</si>
  <si>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</si>
  <si>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</si>
  <si>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</si>
  <si>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</si>
  <si>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</si>
  <si>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</si>
  <si>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</si>
  <si>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</si>
  <si>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</si>
  <si>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</si>
  <si>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</si>
  <si>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</si>
  <si>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</si>
  <si>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</si>
  <si>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</si>
  <si>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</si>
  <si>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</si>
  <si>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</si>
  <si>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</si>
  <si>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</si>
  <si>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</si>
  <si>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</si>
  <si>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</si>
  <si>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</si>
  <si>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</si>
  <si>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</si>
  <si>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</si>
  <si>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</si>
  <si>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</si>
  <si>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</si>
  <si>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</si>
  <si>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</si>
  <si>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</si>
  <si>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</si>
  <si>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</si>
  <si>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</si>
  <si>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</si>
  <si>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</si>
  <si>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</si>
  <si>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</si>
  <si>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</si>
  <si>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</si>
  <si>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</si>
  <si>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</si>
  <si>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</si>
  <si>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</si>
  <si>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</si>
  <si>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</si>
  <si>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</si>
  <si>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</si>
  <si>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</si>
  <si>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</si>
  <si>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</si>
  <si>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</si>
  <si>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</si>
  <si>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</si>
  <si>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</si>
  <si>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</si>
  <si>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</si>
  <si>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</si>
  <si>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</si>
  <si>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</si>
  <si>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</si>
  <si>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</si>
  <si>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</si>
  <si>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</si>
  <si>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</si>
  <si>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</si>
  <si>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</si>
  <si>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</si>
  <si>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</si>
  <si>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</si>
  <si>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</si>
  <si>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</si>
  <si>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</si>
  <si>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</si>
  <si>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</si>
  <si>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</si>
  <si>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</si>
  <si>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</si>
  <si>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</si>
  <si>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</si>
  <si>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</si>
  <si>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</si>
  <si>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</si>
  <si>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</si>
  <si>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</si>
  <si>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千葉県印西市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</si>
  <si>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</si>
  <si>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</si>
  <si>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</si>
  <si>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</si>
  <si>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</si>
  <si>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</si>
  <si>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</si>
  <si>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</si>
  <si>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</si>
  <si>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</si>
  <si>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</si>
  <si>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</si>
  <si>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</si>
  <si>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</si>
  <si>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</si>
  <si>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</si>
  <si>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</si>
  <si>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</si>
  <si>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</si>
  <si>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</si>
  <si>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</si>
  <si>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</si>
  <si>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</si>
  <si>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</si>
  <si>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</si>
  <si>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</si>
  <si>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</si>
  <si>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</si>
  <si>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</si>
  <si>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</si>
  <si>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</si>
  <si>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</si>
  <si>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</si>
  <si>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</si>
  <si>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</si>
  <si>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</si>
  <si>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</si>
  <si>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</si>
  <si>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</si>
  <si>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</si>
  <si>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</si>
  <si>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</si>
  <si>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</si>
  <si>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</si>
  <si>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</si>
  <si>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</si>
  <si>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</si>
  <si>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</si>
  <si>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</si>
  <si>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</si>
  <si>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</si>
  <si>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</si>
  <si>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</si>
  <si>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</si>
  <si>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</si>
  <si>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</si>
  <si>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</si>
  <si>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</si>
  <si>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</si>
  <si>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</si>
  <si>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</si>
  <si>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</si>
  <si>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</si>
  <si>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</si>
  <si>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</si>
  <si>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</si>
  <si>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</si>
  <si>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</si>
  <si>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</si>
  <si>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</si>
  <si>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</si>
  <si>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</si>
  <si>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</si>
  <si>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</si>
  <si>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</si>
  <si>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</si>
  <si>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</si>
  <si>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</si>
  <si>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</si>
  <si>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</si>
  <si>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</si>
  <si>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</si>
  <si>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</si>
  <si>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</si>
  <si>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</si>
  <si>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</si>
  <si>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</si>
  <si>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</si>
  <si>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</si>
  <si>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</si>
  <si>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</si>
  <si>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</si>
  <si>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</si>
  <si>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</si>
  <si>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</si>
  <si>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</si>
  <si>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</si>
  <si>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</si>
  <si>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</si>
  <si>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</si>
  <si>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</si>
  <si>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</si>
  <si>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</si>
  <si>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</si>
  <si>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</si>
  <si>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</si>
  <si>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</si>
  <si>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</si>
  <si>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</si>
  <si>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</si>
  <si>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</si>
  <si>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</si>
  <si>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</si>
  <si>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</si>
  <si>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</si>
  <si>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</si>
  <si>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</si>
  <si>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</si>
  <si>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</si>
  <si>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</si>
  <si>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</si>
  <si>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</si>
  <si>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</si>
  <si>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</si>
  <si>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</si>
  <si>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</si>
  <si>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</si>
  <si>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</si>
  <si>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</si>
  <si>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</si>
  <si>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</si>
  <si>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</si>
  <si>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</si>
  <si>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</si>
  <si>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</si>
  <si>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</si>
  <si>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</si>
  <si>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</si>
  <si>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</si>
  <si>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</si>
  <si>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</si>
  <si>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</si>
  <si>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</si>
  <si>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</si>
  <si>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</si>
  <si>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</si>
  <si>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</si>
  <si>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</si>
  <si>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</si>
  <si>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</si>
  <si>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</si>
  <si>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</si>
  <si>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</si>
  <si>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</si>
  <si>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</si>
  <si>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</si>
  <si>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</si>
  <si>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</si>
  <si>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</si>
  <si>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</si>
  <si>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</si>
  <si>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</si>
  <si>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</si>
  <si>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</si>
  <si>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</si>
  <si>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</si>
  <si>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</si>
  <si>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</si>
  <si>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</si>
  <si>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</si>
  <si>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</si>
  <si>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</si>
  <si>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</si>
  <si>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</si>
  <si>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</si>
  <si>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</si>
  <si>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</si>
  <si>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</si>
  <si>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</si>
  <si>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</si>
  <si>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</si>
  <si>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</si>
  <si>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</si>
  <si>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</si>
  <si>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</si>
  <si>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</si>
  <si>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</si>
  <si>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</si>
  <si>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</si>
  <si>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</si>
  <si>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</si>
  <si>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</si>
  <si>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</si>
  <si>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</si>
  <si>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</si>
  <si>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</si>
  <si>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3.26</t>
  </si>
  <si>
    <t>▲ 0.56</t>
  </si>
  <si>
    <t>▲ 0.93</t>
  </si>
  <si>
    <t>▲ 6.24</t>
  </si>
  <si>
    <t>▲ 1.53</t>
  </si>
  <si>
    <t>下水道事業特別会計</t>
  </si>
  <si>
    <t>▲ 0.08</t>
  </si>
  <si>
    <t>水道事業会計</t>
  </si>
  <si>
    <t>一般会計</t>
  </si>
  <si>
    <t>介護保険特別会計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</si>
  <si>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</si>
  <si>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</si>
  <si>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</si>
  <si>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</si>
  <si>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</si>
  <si>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</si>
  <si>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</si>
  <si>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</si>
  <si>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</si>
  <si>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</si>
  <si>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</si>
  <si>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教育施設整備基金</t>
    <rPh sb="0" eb="2">
      <t>キョウイク</t>
    </rPh>
    <rPh sb="2" eb="4">
      <t>シセツ</t>
    </rPh>
    <rPh sb="4" eb="6">
      <t>セイビ</t>
    </rPh>
    <rPh sb="6" eb="8">
      <t>キキン</t>
    </rPh>
    <phoneticPr fontId="11"/>
  </si>
  <si>
    <t>保健福祉基金</t>
    <rPh sb="0" eb="2">
      <t>ホケン</t>
    </rPh>
    <rPh sb="2" eb="4">
      <t>フクシ</t>
    </rPh>
    <rPh sb="4" eb="6">
      <t>キキン</t>
    </rPh>
    <phoneticPr fontId="11"/>
  </si>
  <si>
    <t>都市廃棄物空気輸送施設収束事業基金</t>
    <rPh sb="0" eb="2">
      <t>トシ</t>
    </rPh>
    <rPh sb="2" eb="5">
      <t>ハイキブツ</t>
    </rPh>
    <rPh sb="5" eb="7">
      <t>クウキ</t>
    </rPh>
    <rPh sb="7" eb="9">
      <t>ユソウ</t>
    </rPh>
    <rPh sb="9" eb="11">
      <t>シセツ</t>
    </rPh>
    <rPh sb="11" eb="13">
      <t>シュウソク</t>
    </rPh>
    <rPh sb="13" eb="15">
      <t>ジギョウ</t>
    </rPh>
    <rPh sb="15" eb="17">
      <t>キキン</t>
    </rPh>
    <phoneticPr fontId="11"/>
  </si>
  <si>
    <t>ふるさとづくり運営基金</t>
    <rPh sb="7" eb="9">
      <t>ウンエイ</t>
    </rPh>
    <rPh sb="9" eb="11">
      <t>キキン</t>
    </rPh>
    <phoneticPr fontId="11"/>
  </si>
  <si>
    <t>都市計画事業基金</t>
    <rPh sb="0" eb="2">
      <t>トシ</t>
    </rPh>
    <rPh sb="2" eb="4">
      <t>ケイカク</t>
    </rPh>
    <rPh sb="4" eb="6">
      <t>ジギョウ</t>
    </rPh>
    <rPh sb="6" eb="8">
      <t>キキン</t>
    </rPh>
    <phoneticPr fontId="11"/>
  </si>
  <si>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</si>
  <si>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</si>
  <si>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</si>
  <si>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</si>
  <si>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</si>
  <si>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</si>
  <si>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</si>
  <si>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印西地区消防組合（一般会計）</t>
  </si>
  <si>
    <t>印西地区衛生組合（一般会計）</t>
  </si>
  <si>
    <t>印旛利根川水防事務組合（一般会計）</t>
  </si>
  <si>
    <t>印西地区環境整備事業組合（一般会計）</t>
  </si>
  <si>
    <t>印西地区環境整備事業組合（墓地事業特別会計）</t>
  </si>
  <si>
    <t>印旛郡市広域市町村圏事務組合（一般会計）</t>
  </si>
  <si>
    <t>印旛郡市広域市町村圏事務組合（水道用水供給事業会計）</t>
  </si>
  <si>
    <t>長門川水道企業団（水道事業会計）</t>
  </si>
  <si>
    <t>印西地区環境整備事業組合（一般会計）（ごみ処理）次期分</t>
    <phoneticPr fontId="2"/>
  </si>
  <si>
    <t>印西地区環境整備事業組合（一般会計）（ごみ処理）次期分除く</t>
    <phoneticPr fontId="2"/>
  </si>
  <si>
    <t>印西地区環境整備事業組合（一般会計）（平岡自然公園分）</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</si>
  <si>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</si>
  <si>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</si>
  <si>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</si>
  <si>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</si>
  <si>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</si>
  <si>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平成２７年度から０を下回っている。有形固定資産減価償却率については、上昇傾向にはあるものの、類似団体平均値を下回っている。今後は、公共施設等総合管理計画に基づき、公共施設の総合的かつ計画的な管理を進めるとともに、計画的な地方債の活用や基金の積立を行い、引き続き、将来負担比率及び有形固定資産減価償却率の上昇抑制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</si>
  <si>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</si>
  <si>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</si>
  <si>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</si>
  <si>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</si>
  <si>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</si>
  <si>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</si>
  <si>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新たな借り入れを抑制しつつ地方債の償還等を進めたため、将来債務比率と実質公債費比率は類似団体内平均値を大きく下回っているが、今後発生する施設の更新等の影響で上昇することが見込まれる。過度な負担水準にならないよう留意しながら、計画的に更新を進めていく。</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</si>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</sst>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44504</c:v>
                </c:pt>
                <c:pt idx="2">
                  <c:v>47820</c:v>
                </c:pt>
                <c:pt idx="3">
                  <c:v>41934</c:v>
                </c:pt>
                <c:pt idx="4">
                  <c:v>45588</c:v>
                </c:pt>
              </c:numCache>
            </c:numRef>
          </c:val>
          <c:smooth val="0"/>
          <c:extLst>
            <c:ext xmlns:c16="http://schemas.microsoft.com/office/drawing/2014/chart" uri="{C3380CC4-5D6E-409C-BE32-E72D297353CC}">
              <c16:uniqueId val="{00000000-DCFD-460F-8916-91A1D6E9AA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57916</c:v>
                </c:pt>
                <c:pt idx="1">
                  <c:v>72630</c:v>
                </c:pt>
                <c:pt idx="2">
                  <c:v>43555</c:v>
                </c:pt>
                <c:pt idx="3">
                  <c:v>43862</c:v>
                </c:pt>
                <c:pt idx="4">
                  <c:v>40671</c:v>
                </c:pt>
              </c:numCache>
            </c:numRef>
          </c:val>
          <c:smooth val="0"/>
          <c:extLst>
            <c:ext xmlns:c16="http://schemas.microsoft.com/office/drawing/2014/chart" uri="{C3380CC4-5D6E-409C-BE32-E72D297353CC}">
              <c16:uniqueId val="{00000001-DCFD-460F-8916-91A1D6E9AA1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8.5299999999999994</c:v>
                </c:pt>
                <c:pt idx="1">
                  <c:v>9.5500000000000007</c:v>
                </c:pt>
                <c:pt idx="2">
                  <c:v>9.73</c:v>
                </c:pt>
                <c:pt idx="3">
                  <c:v>9.8800000000000008</c:v>
                </c:pt>
                <c:pt idx="4">
                  <c:v>8.65</c:v>
                </c:pt>
              </c:numCache>
            </c:numRef>
          </c:val>
          <c:extLst>
            <c:ext xmlns:c16="http://schemas.microsoft.com/office/drawing/2014/chart" uri="{C3380CC4-5D6E-409C-BE32-E72D297353CC}">
              <c16:uniqueId val="{00000000-658C-4492-82BB-C1D05BCC45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40.340000000000003</c:v>
                </c:pt>
                <c:pt idx="1">
                  <c:v>42.08</c:v>
                </c:pt>
                <c:pt idx="2">
                  <c:v>47.54</c:v>
                </c:pt>
                <c:pt idx="3">
                  <c:v>42.46</c:v>
                </c:pt>
                <c:pt idx="4">
                  <c:v>49.54</c:v>
                </c:pt>
              </c:numCache>
            </c:numRef>
          </c:val>
          <c:extLst>
            <c:ext xmlns:c16="http://schemas.microsoft.com/office/drawing/2014/chart" uri="{C3380CC4-5D6E-409C-BE32-E72D297353CC}">
              <c16:uniqueId val="{00000001-658C-4492-82BB-C1D05BCC45B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-3.26</c:v>
                </c:pt>
                <c:pt idx="1">
                  <c:v>-0.56000000000000005</c:v>
                </c:pt>
                <c:pt idx="2">
                  <c:v>-0.93</c:v>
                </c:pt>
                <c:pt idx="3">
                  <c:v>-6.24</c:v>
                </c:pt>
                <c:pt idx="4">
                  <c:v>-1.53</c:v>
                </c:pt>
              </c:numCache>
            </c:numRef>
          </c:val>
          <c:smooth val="0"/>
          <c:extLst>
            <c:ext xmlns:c16="http://schemas.microsoft.com/office/drawing/2014/chart" uri="{C3380CC4-5D6E-409C-BE32-E72D297353CC}">
              <c16:uniqueId val="{00000002-658C-4492-82BB-C1D05BCC45B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DBC-4D1A-B8EA-905327DDEB3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DBC-4D1A-B8EA-905327DDEB3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DBC-4D1A-B8EA-905327DDEB3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DBC-4D1A-B8EA-905327DDEB3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0.05</c:v>
                </c:pt>
                <c:pt idx="4">
                  <c:v>#N/A</c:v>
                </c:pt>
                <c:pt idx="5">
                  <c:v>0.05</c:v>
                </c:pt>
                <c:pt idx="6">
                  <c:v>#N/A</c:v>
                </c:pt>
                <c:pt idx="7">
                  <c:v>0.05</c:v>
                </c:pt>
                <c:pt idx="8">
                  <c:v>#N/A</c:v>
                </c:pt>
                <c:pt idx="9">
                  <c:v>0.05</c:v>
                </c:pt>
              </c:numCache>
            </c:numRef>
          </c:val>
          <c:extLst>
            <c:ext xmlns:c16="http://schemas.microsoft.com/office/drawing/2014/chart" uri="{C3380CC4-5D6E-409C-BE32-E72D297353CC}">
              <c16:uniqueId val="{00000004-BDBC-4D1A-B8EA-905327DDEB3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0.14000000000000001</c:v>
                </c:pt>
                <c:pt idx="2">
                  <c:v>#N/A</c:v>
                </c:pt>
                <c:pt idx="3">
                  <c:v>0.47</c:v>
                </c:pt>
                <c:pt idx="4">
                  <c:v>#N/A</c:v>
                </c:pt>
                <c:pt idx="5">
                  <c:v>0.46</c:v>
                </c:pt>
                <c:pt idx="6">
                  <c:v>#N/A</c:v>
                </c:pt>
                <c:pt idx="7">
                  <c:v>0.19</c:v>
                </c:pt>
                <c:pt idx="8">
                  <c:v>#N/A</c:v>
                </c:pt>
                <c:pt idx="9">
                  <c:v>0.36</c:v>
                </c:pt>
              </c:numCache>
            </c:numRef>
          </c:val>
          <c:extLst>
            <c:ext xmlns:c16="http://schemas.microsoft.com/office/drawing/2014/chart" uri="{C3380CC4-5D6E-409C-BE32-E72D297353CC}">
              <c16:uniqueId val="{00000005-BDBC-4D1A-B8EA-905327DDEB3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0.52</c:v>
                </c:pt>
                <c:pt idx="2">
                  <c:v>#N/A</c:v>
                </c:pt>
                <c:pt idx="3">
                  <c:v>1.01</c:v>
                </c:pt>
                <c:pt idx="4">
                  <c:v>#N/A</c:v>
                </c:pt>
                <c:pt idx="5">
                  <c:v>1.37</c:v>
                </c:pt>
                <c:pt idx="6">
                  <c:v>#N/A</c:v>
                </c:pt>
                <c:pt idx="7">
                  <c:v>1.1200000000000001</c:v>
                </c:pt>
                <c:pt idx="8">
                  <c:v>#N/A</c:v>
                </c:pt>
                <c:pt idx="9">
                  <c:v>0.94</c:v>
                </c:pt>
              </c:numCache>
            </c:numRef>
          </c:val>
          <c:extLst>
            <c:ext xmlns:c16="http://schemas.microsoft.com/office/drawing/2014/chart" uri="{C3380CC4-5D6E-409C-BE32-E72D297353CC}">
              <c16:uniqueId val="{00000006-BDBC-4D1A-B8EA-905327DDEB3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8.52</c:v>
                </c:pt>
                <c:pt idx="2">
                  <c:v>#N/A</c:v>
                </c:pt>
                <c:pt idx="3">
                  <c:v>9.5399999999999991</c:v>
                </c:pt>
                <c:pt idx="4">
                  <c:v>#N/A</c:v>
                </c:pt>
                <c:pt idx="5">
                  <c:v>9.7200000000000006</c:v>
                </c:pt>
                <c:pt idx="6">
                  <c:v>#N/A</c:v>
                </c:pt>
                <c:pt idx="7">
                  <c:v>9.8800000000000008</c:v>
                </c:pt>
                <c:pt idx="8">
                  <c:v>#N/A</c:v>
                </c:pt>
                <c:pt idx="9">
                  <c:v>8.65</c:v>
                </c:pt>
              </c:numCache>
            </c:numRef>
          </c:val>
          <c:extLst>
            <c:ext xmlns:c16="http://schemas.microsoft.com/office/drawing/2014/chart" uri="{C3380CC4-5D6E-409C-BE32-E72D297353CC}">
              <c16:uniqueId val="{00000007-BDBC-4D1A-B8EA-905327DDEB3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7.81</c:v>
                </c:pt>
                <c:pt idx="2">
                  <c:v>#N/A</c:v>
                </c:pt>
                <c:pt idx="3">
                  <c:v>8.1199999999999992</c:v>
                </c:pt>
                <c:pt idx="4">
                  <c:v>#N/A</c:v>
                </c:pt>
                <c:pt idx="5">
                  <c:v>8.17</c:v>
                </c:pt>
                <c:pt idx="6">
                  <c:v>#N/A</c:v>
                </c:pt>
                <c:pt idx="7">
                  <c:v>7.98</c:v>
                </c:pt>
                <c:pt idx="8">
                  <c:v>#N/A</c:v>
                </c:pt>
                <c:pt idx="9">
                  <c:v>8.74</c:v>
                </c:pt>
              </c:numCache>
            </c:numRef>
          </c:val>
          <c:extLst>
            <c:ext xmlns:c16="http://schemas.microsoft.com/office/drawing/2014/chart" uri="{C3380CC4-5D6E-409C-BE32-E72D297353CC}">
              <c16:uniqueId val="{00000008-BDBC-4D1A-B8EA-905327DDEB34}"/>
            </c:ext>
          </c:extLst>
        </c:ser>
        <c:ser>
          <c:idx val="9"/>
          <c:order val="9"/>
          <c:tx>
            <c:strRef>
              <c:f>データシート!$A$36</c:f>
              <c:strCache>
                <c:ptCount val="1"/>
                <c:pt idx="0">
                  <c:v>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0.44</c:v>
                </c:pt>
                <c:pt idx="2">
                  <c:v>#N/A</c:v>
                </c:pt>
                <c:pt idx="3">
                  <c:v>0.54</c:v>
                </c:pt>
                <c:pt idx="4">
                  <c:v>#N/A</c:v>
                </c:pt>
                <c:pt idx="5">
                  <c:v>0.56999999999999995</c:v>
                </c:pt>
                <c:pt idx="6">
                  <c:v>#N/A</c:v>
                </c:pt>
                <c:pt idx="7">
                  <c:v>0.31</c:v>
                </c:pt>
                <c:pt idx="8">
                  <c:v>0.08</c:v>
                </c:pt>
                <c:pt idx="9">
                  <c:v>#N/A</c:v>
                </c:pt>
              </c:numCache>
            </c:numRef>
          </c:val>
          <c:extLst>
            <c:ext xmlns:c16="http://schemas.microsoft.com/office/drawing/2014/chart" uri="{C3380CC4-5D6E-409C-BE32-E72D297353CC}">
              <c16:uniqueId val="{00000009-BDBC-4D1A-B8EA-905327DDEB3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2983</c:v>
                </c:pt>
                <c:pt idx="5">
                  <c:v>3138</c:v>
                </c:pt>
                <c:pt idx="8">
                  <c:v>3157</c:v>
                </c:pt>
                <c:pt idx="11">
                  <c:v>3002</c:v>
                </c:pt>
                <c:pt idx="14">
                  <c:v>2946</c:v>
                </c:pt>
              </c:numCache>
            </c:numRef>
          </c:val>
          <c:extLst>
            <c:ext xmlns:c16="http://schemas.microsoft.com/office/drawing/2014/chart" uri="{C3380CC4-5D6E-409C-BE32-E72D297353CC}">
              <c16:uniqueId val="{00000000-2861-4658-B27D-FD82A8E45B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861-4658-B27D-FD82A8E45B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895</c:v>
                </c:pt>
                <c:pt idx="3">
                  <c:v>895</c:v>
                </c:pt>
                <c:pt idx="6">
                  <c:v>867</c:v>
                </c:pt>
                <c:pt idx="9">
                  <c:v>865</c:v>
                </c:pt>
                <c:pt idx="12">
                  <c:v>830</c:v>
                </c:pt>
              </c:numCache>
            </c:numRef>
          </c:val>
          <c:extLst>
            <c:ext xmlns:c16="http://schemas.microsoft.com/office/drawing/2014/chart" uri="{C3380CC4-5D6E-409C-BE32-E72D297353CC}">
              <c16:uniqueId val="{00000002-2861-4658-B27D-FD82A8E45B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304</c:v>
                </c:pt>
                <c:pt idx="3">
                  <c:v>269</c:v>
                </c:pt>
                <c:pt idx="6">
                  <c:v>233</c:v>
                </c:pt>
                <c:pt idx="9">
                  <c:v>223</c:v>
                </c:pt>
                <c:pt idx="12">
                  <c:v>256</c:v>
                </c:pt>
              </c:numCache>
            </c:numRef>
          </c:val>
          <c:extLst>
            <c:ext xmlns:c16="http://schemas.microsoft.com/office/drawing/2014/chart" uri="{C3380CC4-5D6E-409C-BE32-E72D297353CC}">
              <c16:uniqueId val="{00000003-2861-4658-B27D-FD82A8E45B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216</c:v>
                </c:pt>
                <c:pt idx="3">
                  <c:v>201</c:v>
                </c:pt>
                <c:pt idx="6">
                  <c:v>194</c:v>
                </c:pt>
                <c:pt idx="9">
                  <c:v>173</c:v>
                </c:pt>
                <c:pt idx="12">
                  <c:v>161</c:v>
                </c:pt>
              </c:numCache>
            </c:numRef>
          </c:val>
          <c:extLst>
            <c:ext xmlns:c16="http://schemas.microsoft.com/office/drawing/2014/chart" uri="{C3380CC4-5D6E-409C-BE32-E72D297353CC}">
              <c16:uniqueId val="{00000004-2861-4658-B27D-FD82A8E45B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61-4658-B27D-FD82A8E45B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861-4658-B27D-FD82A8E45B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2464</c:v>
                </c:pt>
                <c:pt idx="3">
                  <c:v>2390</c:v>
                </c:pt>
                <c:pt idx="6">
                  <c:v>2134</c:v>
                </c:pt>
                <c:pt idx="9">
                  <c:v>1928</c:v>
                </c:pt>
                <c:pt idx="12">
                  <c:v>1707</c:v>
                </c:pt>
              </c:numCache>
            </c:numRef>
          </c:val>
          <c:extLst>
            <c:ext xmlns:c16="http://schemas.microsoft.com/office/drawing/2014/chart" uri="{C3380CC4-5D6E-409C-BE32-E72D297353CC}">
              <c16:uniqueId val="{00000007-2861-4658-B27D-FD82A8E45B1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896</c:v>
                </c:pt>
                <c:pt idx="2">
                  <c:v>#N/A</c:v>
                </c:pt>
                <c:pt idx="3">
                  <c:v>#N/A</c:v>
                </c:pt>
                <c:pt idx="4">
                  <c:v>617</c:v>
                </c:pt>
                <c:pt idx="5">
                  <c:v>#N/A</c:v>
                </c:pt>
                <c:pt idx="6">
                  <c:v>#N/A</c:v>
                </c:pt>
                <c:pt idx="7">
                  <c:v>271</c:v>
                </c:pt>
                <c:pt idx="8">
                  <c:v>#N/A</c:v>
                </c:pt>
                <c:pt idx="9">
                  <c:v>#N/A</c:v>
                </c:pt>
                <c:pt idx="10">
                  <c:v>187</c:v>
                </c:pt>
                <c:pt idx="11">
                  <c:v>#N/A</c:v>
                </c:pt>
                <c:pt idx="12">
                  <c:v>#N/A</c:v>
                </c:pt>
                <c:pt idx="13">
                  <c:v>8</c:v>
                </c:pt>
                <c:pt idx="14">
                  <c:v>#N/A</c:v>
                </c:pt>
              </c:numCache>
            </c:numRef>
          </c:val>
          <c:smooth val="0"/>
          <c:extLst>
            <c:ext xmlns:c16="http://schemas.microsoft.com/office/drawing/2014/chart" uri="{C3380CC4-5D6E-409C-BE32-E72D297353CC}">
              <c16:uniqueId val="{00000008-2861-4658-B27D-FD82A8E45B1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16237</c:v>
                </c:pt>
                <c:pt idx="5">
                  <c:v>15835</c:v>
                </c:pt>
                <c:pt idx="8">
                  <c:v>14610</c:v>
                </c:pt>
                <c:pt idx="11">
                  <c:v>13393</c:v>
                </c:pt>
                <c:pt idx="14">
                  <c:v>12338</c:v>
                </c:pt>
              </c:numCache>
            </c:numRef>
          </c:val>
          <c:extLst>
            <c:ext xmlns:c16="http://schemas.microsoft.com/office/drawing/2014/chart" uri="{C3380CC4-5D6E-409C-BE32-E72D297353CC}">
              <c16:uniqueId val="{00000000-EB99-4E81-AD33-391C155B60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5800</c:v>
                </c:pt>
                <c:pt idx="5">
                  <c:v>5953</c:v>
                </c:pt>
                <c:pt idx="8">
                  <c:v>6230</c:v>
                </c:pt>
                <c:pt idx="11">
                  <c:v>5917</c:v>
                </c:pt>
                <c:pt idx="14">
                  <c:v>5501</c:v>
                </c:pt>
              </c:numCache>
            </c:numRef>
          </c:val>
          <c:extLst>
            <c:ext xmlns:c16="http://schemas.microsoft.com/office/drawing/2014/chart" uri="{C3380CC4-5D6E-409C-BE32-E72D297353CC}">
              <c16:uniqueId val="{00000001-EB99-4E81-AD33-391C155B60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13435</c:v>
                </c:pt>
                <c:pt idx="5">
                  <c:v>13390</c:v>
                </c:pt>
                <c:pt idx="8">
                  <c:v>15146</c:v>
                </c:pt>
                <c:pt idx="11">
                  <c:v>16296</c:v>
                </c:pt>
                <c:pt idx="14">
                  <c:v>18175</c:v>
                </c:pt>
              </c:numCache>
            </c:numRef>
          </c:val>
          <c:extLst>
            <c:ext xmlns:c16="http://schemas.microsoft.com/office/drawing/2014/chart" uri="{C3380CC4-5D6E-409C-BE32-E72D297353CC}">
              <c16:uniqueId val="{00000002-EB99-4E81-AD33-391C155B60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99-4E81-AD33-391C155B60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99-4E81-AD33-391C155B60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99-4E81-AD33-391C155B60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2754</c:v>
                </c:pt>
                <c:pt idx="3">
                  <c:v>2860</c:v>
                </c:pt>
                <c:pt idx="6">
                  <c:v>3093</c:v>
                </c:pt>
                <c:pt idx="9">
                  <c:v>3186</c:v>
                </c:pt>
                <c:pt idx="12">
                  <c:v>3277</c:v>
                </c:pt>
              </c:numCache>
            </c:numRef>
          </c:val>
          <c:extLst>
            <c:ext xmlns:c16="http://schemas.microsoft.com/office/drawing/2014/chart" uri="{C3380CC4-5D6E-409C-BE32-E72D297353CC}">
              <c16:uniqueId val="{00000006-EB99-4E81-AD33-391C155B60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1417</c:v>
                </c:pt>
                <c:pt idx="3">
                  <c:v>1984</c:v>
                </c:pt>
                <c:pt idx="6">
                  <c:v>2442</c:v>
                </c:pt>
                <c:pt idx="9">
                  <c:v>2619</c:v>
                </c:pt>
                <c:pt idx="12">
                  <c:v>2127</c:v>
                </c:pt>
              </c:numCache>
            </c:numRef>
          </c:val>
          <c:extLst>
            <c:ext xmlns:c16="http://schemas.microsoft.com/office/drawing/2014/chart" uri="{C3380CC4-5D6E-409C-BE32-E72D297353CC}">
              <c16:uniqueId val="{00000007-EB99-4E81-AD33-391C155B60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1889</c:v>
                </c:pt>
                <c:pt idx="3">
                  <c:v>1988</c:v>
                </c:pt>
                <c:pt idx="6">
                  <c:v>1852</c:v>
                </c:pt>
                <c:pt idx="9">
                  <c:v>1267</c:v>
                </c:pt>
                <c:pt idx="12">
                  <c:v>1691</c:v>
                </c:pt>
              </c:numCache>
            </c:numRef>
          </c:val>
          <c:extLst>
            <c:ext xmlns:c16="http://schemas.microsoft.com/office/drawing/2014/chart" uri="{C3380CC4-5D6E-409C-BE32-E72D297353CC}">
              <c16:uniqueId val="{00000008-EB99-4E81-AD33-391C155B60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9254</c:v>
                </c:pt>
                <c:pt idx="3">
                  <c:v>8358</c:v>
                </c:pt>
                <c:pt idx="6">
                  <c:v>7490</c:v>
                </c:pt>
                <c:pt idx="9">
                  <c:v>6624</c:v>
                </c:pt>
                <c:pt idx="12">
                  <c:v>5547</c:v>
                </c:pt>
              </c:numCache>
            </c:numRef>
          </c:val>
          <c:extLst>
            <c:ext xmlns:c16="http://schemas.microsoft.com/office/drawing/2014/chart" uri="{C3380CC4-5D6E-409C-BE32-E72D297353CC}">
              <c16:uniqueId val="{00000009-EB99-4E81-AD33-391C155B60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17906</c:v>
                </c:pt>
                <c:pt idx="3">
                  <c:v>17629</c:v>
                </c:pt>
                <c:pt idx="6">
                  <c:v>16076</c:v>
                </c:pt>
                <c:pt idx="9">
                  <c:v>14547</c:v>
                </c:pt>
                <c:pt idx="12">
                  <c:v>13462</c:v>
                </c:pt>
              </c:numCache>
            </c:numRef>
          </c:val>
          <c:extLst>
            <c:ext xmlns:c16="http://schemas.microsoft.com/office/drawing/2014/chart" uri="{C3380CC4-5D6E-409C-BE32-E72D297353CC}">
              <c16:uniqueId val="{0000000A-EB99-4E81-AD33-391C155B60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B99-4E81-AD33-391C155B60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9839</c:v>
                </c:pt>
                <c:pt idx="1">
                  <c:v>9388</c:v>
                </c:pt>
                <c:pt idx="2">
                  <c:v>10512</c:v>
                </c:pt>
              </c:numCache>
            </c:numRef>
          </c:val>
          <c:extLst>
            <c:ext xmlns:c16="http://schemas.microsoft.com/office/drawing/2014/chart" uri="{C3380CC4-5D6E-409C-BE32-E72D297353CC}">
              <c16:uniqueId val="{00000000-6A9B-4128-AD50-0A74F03A9B8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151</c:v>
                </c:pt>
                <c:pt idx="1">
                  <c:v>135</c:v>
                </c:pt>
                <c:pt idx="2">
                  <c:v>120</c:v>
                </c:pt>
              </c:numCache>
            </c:numRef>
          </c:val>
          <c:extLst>
            <c:ext xmlns:c16="http://schemas.microsoft.com/office/drawing/2014/chart" uri="{C3380CC4-5D6E-409C-BE32-E72D297353CC}">
              <c16:uniqueId val="{00000001-6A9B-4128-AD50-0A74F03A9B8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4547</c:v>
                </c:pt>
                <c:pt idx="1">
                  <c:v>6024</c:v>
                </c:pt>
                <c:pt idx="2">
                  <c:v>5741</c:v>
                </c:pt>
              </c:numCache>
            </c:numRef>
          </c:val>
          <c:extLst>
            <c:ext xmlns:c16="http://schemas.microsoft.com/office/drawing/2014/chart" uri="{C3380CC4-5D6E-409C-BE32-E72D297353CC}">
              <c16:uniqueId val="{00000002-6A9B-4128-AD50-0A74F03A9B8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{2B864AF3-D20D-4242-A280-ADDF08A7578F}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3F2-48F3-B6B6-4915D22746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{0F7F1DD0-8B48-4672-913B-494DDF74D3EF}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F2-48F3-B6B6-4915D22746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{F5C02F7A-63A4-4D81-A2C5-68C22B49970A}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F2-48F3-B6B6-4915D22746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{C83AA4EB-E326-457E-B038-24E86D1B1978}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F2-48F3-B6B6-4915D22746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{42C2EE3A-426E-4048-8158-786A2ED12B60}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F2-48F3-B6B6-4915D227467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{7224D7C6-2507-4A2A-85EB-EF5164B2CAEB}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3F2-48F3-B6B6-4915D227467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{BB65180A-30B5-4769-A918-3A87E5785E54}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3F2-48F3-B6B6-4915D227467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{8559316B-0AC7-4508-A464-F293E00980E8}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3F2-48F3-B6B6-4915D227467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{AF856DE0-F575-4B65-AE86-0CAB63722C9D}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3F2-48F3-B6B6-4915D22746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47.5</c:v>
                </c:pt>
                <c:pt idx="8">
                  <c:v>48.9</c:v>
                </c:pt>
                <c:pt idx="16">
                  <c:v>50.8</c:v>
                </c:pt>
                <c:pt idx="24">
                  <c:v>52.7</c:v>
                </c:pt>
                <c:pt idx="32">
                  <c:v>54.5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3F2-48F3-B6B6-4915D22746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{EF5C3EC8-F8DA-4BAE-AF25-5045FAC03CF4}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3F2-48F3-B6B6-4915D227467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{ABDD433D-3691-4A65-AFEB-1F17F25761D5}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F2-48F3-B6B6-4915D22746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{1981B584-BE93-4C9E-B464-A5EC229174BA}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F2-48F3-B6B6-4915D22746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{4B9A0F22-7290-448B-838C-B3937D29A657}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F2-48F3-B6B6-4915D22746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{A680A00A-C739-4CC0-9856-23B20298FFC1}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F2-48F3-B6B6-4915D227467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{D55BD46B-7F5D-4028-B06B-C89932623466}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3F2-48F3-B6B6-4915D227467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{2BCA6888-57BE-44AC-BD64-4F35C26C0D91}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3F2-48F3-B6B6-4915D227467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{D20FD218-FD70-4D9D-94B5-8AFAB1101631}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3F2-48F3-B6B6-4915D227467D}"/>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{C253693A-B773-4B2F-AA5E-FC9B76C65DF7}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3F2-48F3-B6B6-4915D22746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60.4</c:v>
                </c:pt>
                <c:pt idx="16">
                  <c:v>59.3</c:v>
                </c:pt>
                <c:pt idx="24">
                  <c:v>59.9</c:v>
                </c:pt>
                <c:pt idx="32">
                  <c:v>61.5</c:v>
                </c:pt>
              </c:numCache>
            </c:numRef>
          </c:xVal>
          <c:yVal>
            <c:numRef>
              <c:f>公会計指標分析・財政指標組合せ分析表!$BP$55:$DC$55</c:f>
              <c:numCache>
                <c:formatCode>#,##0.0;"▲ "#,##0.0</c:formatCode>
                <c:ptCount val="40"/>
                <c:pt idx="0">
                  <c:v>39</c:v>
                </c:pt>
                <c:pt idx="8">
                  <c:v>35.299999999999997</c:v>
                </c:pt>
                <c:pt idx="16">
                  <c:v>31.9</c:v>
                </c:pt>
                <c:pt idx="24">
                  <c:v>24.2</c:v>
                </c:pt>
                <c:pt idx="32">
                  <c:v>22.1</c:v>
                </c:pt>
              </c:numCache>
            </c:numRef>
          </c:yVal>
          <c:smooth val="0"/>
          <c:extLst>
            <c:ext xmlns:c16="http://schemas.microsoft.com/office/drawing/2014/chart" uri="{C3380CC4-5D6E-409C-BE32-E72D297353CC}">
              <c16:uniqueId val="{00000013-43F2-48F3-B6B6-4915D227467D}"/>
            </c:ext>
          </c:extLst>
        </c:ser>
        <c:dLbls>
          <c:showLegendKey val="0"/>
          <c:showVal val="1"/>
          <c:showCatName val="0"/>
          <c:showSerName val="0"/>
          <c:showPercent val="0"/>
          <c:showBubbleSize val="0"/>
        </c:dLbls>
        <c:axId val="46179840"/>
        <c:axId val="46181760"/>
      </c:scatterChart>
      <c:valAx>
        <c:axId val="46179840"/>
        <c:scaling>
          <c:orientation val="minMax"/>
          <c:max val="62.1"/>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{5D5628D2-4A08-4FB4-A615-C54829F75B50}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E4F-432C-A656-89DC385E3B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{F1984C74-AF49-4C51-A7DA-090FFE65F102}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4F-432C-A656-89DC385E3B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{A9D99199-55FD-43D0-AFC9-6AAEA503CFCB}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4F-432C-A656-89DC385E3B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{5D6AC76A-29EB-4502-875C-141A19F94509}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4F-432C-A656-89DC385E3B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{F18FC2EF-C6C7-48F7-B113-D968085CE534}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4F-432C-A656-89DC385E3BA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{1984BFB6-2496-4FCD-96DD-3B8ED512F178}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E4F-432C-A656-89DC385E3BA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{9F2D04CD-7C29-41BA-9C76-84B00C49BB13}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E4F-432C-A656-89DC385E3BA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{360622FA-F539-4C1E-97ED-40020C4ABDCF}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E4F-432C-A656-89DC385E3BA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{861F4033-D4A6-46C9-A642-6A353764916D}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E4F-432C-A656-89DC385E3B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4.7</c:v>
                </c:pt>
                <c:pt idx="16">
                  <c:v>3.1</c:v>
                </c:pt>
                <c:pt idx="24">
                  <c:v>1.8</c:v>
                </c:pt>
                <c:pt idx="32">
                  <c:v>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E4F-432C-A656-89DC385E3BA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{436357DA-7BA7-4470-A929-91FD3901BAB5}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E4F-432C-A656-89DC385E3BA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{06AC4F41-37E2-439A-B449-3135B130C1E7}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4F-432C-A656-89DC385E3B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{BCEB52F9-E683-46D9-B7DB-668D5F0A92C7}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4F-432C-A656-89DC385E3B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{CD6BD4C3-F73C-40F9-A4F6-4D5E0F56608B}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4F-432C-A656-89DC385E3B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{9F667064-D156-448A-A509-458D5937B137}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4F-432C-A656-89DC385E3BA2}"/>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{E9347B59-8F32-4290-B63C-9B5A29CA9700}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E4F-432C-A656-89DC385E3BA2}"/>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{ED45228B-6FAF-4F85-A616-FDE76711FE23}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E4F-432C-A656-89DC385E3BA2}"/>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{24AE840E-2B10-40C3-B4E3-E5FAC89172DF}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E4F-432C-A656-89DC385E3BA2}"/>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{7F8F113C-DACA-4A25-A7CE-06F93BD8DA90}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E4F-432C-A656-89DC385E3B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6.9</c:v>
                </c:pt>
                <c:pt idx="16">
                  <c:v>6.6</c:v>
                </c:pt>
                <c:pt idx="24">
                  <c:v>6.4</c:v>
                </c:pt>
                <c:pt idx="32">
                  <c:v>6.3</c:v>
                </c:pt>
              </c:numCache>
            </c:numRef>
          </c:xVal>
          <c:yVal>
            <c:numRef>
              <c:f>公会計指標分析・財政指標組合せ分析表!$BP$77:$DC$77</c:f>
              <c:numCache>
                <c:formatCode>#,##0.0;"▲ "#,##0.0</c:formatCode>
                <c:ptCount val="40"/>
                <c:pt idx="0">
                  <c:v>39</c:v>
                </c:pt>
                <c:pt idx="8">
                  <c:v>35.299999999999997</c:v>
                </c:pt>
                <c:pt idx="16">
                  <c:v>31.9</c:v>
                </c:pt>
                <c:pt idx="24">
                  <c:v>24.2</c:v>
                </c:pt>
                <c:pt idx="32">
                  <c:v>22.1</c:v>
                </c:pt>
              </c:numCache>
            </c:numRef>
          </c:yVal>
          <c:smooth val="0"/>
          <c:extLst>
            <c:ext xmlns:c16="http://schemas.microsoft.com/office/drawing/2014/chart" uri="{C3380CC4-5D6E-409C-BE32-E72D297353CC}">
              <c16:uniqueId val="{00000013-5E4F-432C-A656-89DC385E3BA2}"/>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千葉県印西市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実質公債比率の分子については、年次進行により、千葉ニュータウン事業関連の公共施設整備に要した起債及び立替施行の償還等が完了してきたことに伴い、徐々に下がっている。</a:t>
          </a:r>
        </a:p>
        <a:p>
          <a:r>
            <a:rPr kumimoji="1" lang="ja-JP" altLang="en-US" sz="1400">
              <a:latin typeface="ＭＳ ゴシック" pitchFamily="49" charset="-128"/>
              <a:ea typeface="ＭＳ ゴシック" pitchFamily="49" charset="-128"/>
            </a:rPr>
            <a:t>しかしながら、今後も広域でごみ、し尿処理、消防事務等を行う一部事務組合の施設整備が予定されていることから、将来の財政需要に備える必要がある。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満期一括償還の地方債返済のためのものは、該当なし。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千葉県印西市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にあたる一般会計等に係る地方債残高、債務負担行為に基づく支出予定額は、年次進行により、千葉ニュータウン事業関連の公共施設整備に要した起債及び立替施行の将来負担額が減少してきたことに伴い、平成２７年度から将来負担額を充当可能財源が上回る状況となった。</a:t>
          </a:r>
        </a:p>
        <a:p>
          <a:r>
            <a:rPr kumimoji="1" lang="ja-JP" altLang="en-US" sz="1400">
              <a:latin typeface="ＭＳ ゴシック" pitchFamily="49" charset="-128"/>
              <a:ea typeface="ＭＳ ゴシック" pitchFamily="49" charset="-128"/>
            </a:rPr>
            <a:t>しかしながら、今後も広域でごみ・し尿処理、消防事務等を行う一部事務組合の施設整備が予定されていることから、将来の財政需要に備える必要がある。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千葉県印西市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基金全体で３３１百万円の取崩を行ったが、前年度決算剰余金の積立てを含めた積立額が１，１５６百万円となったため、一般会計における基金総額が、８２５百万円増の１６，３７３百万円となった。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今後計画している大規模事業の財源として、公共施設の適正管理に向けた特定目的基金を設け財政調整基金を取崩し、そちらに振替を行う。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主なものとして、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印西市教育施設整備基金：教育施設整備のため。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印西市保健福祉基金：保健福祉の増進を図るため。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主なものとして、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印西市教育施設整備基金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中学校の増築や改修工事、文化ホールの改修などで２０２百万円を取崩した。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印西市保健福祉基金：もとの保育園大規模改修工事により８７百万円を取崩した。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今後計画している公共施設の大規模改修等の財源として、特定目的金の整理を行い、新たに公共施設の適正管理に向けた特定目的基金を設ける。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前年度決算剰余金を積み立てたことによる増。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今後計画している大規模事業の財源として、公共施設の適正管理に向けた特定目的基金を設け、そちらに振替を行う。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償還のため１５百万円を取り崩したことによる減少（年度内増減額　△１５百万円）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市債の償還に必要な財源を確保し、もって将来にわたる市財政の健全な財政運営を行うため積立を行う。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103,513
101,289
123.79
36,523,287
34,291,340
1,836,418
21,219,643
13,462,059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有形固定資産減価償却率については、上昇傾向にはあるものの、類似団体平均と比較すると低い水準にあるが、平成２８年度に策定した公共施設等総合管理計画において、公共施設の延べ床面積を</a:t>
          </a:r>
          <a:r>
            <a:rPr lang="ja-JP" altLang="en-US" sz="1100" b="0" i="0" baseline="0">
              <a:solidFill>
                <a:schemeClr val="dk1"/>
              </a:solidFill>
              <a:effectLst/>
              <a:latin typeface="+mn-lt"/>
              <a:ea typeface="+mn-ea"/>
              <a:cs typeface="+mn-cs"/>
            </a:rPr>
            <a:t>３４年間で</a:t>
          </a:r>
          <a:r>
            <a:rPr lang="ja-JP" altLang="ja-JP" sz="1100" b="0" i="0" baseline="0">
              <a:solidFill>
                <a:schemeClr val="dk1"/>
              </a:solidFill>
              <a:effectLst/>
              <a:latin typeface="+mn-lt"/>
              <a:ea typeface="+mn-ea"/>
              <a:cs typeface="+mn-cs"/>
            </a:rPr>
            <a:t>３４％削減するという目標を掲げ、老朽化した施設等の集約化や複合化とともに除却を進めつつ、公共施設等の適正管理に努めていく。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77" name="直線コネクタ 76"/>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78"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9" name="直線コネクタ 78"/>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80"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81" name="直線コネクタ 80"/>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82" name="有形固定資産減価償却率平均値テキスト"/>
        <xdr:cNvSpPr txBox="1"/>
      </xdr:nvSpPr>
      <xdr:spPr>
        <a:xfrm>
          <a:off x="48133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83" name="フローチャート: 判断 82"/>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4" name="フローチャート: 判断 8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85" name="フローチャート: 判断 84"/>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86" name="フローチャート: 判断 85"/>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79012</xdr:rowOff>
    </xdr:from>
    <xdr:to>
      <xdr:col>7</xdr:col>
      <xdr:colOff>187325</xdr:colOff>
      <xdr:row>31</xdr:row>
      <xdr:rowOff>9162</xdr:rowOff>
    </xdr:to>
    <xdr:sp macro="" textlink="">
      <xdr:nvSpPr>
        <xdr:cNvPr id="87" name="フローチャート: 判断 86"/>
        <xdr:cNvSpPr/>
      </xdr:nvSpPr>
      <xdr:spPr>
        <a:xfrm>
          <a:off x="1714500" y="59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51253</xdr:rowOff>
    </xdr:from>
    <xdr:to>
      <xdr:col>23</xdr:col>
      <xdr:colOff>136525</xdr:colOff>
      <xdr:row>30</xdr:row>
      <xdr:rowOff>152853</xdr:rowOff>
    </xdr:to>
    <xdr:sp macro="" textlink="">
      <xdr:nvSpPr>
        <xdr:cNvPr id="93" name="楕円 92"/>
        <xdr:cNvSpPr/>
      </xdr:nvSpPr>
      <xdr:spPr>
        <a:xfrm>
          <a:off x="4711700" y="59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74130</xdr:rowOff>
    </xdr:from>
    <xdr:ext cx="405111" cy="259045"/>
    <xdr:sp macro="" textlink="">
      <xdr:nvSpPr>
        <xdr:cNvPr id="94" name="有形固定資産減価償却率該当値テキスト"/>
        <xdr:cNvSpPr txBox="1"/>
      </xdr:nvSpPr>
      <xdr:spPr>
        <a:xfrm>
          <a:off x="4813300" y="581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167186</xdr:rowOff>
    </xdr:from>
    <xdr:to>
      <xdr:col>19</xdr:col>
      <xdr:colOff>187325</xdr:colOff>
      <xdr:row>30</xdr:row>
      <xdr:rowOff>97336</xdr:rowOff>
    </xdr:to>
    <xdr:sp macro="" textlink="">
      <xdr:nvSpPr>
        <xdr:cNvPr id="95" name="楕円 94"/>
        <xdr:cNvSpPr/>
      </xdr:nvSpPr>
      <xdr:spPr>
        <a:xfrm>
          <a:off x="4000500" y="59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46536</xdr:rowOff>
    </xdr:from>
    <xdr:to>
      <xdr:col>23</xdr:col>
      <xdr:colOff>85725</xdr:colOff>
      <xdr:row>30</xdr:row>
      <xdr:rowOff>102053</xdr:rowOff>
    </xdr:to>
    <xdr:cxnSp macro="">
      <xdr:nvCxnSpPr>
        <xdr:cNvPr id="96" name="直線コネクタ 95"/>
        <xdr:cNvCxnSpPr/>
      </xdr:nvCxnSpPr>
      <xdr:spPr>
        <a:xfrm>
          <a:off x="4051300" y="5961561"/>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108585</xdr:rowOff>
    </xdr:from>
    <xdr:to>
      <xdr:col>15</xdr:col>
      <xdr:colOff>187325</xdr:colOff>
      <xdr:row>30</xdr:row>
      <xdr:rowOff>38735</xdr:rowOff>
    </xdr:to>
    <xdr:sp macro="" textlink="">
      <xdr:nvSpPr>
        <xdr:cNvPr id="97" name="楕円 96"/>
        <xdr:cNvSpPr/>
      </xdr:nvSpPr>
      <xdr:spPr>
        <a:xfrm>
          <a:off x="3238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159385</xdr:rowOff>
    </xdr:from>
    <xdr:to>
      <xdr:col>19</xdr:col>
      <xdr:colOff>136525</xdr:colOff>
      <xdr:row>30</xdr:row>
      <xdr:rowOff>46536</xdr:rowOff>
    </xdr:to>
    <xdr:cxnSp macro="">
      <xdr:nvCxnSpPr>
        <xdr:cNvPr id="98" name="直線コネクタ 97"/>
        <xdr:cNvCxnSpPr/>
      </xdr:nvCxnSpPr>
      <xdr:spPr>
        <a:xfrm>
          <a:off x="3289300" y="5902960"/>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49983</xdr:rowOff>
    </xdr:from>
    <xdr:to>
      <xdr:col>11</xdr:col>
      <xdr:colOff>187325</xdr:colOff>
      <xdr:row>29</xdr:row>
      <xdr:rowOff>151583</xdr:rowOff>
    </xdr:to>
    <xdr:sp macro="" textlink="">
      <xdr:nvSpPr>
        <xdr:cNvPr id="99" name="楕円 98"/>
        <xdr:cNvSpPr/>
      </xdr:nvSpPr>
      <xdr:spPr>
        <a:xfrm>
          <a:off x="2476500" y="57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100783</xdr:rowOff>
    </xdr:from>
    <xdr:to>
      <xdr:col>15</xdr:col>
      <xdr:colOff>136525</xdr:colOff>
      <xdr:row>29</xdr:row>
      <xdr:rowOff>159385</xdr:rowOff>
    </xdr:to>
    <xdr:cxnSp macro="">
      <xdr:nvCxnSpPr>
        <xdr:cNvPr id="100" name="直線コネクタ 99"/>
        <xdr:cNvCxnSpPr/>
      </xdr:nvCxnSpPr>
      <xdr:spPr>
        <a:xfrm>
          <a:off x="2527300" y="5844358"/>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6803</xdr:rowOff>
    </xdr:from>
    <xdr:to>
      <xdr:col>7</xdr:col>
      <xdr:colOff>187325</xdr:colOff>
      <xdr:row>29</xdr:row>
      <xdr:rowOff>108403</xdr:rowOff>
    </xdr:to>
    <xdr:sp macro="" textlink="">
      <xdr:nvSpPr>
        <xdr:cNvPr id="101" name="楕円 100"/>
        <xdr:cNvSpPr/>
      </xdr:nvSpPr>
      <xdr:spPr>
        <a:xfrm>
          <a:off x="1714500" y="57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57603</xdr:rowOff>
    </xdr:from>
    <xdr:to>
      <xdr:col>11</xdr:col>
      <xdr:colOff>136525</xdr:colOff>
      <xdr:row>29</xdr:row>
      <xdr:rowOff>100783</xdr:rowOff>
    </xdr:to>
    <xdr:cxnSp macro="">
      <xdr:nvCxnSpPr>
        <xdr:cNvPr id="102" name="直線コネクタ 101"/>
        <xdr:cNvCxnSpPr/>
      </xdr:nvCxnSpPr>
      <xdr:spPr>
        <a:xfrm>
          <a:off x="1765300" y="580117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103" name="n_1aveValue有形固定資産減価償却率"/>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104" name="n_2aveValue有形固定資産減価償却率"/>
        <xdr:cNvSpPr txBox="1"/>
      </xdr:nvSpPr>
      <xdr:spPr>
        <a:xfrm>
          <a:off x="3086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105" name="n_3aveValue有形固定資産減価償却率"/>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289</xdr:rowOff>
    </xdr:from>
    <xdr:ext cx="405111" cy="259045"/>
    <xdr:sp macro="" textlink="">
      <xdr:nvSpPr>
        <xdr:cNvPr id="106" name="n_4aveValue有形固定資産減価償却率"/>
        <xdr:cNvSpPr txBox="1"/>
      </xdr:nvSpPr>
      <xdr:spPr>
        <a:xfrm>
          <a:off x="1562744" y="608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113863</xdr:rowOff>
    </xdr:from>
    <xdr:ext cx="405111" cy="259045"/>
    <xdr:sp macro="" textlink="">
      <xdr:nvSpPr>
        <xdr:cNvPr id="107" name="n_1mainValue有形固定資産減価償却率"/>
        <xdr:cNvSpPr txBox="1"/>
      </xdr:nvSpPr>
      <xdr:spPr>
        <a:xfrm>
          <a:off x="3836044" y="568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55262</xdr:rowOff>
    </xdr:from>
    <xdr:ext cx="405111" cy="259045"/>
    <xdr:sp macro="" textlink="">
      <xdr:nvSpPr>
        <xdr:cNvPr id="108" name="n_2mainValue有形固定資産減価償却率"/>
        <xdr:cNvSpPr txBox="1"/>
      </xdr:nvSpPr>
      <xdr:spPr>
        <a:xfrm>
          <a:off x="3086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168110</xdr:rowOff>
    </xdr:from>
    <xdr:ext cx="405111" cy="259045"/>
    <xdr:sp macro="" textlink="">
      <xdr:nvSpPr>
        <xdr:cNvPr id="109" name="n_3mainValue有形固定資産減価償却率"/>
        <xdr:cNvSpPr txBox="1"/>
      </xdr:nvSpPr>
      <xdr:spPr>
        <a:xfrm>
          <a:off x="2324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110" name="n_4mainValue有形固定資産減価償却率"/>
        <xdr:cNvSpPr txBox="1"/>
      </xdr:nvSpPr>
      <xdr:spPr>
        <a:xfrm>
          <a:off x="1562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将来負担額に係る地方債残高、債務負担行為に基づく支出予定額等の将来負担額が減少してきたことに伴い、債務</a:t>
          </a:r>
          <a:r>
            <a:rPr lang="ja-JP" altLang="ja-JP" sz="1100" b="0" i="0" baseline="0">
              <a:solidFill>
                <a:schemeClr val="dk1"/>
              </a:solidFill>
              <a:effectLst/>
              <a:latin typeface="+mn-lt"/>
              <a:ea typeface="+mn-ea"/>
              <a:cs typeface="+mn-cs"/>
            </a:rPr>
            <a:t>償還比率は類似団体平均値を下回っている。</a:t>
          </a:r>
          <a:endParaRPr lang="ja-JP" altLang="ja-JP">
            <a:effectLst/>
          </a:endParaRPr>
        </a:p>
        <a:p>
          <a:r>
            <a:rPr kumimoji="1" lang="ja-JP" altLang="ja-JP" sz="1100" b="0" i="0" baseline="0">
              <a:solidFill>
                <a:schemeClr val="dk1"/>
              </a:solidFill>
              <a:effectLst/>
              <a:latin typeface="+mn-lt"/>
              <a:ea typeface="+mn-ea"/>
              <a:cs typeface="+mn-cs"/>
            </a:rPr>
            <a:t>　今後も市債の発行に当たっては、元金償還額を上回らないことを基本とし、市債の新規発行を極力抑制していく。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39" name="直線コネクタ 138"/>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40"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41" name="直線コネクタ 140"/>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44" name="債務償還比率平均値テキスト"/>
        <xdr:cNvSpPr txBox="1"/>
      </xdr:nvSpPr>
      <xdr:spPr>
        <a:xfrm>
          <a:off x="14846300" y="6004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45" name="フローチャート: 判断 144"/>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46" name="フローチャート: 判断 145"/>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47" name="フローチャート: 判断 146"/>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48" name="フローチャート: 判断 147"/>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49" name="フローチャート: 判断 148"/>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82226</xdr:rowOff>
    </xdr:from>
    <xdr:to>
      <xdr:col>76</xdr:col>
      <xdr:colOff>73025</xdr:colOff>
      <xdr:row>27</xdr:row>
      <xdr:rowOff>12376</xdr:rowOff>
    </xdr:to>
    <xdr:sp macro="" textlink="">
      <xdr:nvSpPr>
        <xdr:cNvPr id="155" name="楕円 154"/>
        <xdr:cNvSpPr/>
      </xdr:nvSpPr>
      <xdr:spPr>
        <a:xfrm>
          <a:off x="14744700" y="531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168603</xdr:rowOff>
    </xdr:from>
    <xdr:ext cx="405111" cy="259045"/>
    <xdr:sp macro="" textlink="">
      <xdr:nvSpPr>
        <xdr:cNvPr id="156" name="債務償還比率該当値テキスト"/>
        <xdr:cNvSpPr txBox="1"/>
      </xdr:nvSpPr>
      <xdr:spPr>
        <a:xfrm>
          <a:off x="14846300" y="5226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143757</xdr:rowOff>
    </xdr:from>
    <xdr:to>
      <xdr:col>72</xdr:col>
      <xdr:colOff>123825</xdr:colOff>
      <xdr:row>27</xdr:row>
      <xdr:rowOff>73907</xdr:rowOff>
    </xdr:to>
    <xdr:sp macro="" textlink="">
      <xdr:nvSpPr>
        <xdr:cNvPr id="157" name="楕円 156"/>
        <xdr:cNvSpPr/>
      </xdr:nvSpPr>
      <xdr:spPr>
        <a:xfrm>
          <a:off x="14033500" y="537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133026</xdr:rowOff>
    </xdr:from>
    <xdr:to>
      <xdr:col>76</xdr:col>
      <xdr:colOff>22225</xdr:colOff>
      <xdr:row>27</xdr:row>
      <xdr:rowOff>23107</xdr:rowOff>
    </xdr:to>
    <xdr:cxnSp macro="">
      <xdr:nvCxnSpPr>
        <xdr:cNvPr id="158" name="直線コネクタ 157"/>
        <xdr:cNvCxnSpPr/>
      </xdr:nvCxnSpPr>
      <xdr:spPr>
        <a:xfrm flipV="1">
          <a:off x="14084300" y="5362251"/>
          <a:ext cx="7112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11649</xdr:rowOff>
    </xdr:from>
    <xdr:to>
      <xdr:col>68</xdr:col>
      <xdr:colOff>123825</xdr:colOff>
      <xdr:row>27</xdr:row>
      <xdr:rowOff>113249</xdr:rowOff>
    </xdr:to>
    <xdr:sp macro="" textlink="">
      <xdr:nvSpPr>
        <xdr:cNvPr id="159" name="楕円 158"/>
        <xdr:cNvSpPr/>
      </xdr:nvSpPr>
      <xdr:spPr>
        <a:xfrm>
          <a:off x="13271500" y="54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23107</xdr:rowOff>
    </xdr:from>
    <xdr:to>
      <xdr:col>72</xdr:col>
      <xdr:colOff>73025</xdr:colOff>
      <xdr:row>27</xdr:row>
      <xdr:rowOff>62449</xdr:rowOff>
    </xdr:to>
    <xdr:cxnSp macro="">
      <xdr:nvCxnSpPr>
        <xdr:cNvPr id="160" name="直線コネクタ 159"/>
        <xdr:cNvCxnSpPr/>
      </xdr:nvCxnSpPr>
      <xdr:spPr>
        <a:xfrm flipV="1">
          <a:off x="13322300" y="5423782"/>
          <a:ext cx="762000" cy="3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90932</xdr:rowOff>
    </xdr:from>
    <xdr:to>
      <xdr:col>64</xdr:col>
      <xdr:colOff>123825</xdr:colOff>
      <xdr:row>28</xdr:row>
      <xdr:rowOff>21082</xdr:rowOff>
    </xdr:to>
    <xdr:sp macro="" textlink="">
      <xdr:nvSpPr>
        <xdr:cNvPr id="161" name="楕円 160"/>
        <xdr:cNvSpPr/>
      </xdr:nvSpPr>
      <xdr:spPr>
        <a:xfrm>
          <a:off x="12509500" y="549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62449</xdr:rowOff>
    </xdr:from>
    <xdr:to>
      <xdr:col>68</xdr:col>
      <xdr:colOff>73025</xdr:colOff>
      <xdr:row>27</xdr:row>
      <xdr:rowOff>141732</xdr:rowOff>
    </xdr:to>
    <xdr:cxnSp macro="">
      <xdr:nvCxnSpPr>
        <xdr:cNvPr id="162" name="直線コネクタ 161"/>
        <xdr:cNvCxnSpPr/>
      </xdr:nvCxnSpPr>
      <xdr:spPr>
        <a:xfrm flipV="1">
          <a:off x="12560300" y="5463124"/>
          <a:ext cx="762000" cy="7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89733</xdr:rowOff>
    </xdr:from>
    <xdr:to>
      <xdr:col>60</xdr:col>
      <xdr:colOff>123825</xdr:colOff>
      <xdr:row>28</xdr:row>
      <xdr:rowOff>19883</xdr:rowOff>
    </xdr:to>
    <xdr:sp macro="" textlink="">
      <xdr:nvSpPr>
        <xdr:cNvPr id="163" name="楕円 162"/>
        <xdr:cNvSpPr/>
      </xdr:nvSpPr>
      <xdr:spPr>
        <a:xfrm>
          <a:off x="11747500" y="549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140533</xdr:rowOff>
    </xdr:from>
    <xdr:to>
      <xdr:col>64</xdr:col>
      <xdr:colOff>73025</xdr:colOff>
      <xdr:row>27</xdr:row>
      <xdr:rowOff>141732</xdr:rowOff>
    </xdr:to>
    <xdr:cxnSp macro="">
      <xdr:nvCxnSpPr>
        <xdr:cNvPr id="164" name="直線コネクタ 163"/>
        <xdr:cNvCxnSpPr/>
      </xdr:nvCxnSpPr>
      <xdr:spPr>
        <a:xfrm>
          <a:off x="11798300" y="5541208"/>
          <a:ext cx="762000" cy="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40248</xdr:rowOff>
    </xdr:from>
    <xdr:ext cx="469744" cy="259045"/>
    <xdr:sp macro="" textlink="">
      <xdr:nvSpPr>
        <xdr:cNvPr id="165" name="n_1aveValue債務償還比率"/>
        <xdr:cNvSpPr txBox="1"/>
      </xdr:nvSpPr>
      <xdr:spPr>
        <a:xfrm>
          <a:off x="138367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66" name="n_2aveValue債務償還比率"/>
        <xdr:cNvSpPr txBox="1"/>
      </xdr:nvSpPr>
      <xdr:spPr>
        <a:xfrm>
          <a:off x="13087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67" name="n_3aveValue債務償還比率"/>
        <xdr:cNvSpPr txBox="1"/>
      </xdr:nvSpPr>
      <xdr:spPr>
        <a:xfrm>
          <a:off x="12325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159042</xdr:rowOff>
    </xdr:from>
    <xdr:ext cx="469744" cy="259045"/>
    <xdr:sp macro="" textlink="">
      <xdr:nvSpPr>
        <xdr:cNvPr id="168" name="n_4aveValue債務償還比率"/>
        <xdr:cNvSpPr txBox="1"/>
      </xdr:nvSpPr>
      <xdr:spPr>
        <a:xfrm>
          <a:off x="11563427" y="607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90434</xdr:rowOff>
    </xdr:from>
    <xdr:ext cx="405111" cy="259045"/>
    <xdr:sp macro="" textlink="">
      <xdr:nvSpPr>
        <xdr:cNvPr id="169" name="n_1mainValue債務償還比率"/>
        <xdr:cNvSpPr txBox="1"/>
      </xdr:nvSpPr>
      <xdr:spPr>
        <a:xfrm>
          <a:off x="13869044" y="5148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129776</xdr:rowOff>
    </xdr:from>
    <xdr:ext cx="469744" cy="259045"/>
    <xdr:sp macro="" textlink="">
      <xdr:nvSpPr>
        <xdr:cNvPr id="170" name="n_2mainValue債務償還比率"/>
        <xdr:cNvSpPr txBox="1"/>
      </xdr:nvSpPr>
      <xdr:spPr>
        <a:xfrm>
          <a:off x="13087427" y="51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37609</xdr:rowOff>
    </xdr:from>
    <xdr:ext cx="469744" cy="259045"/>
    <xdr:sp macro="" textlink="">
      <xdr:nvSpPr>
        <xdr:cNvPr id="171" name="n_3mainValue債務償還比率"/>
        <xdr:cNvSpPr txBox="1"/>
      </xdr:nvSpPr>
      <xdr:spPr>
        <a:xfrm>
          <a:off x="12325427" y="526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36410</xdr:rowOff>
    </xdr:from>
    <xdr:ext cx="469744" cy="259045"/>
    <xdr:sp macro="" textlink="">
      <xdr:nvSpPr>
        <xdr:cNvPr id="172" name="n_4mainValue債務償還比率"/>
        <xdr:cNvSpPr txBox="1"/>
      </xdr:nvSpPr>
      <xdr:spPr>
        <a:xfrm>
          <a:off x="11563427" y="526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103,513
101,289
123.79
36,523,287
34,291,340
1,836,418
21,219,643
13,462,059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146231</xdr:rowOff>
    </xdr:from>
    <xdr:to>
      <xdr:col>6</xdr:col>
      <xdr:colOff>38100</xdr:colOff>
      <xdr:row>38</xdr:row>
      <xdr:rowOff>76381</xdr:rowOff>
    </xdr:to>
    <xdr:sp macro="" textlink="">
      <xdr:nvSpPr>
        <xdr:cNvPr id="68" name="フローチャート: 判断 67"/>
        <xdr:cNvSpPr/>
      </xdr:nvSpPr>
      <xdr:spPr>
        <a:xfrm>
          <a:off x="1079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4173</xdr:rowOff>
    </xdr:from>
    <xdr:to>
      <xdr:col>24</xdr:col>
      <xdr:colOff>114300</xdr:colOff>
      <xdr:row>38</xdr:row>
      <xdr:rowOff>105773</xdr:rowOff>
    </xdr:to>
    <xdr:sp macro="" textlink="">
      <xdr:nvSpPr>
        <xdr:cNvPr id="74" name="楕円 73"/>
        <xdr:cNvSpPr/>
      </xdr:nvSpPr>
      <xdr:spPr>
        <a:xfrm>
          <a:off x="45847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27050</xdr:rowOff>
    </xdr:from>
    <xdr:ext cx="405111" cy="259045"/>
    <xdr:sp macro="" textlink="">
      <xdr:nvSpPr>
        <xdr:cNvPr id="75" name="【道路】&#10;有形固定資産減価償却率該当値テキスト"/>
        <xdr:cNvSpPr txBox="1"/>
      </xdr:nvSpPr>
      <xdr:spPr>
        <a:xfrm>
          <a:off x="4673600" y="6370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144599</xdr:rowOff>
    </xdr:from>
    <xdr:to>
      <xdr:col>20</xdr:col>
      <xdr:colOff>38100</xdr:colOff>
      <xdr:row>38</xdr:row>
      <xdr:rowOff>74749</xdr:rowOff>
    </xdr:to>
    <xdr:sp macro="" textlink="">
      <xdr:nvSpPr>
        <xdr:cNvPr id="76" name="楕円 75"/>
        <xdr:cNvSpPr/>
      </xdr:nvSpPr>
      <xdr:spPr>
        <a:xfrm>
          <a:off x="3746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23949</xdr:rowOff>
    </xdr:from>
    <xdr:to>
      <xdr:col>24</xdr:col>
      <xdr:colOff>63500</xdr:colOff>
      <xdr:row>38</xdr:row>
      <xdr:rowOff>54973</xdr:rowOff>
    </xdr:to>
    <xdr:cxnSp macro="">
      <xdr:nvCxnSpPr>
        <xdr:cNvPr id="77" name="直線コネクタ 76"/>
        <xdr:cNvCxnSpPr/>
      </xdr:nvCxnSpPr>
      <xdr:spPr>
        <a:xfrm>
          <a:off x="3797300" y="653904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111942</xdr:rowOff>
    </xdr:from>
    <xdr:to>
      <xdr:col>15</xdr:col>
      <xdr:colOff>101600</xdr:colOff>
      <xdr:row>38</xdr:row>
      <xdr:rowOff>42092</xdr:rowOff>
    </xdr:to>
    <xdr:sp macro="" textlink="">
      <xdr:nvSpPr>
        <xdr:cNvPr id="78" name="楕円 77"/>
        <xdr:cNvSpPr/>
      </xdr:nvSpPr>
      <xdr:spPr>
        <a:xfrm>
          <a:off x="2857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162741</xdr:rowOff>
    </xdr:from>
    <xdr:to>
      <xdr:col>19</xdr:col>
      <xdr:colOff>177800</xdr:colOff>
      <xdr:row>38</xdr:row>
      <xdr:rowOff>23949</xdr:rowOff>
    </xdr:to>
    <xdr:cxnSp macro="">
      <xdr:nvCxnSpPr>
        <xdr:cNvPr id="79" name="直線コネクタ 78"/>
        <xdr:cNvCxnSpPr/>
      </xdr:nvCxnSpPr>
      <xdr:spPr>
        <a:xfrm>
          <a:off x="2908300" y="65063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80917</xdr:rowOff>
    </xdr:from>
    <xdr:to>
      <xdr:col>10</xdr:col>
      <xdr:colOff>165100</xdr:colOff>
      <xdr:row>38</xdr:row>
      <xdr:rowOff>11068</xdr:rowOff>
    </xdr:to>
    <xdr:sp macro="" textlink="">
      <xdr:nvSpPr>
        <xdr:cNvPr id="80" name="楕円 79"/>
        <xdr:cNvSpPr/>
      </xdr:nvSpPr>
      <xdr:spPr>
        <a:xfrm>
          <a:off x="1968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131717</xdr:rowOff>
    </xdr:from>
    <xdr:to>
      <xdr:col>15</xdr:col>
      <xdr:colOff>50800</xdr:colOff>
      <xdr:row>37</xdr:row>
      <xdr:rowOff>162741</xdr:rowOff>
    </xdr:to>
    <xdr:cxnSp macro="">
      <xdr:nvCxnSpPr>
        <xdr:cNvPr id="81" name="直線コネクタ 80"/>
        <xdr:cNvCxnSpPr/>
      </xdr:nvCxnSpPr>
      <xdr:spPr>
        <a:xfrm>
          <a:off x="2019300" y="647536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48260</xdr:rowOff>
    </xdr:from>
    <xdr:to>
      <xdr:col>6</xdr:col>
      <xdr:colOff>38100</xdr:colOff>
      <xdr:row>37</xdr:row>
      <xdr:rowOff>149860</xdr:rowOff>
    </xdr:to>
    <xdr:sp macro="" textlink="">
      <xdr:nvSpPr>
        <xdr:cNvPr id="82" name="楕円 81"/>
        <xdr:cNvSpPr/>
      </xdr:nvSpPr>
      <xdr:spPr>
        <a:xfrm>
          <a:off x="1079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99060</xdr:rowOff>
    </xdr:from>
    <xdr:to>
      <xdr:col>10</xdr:col>
      <xdr:colOff>114300</xdr:colOff>
      <xdr:row>37</xdr:row>
      <xdr:rowOff>131717</xdr:rowOff>
    </xdr:to>
    <xdr:cxnSp macro="">
      <xdr:nvCxnSpPr>
        <xdr:cNvPr id="83" name="直線コネクタ 82"/>
        <xdr:cNvCxnSpPr/>
      </xdr:nvCxnSpPr>
      <xdr:spPr>
        <a:xfrm>
          <a:off x="1130300" y="64427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4" name="n_1aveValue【道路】&#10;有形固定資産減価償却率"/>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5" name="n_2aveValue【道路】&#10;有形固定資産減価償却率"/>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67508</xdr:rowOff>
    </xdr:from>
    <xdr:ext cx="405111" cy="259045"/>
    <xdr:sp macro="" textlink="">
      <xdr:nvSpPr>
        <xdr:cNvPr id="87" name="n_4aveValue【道路】&#10;有形固定資産減価償却率"/>
        <xdr:cNvSpPr txBox="1"/>
      </xdr:nvSpPr>
      <xdr:spPr>
        <a:xfrm>
          <a:off x="927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91276</xdr:rowOff>
    </xdr:from>
    <xdr:ext cx="405111" cy="259045"/>
    <xdr:sp macro="" textlink="">
      <xdr:nvSpPr>
        <xdr:cNvPr id="88" name="n_1mainValue【道路】&#10;有形固定資産減価償却率"/>
        <xdr:cNvSpPr txBox="1"/>
      </xdr:nvSpPr>
      <xdr:spPr>
        <a:xfrm>
          <a:off x="35820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58619</xdr:rowOff>
    </xdr:from>
    <xdr:ext cx="405111" cy="259045"/>
    <xdr:sp macro="" textlink="">
      <xdr:nvSpPr>
        <xdr:cNvPr id="89" name="n_2mainValue【道路】&#10;有形固定資産減価償却率"/>
        <xdr:cNvSpPr txBox="1"/>
      </xdr:nvSpPr>
      <xdr:spPr>
        <a:xfrm>
          <a:off x="2705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27594</xdr:rowOff>
    </xdr:from>
    <xdr:ext cx="405111" cy="259045"/>
    <xdr:sp macro="" textlink="">
      <xdr:nvSpPr>
        <xdr:cNvPr id="90" name="n_3mainValue【道路】&#10;有形固定資産減価償却率"/>
        <xdr:cNvSpPr txBox="1"/>
      </xdr:nvSpPr>
      <xdr:spPr>
        <a:xfrm>
          <a:off x="18167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166387</xdr:rowOff>
    </xdr:from>
    <xdr:ext cx="405111" cy="259045"/>
    <xdr:sp macro="" textlink="">
      <xdr:nvSpPr>
        <xdr:cNvPr id="91" name="n_4mainValue【道路】&#10;有形固定資産減価償却率"/>
        <xdr:cNvSpPr txBox="1"/>
      </xdr:nvSpPr>
      <xdr:spPr>
        <a:xfrm>
          <a:off x="927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12933</xdr:rowOff>
    </xdr:from>
    <xdr:ext cx="469744" cy="259045"/>
    <xdr:sp macro="" textlink="">
      <xdr:nvSpPr>
        <xdr:cNvPr id="120" name="【道路】&#10;一人当たり延長平均値テキスト"/>
        <xdr:cNvSpPr txBox="1"/>
      </xdr:nvSpPr>
      <xdr:spPr>
        <a:xfrm>
          <a:off x="10515600" y="687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31762</xdr:rowOff>
    </xdr:from>
    <xdr:to>
      <xdr:col>36</xdr:col>
      <xdr:colOff>165100</xdr:colOff>
      <xdr:row>38</xdr:row>
      <xdr:rowOff>133362</xdr:rowOff>
    </xdr:to>
    <xdr:sp macro="" textlink="">
      <xdr:nvSpPr>
        <xdr:cNvPr id="125" name="フローチャート: 判断 124"/>
        <xdr:cNvSpPr/>
      </xdr:nvSpPr>
      <xdr:spPr>
        <a:xfrm>
          <a:off x="6921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73825</xdr:rowOff>
    </xdr:from>
    <xdr:to>
      <xdr:col>55</xdr:col>
      <xdr:colOff>50800</xdr:colOff>
      <xdr:row>40</xdr:row>
      <xdr:rowOff>3975</xdr:rowOff>
    </xdr:to>
    <xdr:sp macro="" textlink="">
      <xdr:nvSpPr>
        <xdr:cNvPr id="131" name="楕円 130"/>
        <xdr:cNvSpPr/>
      </xdr:nvSpPr>
      <xdr:spPr>
        <a:xfrm>
          <a:off x="10426700" y="67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96702</xdr:rowOff>
    </xdr:from>
    <xdr:ext cx="534377" cy="259045"/>
    <xdr:sp macro="" textlink="">
      <xdr:nvSpPr>
        <xdr:cNvPr id="132" name="【道路】&#10;一人当たり延長該当値テキスト"/>
        <xdr:cNvSpPr txBox="1"/>
      </xdr:nvSpPr>
      <xdr:spPr>
        <a:xfrm>
          <a:off x="10515600" y="661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71044</xdr:rowOff>
    </xdr:from>
    <xdr:to>
      <xdr:col>50</xdr:col>
      <xdr:colOff>165100</xdr:colOff>
      <xdr:row>40</xdr:row>
      <xdr:rowOff>1194</xdr:rowOff>
    </xdr:to>
    <xdr:sp macro="" textlink="">
      <xdr:nvSpPr>
        <xdr:cNvPr id="133" name="楕円 132"/>
        <xdr:cNvSpPr/>
      </xdr:nvSpPr>
      <xdr:spPr>
        <a:xfrm>
          <a:off x="9588500" y="67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121844</xdr:rowOff>
    </xdr:from>
    <xdr:to>
      <xdr:col>55</xdr:col>
      <xdr:colOff>0</xdr:colOff>
      <xdr:row>39</xdr:row>
      <xdr:rowOff>124625</xdr:rowOff>
    </xdr:to>
    <xdr:cxnSp macro="">
      <xdr:nvCxnSpPr>
        <xdr:cNvPr id="134" name="直線コネクタ 133"/>
        <xdr:cNvCxnSpPr/>
      </xdr:nvCxnSpPr>
      <xdr:spPr>
        <a:xfrm>
          <a:off x="9639300" y="6808394"/>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62319</xdr:rowOff>
    </xdr:from>
    <xdr:to>
      <xdr:col>46</xdr:col>
      <xdr:colOff>38100</xdr:colOff>
      <xdr:row>39</xdr:row>
      <xdr:rowOff>163919</xdr:rowOff>
    </xdr:to>
    <xdr:sp macro="" textlink="">
      <xdr:nvSpPr>
        <xdr:cNvPr id="135" name="楕円 134"/>
        <xdr:cNvSpPr/>
      </xdr:nvSpPr>
      <xdr:spPr>
        <a:xfrm>
          <a:off x="8699500" y="674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113119</xdr:rowOff>
    </xdr:from>
    <xdr:to>
      <xdr:col>50</xdr:col>
      <xdr:colOff>114300</xdr:colOff>
      <xdr:row>39</xdr:row>
      <xdr:rowOff>121844</xdr:rowOff>
    </xdr:to>
    <xdr:cxnSp macro="">
      <xdr:nvCxnSpPr>
        <xdr:cNvPr id="136" name="直線コネクタ 135"/>
        <xdr:cNvCxnSpPr/>
      </xdr:nvCxnSpPr>
      <xdr:spPr>
        <a:xfrm>
          <a:off x="8750300" y="6799669"/>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55042</xdr:rowOff>
    </xdr:from>
    <xdr:to>
      <xdr:col>41</xdr:col>
      <xdr:colOff>101600</xdr:colOff>
      <xdr:row>39</xdr:row>
      <xdr:rowOff>156642</xdr:rowOff>
    </xdr:to>
    <xdr:sp macro="" textlink="">
      <xdr:nvSpPr>
        <xdr:cNvPr id="137" name="楕円 136"/>
        <xdr:cNvSpPr/>
      </xdr:nvSpPr>
      <xdr:spPr>
        <a:xfrm>
          <a:off x="7810500" y="67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105842</xdr:rowOff>
    </xdr:from>
    <xdr:to>
      <xdr:col>45</xdr:col>
      <xdr:colOff>177800</xdr:colOff>
      <xdr:row>39</xdr:row>
      <xdr:rowOff>113119</xdr:rowOff>
    </xdr:to>
    <xdr:cxnSp macro="">
      <xdr:nvCxnSpPr>
        <xdr:cNvPr id="138" name="直線コネクタ 137"/>
        <xdr:cNvCxnSpPr/>
      </xdr:nvCxnSpPr>
      <xdr:spPr>
        <a:xfrm>
          <a:off x="7861300" y="6792392"/>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46584</xdr:rowOff>
    </xdr:from>
    <xdr:to>
      <xdr:col>36</xdr:col>
      <xdr:colOff>165100</xdr:colOff>
      <xdr:row>39</xdr:row>
      <xdr:rowOff>148184</xdr:rowOff>
    </xdr:to>
    <xdr:sp macro="" textlink="">
      <xdr:nvSpPr>
        <xdr:cNvPr id="139" name="楕円 138"/>
        <xdr:cNvSpPr/>
      </xdr:nvSpPr>
      <xdr:spPr>
        <a:xfrm>
          <a:off x="6921500" y="67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97384</xdr:rowOff>
    </xdr:from>
    <xdr:to>
      <xdr:col>41</xdr:col>
      <xdr:colOff>50800</xdr:colOff>
      <xdr:row>39</xdr:row>
      <xdr:rowOff>105842</xdr:rowOff>
    </xdr:to>
    <xdr:cxnSp macro="">
      <xdr:nvCxnSpPr>
        <xdr:cNvPr id="140" name="直線コネクタ 139"/>
        <xdr:cNvCxnSpPr/>
      </xdr:nvCxnSpPr>
      <xdr:spPr>
        <a:xfrm>
          <a:off x="6972300" y="6783934"/>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146588</xdr:rowOff>
    </xdr:from>
    <xdr:ext cx="469744" cy="259045"/>
    <xdr:sp macro="" textlink="">
      <xdr:nvSpPr>
        <xdr:cNvPr id="141" name="n_1aveValue【道路】&#10;一人当たり延長"/>
        <xdr:cNvSpPr txBox="1"/>
      </xdr:nvSpPr>
      <xdr:spPr>
        <a:xfrm>
          <a:off x="9391727" y="700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96486</xdr:rowOff>
    </xdr:from>
    <xdr:ext cx="469744" cy="259045"/>
    <xdr:sp macro="" textlink="">
      <xdr:nvSpPr>
        <xdr:cNvPr id="142" name="n_2aveValue【道路】&#10;一人当たり延長"/>
        <xdr:cNvSpPr txBox="1"/>
      </xdr:nvSpPr>
      <xdr:spPr>
        <a:xfrm>
          <a:off x="8515427" y="695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102964</xdr:rowOff>
    </xdr:from>
    <xdr:ext cx="469744" cy="259045"/>
    <xdr:sp macro="" textlink="">
      <xdr:nvSpPr>
        <xdr:cNvPr id="143" name="n_3aveValue【道路】&#10;一人当たり延長"/>
        <xdr:cNvSpPr txBox="1"/>
      </xdr:nvSpPr>
      <xdr:spPr>
        <a:xfrm>
          <a:off x="7626427" y="696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149890</xdr:rowOff>
    </xdr:from>
    <xdr:ext cx="534377" cy="259045"/>
    <xdr:sp macro="" textlink="">
      <xdr:nvSpPr>
        <xdr:cNvPr id="144" name="n_4aveValue【道路】&#10;一人当たり延長"/>
        <xdr:cNvSpPr txBox="1"/>
      </xdr:nvSpPr>
      <xdr:spPr>
        <a:xfrm>
          <a:off x="6705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17721</xdr:rowOff>
    </xdr:from>
    <xdr:ext cx="534377" cy="259045"/>
    <xdr:sp macro="" textlink="">
      <xdr:nvSpPr>
        <xdr:cNvPr id="145" name="n_1mainValue【道路】&#10;一人当たり延長"/>
        <xdr:cNvSpPr txBox="1"/>
      </xdr:nvSpPr>
      <xdr:spPr>
        <a:xfrm>
          <a:off x="9359411" y="653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8996</xdr:rowOff>
    </xdr:from>
    <xdr:ext cx="534377" cy="259045"/>
    <xdr:sp macro="" textlink="">
      <xdr:nvSpPr>
        <xdr:cNvPr id="146" name="n_2mainValue【道路】&#10;一人当たり延長"/>
        <xdr:cNvSpPr txBox="1"/>
      </xdr:nvSpPr>
      <xdr:spPr>
        <a:xfrm>
          <a:off x="8483111" y="652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1719</xdr:rowOff>
    </xdr:from>
    <xdr:ext cx="534377" cy="259045"/>
    <xdr:sp macro="" textlink="">
      <xdr:nvSpPr>
        <xdr:cNvPr id="147" name="n_3mainValue【道路】&#10;一人当たり延長"/>
        <xdr:cNvSpPr txBox="1"/>
      </xdr:nvSpPr>
      <xdr:spPr>
        <a:xfrm>
          <a:off x="7594111" y="651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139311</xdr:rowOff>
    </xdr:from>
    <xdr:ext cx="534377" cy="259045"/>
    <xdr:sp macro="" textlink="">
      <xdr:nvSpPr>
        <xdr:cNvPr id="148" name="n_4mainValue【道路】&#10;一人当たり延長"/>
        <xdr:cNvSpPr txBox="1"/>
      </xdr:nvSpPr>
      <xdr:spPr>
        <a:xfrm>
          <a:off x="6705111" y="682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4" name="直線コネクタ 173"/>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5"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7"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9"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0" name="フローチャート: 判断 179"/>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2" name="フローチャート: 判断 181"/>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84" name="フローチャート: 判断 183"/>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30843</xdr:rowOff>
    </xdr:from>
    <xdr:to>
      <xdr:col>24</xdr:col>
      <xdr:colOff>114300</xdr:colOff>
      <xdr:row>61</xdr:row>
      <xdr:rowOff>132443</xdr:rowOff>
    </xdr:to>
    <xdr:sp macro="" textlink="">
      <xdr:nvSpPr>
        <xdr:cNvPr id="190" name="楕円 189"/>
        <xdr:cNvSpPr/>
      </xdr:nvSpPr>
      <xdr:spPr>
        <a:xfrm>
          <a:off x="45847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9270</xdr:rowOff>
    </xdr:from>
    <xdr:ext cx="405111" cy="259045"/>
    <xdr:sp macro="" textlink="">
      <xdr:nvSpPr>
        <xdr:cNvPr id="191" name="【橋りょう・トンネル】&#10;有形固定資産減価償却率該当値テキスト"/>
        <xdr:cNvSpPr txBox="1"/>
      </xdr:nvSpPr>
      <xdr:spPr>
        <a:xfrm>
          <a:off x="4673600"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166370</xdr:rowOff>
    </xdr:from>
    <xdr:to>
      <xdr:col>20</xdr:col>
      <xdr:colOff>38100</xdr:colOff>
      <xdr:row>61</xdr:row>
      <xdr:rowOff>96520</xdr:rowOff>
    </xdr:to>
    <xdr:sp macro="" textlink="">
      <xdr:nvSpPr>
        <xdr:cNvPr id="192" name="楕円 191"/>
        <xdr:cNvSpPr/>
      </xdr:nvSpPr>
      <xdr:spPr>
        <a:xfrm>
          <a:off x="3746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45720</xdr:rowOff>
    </xdr:from>
    <xdr:to>
      <xdr:col>24</xdr:col>
      <xdr:colOff>63500</xdr:colOff>
      <xdr:row>61</xdr:row>
      <xdr:rowOff>81643</xdr:rowOff>
    </xdr:to>
    <xdr:cxnSp macro="">
      <xdr:nvCxnSpPr>
        <xdr:cNvPr id="193" name="直線コネクタ 192"/>
        <xdr:cNvCxnSpPr/>
      </xdr:nvCxnSpPr>
      <xdr:spPr>
        <a:xfrm>
          <a:off x="3797300" y="1050417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125549</xdr:rowOff>
    </xdr:from>
    <xdr:to>
      <xdr:col>15</xdr:col>
      <xdr:colOff>101600</xdr:colOff>
      <xdr:row>61</xdr:row>
      <xdr:rowOff>55699</xdr:rowOff>
    </xdr:to>
    <xdr:sp macro="" textlink="">
      <xdr:nvSpPr>
        <xdr:cNvPr id="194" name="楕円 193"/>
        <xdr:cNvSpPr/>
      </xdr:nvSpPr>
      <xdr:spPr>
        <a:xfrm>
          <a:off x="2857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4899</xdr:rowOff>
    </xdr:from>
    <xdr:to>
      <xdr:col>19</xdr:col>
      <xdr:colOff>177800</xdr:colOff>
      <xdr:row>61</xdr:row>
      <xdr:rowOff>45720</xdr:rowOff>
    </xdr:to>
    <xdr:cxnSp macro="">
      <xdr:nvCxnSpPr>
        <xdr:cNvPr id="195" name="直線コネクタ 194"/>
        <xdr:cNvCxnSpPr/>
      </xdr:nvCxnSpPr>
      <xdr:spPr>
        <a:xfrm>
          <a:off x="2908300" y="1046334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84727</xdr:rowOff>
    </xdr:from>
    <xdr:to>
      <xdr:col>10</xdr:col>
      <xdr:colOff>165100</xdr:colOff>
      <xdr:row>61</xdr:row>
      <xdr:rowOff>14877</xdr:rowOff>
    </xdr:to>
    <xdr:sp macro="" textlink="">
      <xdr:nvSpPr>
        <xdr:cNvPr id="196" name="楕円 195"/>
        <xdr:cNvSpPr/>
      </xdr:nvSpPr>
      <xdr:spPr>
        <a:xfrm>
          <a:off x="1968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135527</xdr:rowOff>
    </xdr:from>
    <xdr:to>
      <xdr:col>15</xdr:col>
      <xdr:colOff>50800</xdr:colOff>
      <xdr:row>61</xdr:row>
      <xdr:rowOff>4899</xdr:rowOff>
    </xdr:to>
    <xdr:cxnSp macro="">
      <xdr:nvCxnSpPr>
        <xdr:cNvPr id="197" name="直線コネクタ 196"/>
        <xdr:cNvCxnSpPr/>
      </xdr:nvCxnSpPr>
      <xdr:spPr>
        <a:xfrm>
          <a:off x="2019300" y="1042252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73297</xdr:rowOff>
    </xdr:from>
    <xdr:to>
      <xdr:col>6</xdr:col>
      <xdr:colOff>38100</xdr:colOff>
      <xdr:row>61</xdr:row>
      <xdr:rowOff>3447</xdr:rowOff>
    </xdr:to>
    <xdr:sp macro="" textlink="">
      <xdr:nvSpPr>
        <xdr:cNvPr id="198" name="楕円 197"/>
        <xdr:cNvSpPr/>
      </xdr:nvSpPr>
      <xdr:spPr>
        <a:xfrm>
          <a:off x="1079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124097</xdr:rowOff>
    </xdr:from>
    <xdr:to>
      <xdr:col>10</xdr:col>
      <xdr:colOff>114300</xdr:colOff>
      <xdr:row>60</xdr:row>
      <xdr:rowOff>135527</xdr:rowOff>
    </xdr:to>
    <xdr:cxnSp macro="">
      <xdr:nvCxnSpPr>
        <xdr:cNvPr id="199" name="直線コネクタ 198"/>
        <xdr:cNvCxnSpPr/>
      </xdr:nvCxnSpPr>
      <xdr:spPr>
        <a:xfrm>
          <a:off x="1130300" y="1041109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200" name="n_1aveValue【橋りょう・トンネル】&#10;有形固定資産減価償却率"/>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201" name="n_2aveValue【橋りょう・トンネル】&#10;有形固定資産減価償却率"/>
        <xdr:cNvSpPr txBox="1"/>
      </xdr:nvSpPr>
      <xdr:spPr>
        <a:xfrm>
          <a:off x="2705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9270</xdr:rowOff>
    </xdr:from>
    <xdr:ext cx="405111" cy="259045"/>
    <xdr:sp macro="" textlink="">
      <xdr:nvSpPr>
        <xdr:cNvPr id="203" name="n_4aveValue【橋りょう・トンネル】&#10;有形固定資産減価償却率"/>
        <xdr:cNvSpPr txBox="1"/>
      </xdr:nvSpPr>
      <xdr:spPr>
        <a:xfrm>
          <a:off x="927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87647</xdr:rowOff>
    </xdr:from>
    <xdr:ext cx="405111" cy="259045"/>
    <xdr:sp macro="" textlink="">
      <xdr:nvSpPr>
        <xdr:cNvPr id="204" name="n_1mainValue【橋りょう・トンネル】&#10;有形固定資産減価償却率"/>
        <xdr:cNvSpPr txBox="1"/>
      </xdr:nvSpPr>
      <xdr:spPr>
        <a:xfrm>
          <a:off x="3582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46826</xdr:rowOff>
    </xdr:from>
    <xdr:ext cx="405111" cy="259045"/>
    <xdr:sp macro="" textlink="">
      <xdr:nvSpPr>
        <xdr:cNvPr id="205" name="n_2mainValue【橋りょう・トンネル】&#10;有形固定資産減価償却率"/>
        <xdr:cNvSpPr txBox="1"/>
      </xdr:nvSpPr>
      <xdr:spPr>
        <a:xfrm>
          <a:off x="2705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macro="" textlink="">
      <xdr:nvSpPr>
        <xdr:cNvPr id="206" name="n_3mainValue【橋りょう・トンネル】&#10;有形固定資産減価償却率"/>
        <xdr:cNvSpPr txBox="1"/>
      </xdr:nvSpPr>
      <xdr:spPr>
        <a:xfrm>
          <a:off x="1816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7" name="n_4mainValue【橋りょう・トンネル】&#10;有形固定資産減価償却率"/>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1" name="直線コネクタ 230"/>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2"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3" name="直線コネクタ 232"/>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4"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5" name="直線コネクタ 234"/>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36" name="【橋りょう・トンネル】&#10;一人当たり有形固定資産（償却資産）額平均値テキスト"/>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7" name="フローチャート: 判断 236"/>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38" name="フローチャート: 判断 237"/>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9" name="フローチャート: 判断 238"/>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0" name="フローチャート: 判断 239"/>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168494</xdr:rowOff>
    </xdr:from>
    <xdr:to>
      <xdr:col>36</xdr:col>
      <xdr:colOff>165100</xdr:colOff>
      <xdr:row>62</xdr:row>
      <xdr:rowOff>98644</xdr:rowOff>
    </xdr:to>
    <xdr:sp macro="" textlink="">
      <xdr:nvSpPr>
        <xdr:cNvPr id="241" name="フローチャート: 判断 240"/>
        <xdr:cNvSpPr/>
      </xdr:nvSpPr>
      <xdr:spPr>
        <a:xfrm>
          <a:off x="6921500" y="1062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64620</xdr:rowOff>
    </xdr:from>
    <xdr:to>
      <xdr:col>55</xdr:col>
      <xdr:colOff>50800</xdr:colOff>
      <xdr:row>63</xdr:row>
      <xdr:rowOff>166220</xdr:rowOff>
    </xdr:to>
    <xdr:sp macro="" textlink="">
      <xdr:nvSpPr>
        <xdr:cNvPr id="247" name="楕円 246"/>
        <xdr:cNvSpPr/>
      </xdr:nvSpPr>
      <xdr:spPr>
        <a:xfrm>
          <a:off x="10426700" y="108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43047</xdr:rowOff>
    </xdr:from>
    <xdr:ext cx="599010" cy="259045"/>
    <xdr:sp macro="" textlink="">
      <xdr:nvSpPr>
        <xdr:cNvPr id="248" name="【橋りょう・トンネル】&#10;一人当たり有形固定資産（償却資産）額該当値テキスト"/>
        <xdr:cNvSpPr txBox="1"/>
      </xdr:nvSpPr>
      <xdr:spPr>
        <a:xfrm>
          <a:off x="10515600" y="1084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62160</xdr:rowOff>
    </xdr:from>
    <xdr:to>
      <xdr:col>50</xdr:col>
      <xdr:colOff>165100</xdr:colOff>
      <xdr:row>63</xdr:row>
      <xdr:rowOff>163760</xdr:rowOff>
    </xdr:to>
    <xdr:sp macro="" textlink="">
      <xdr:nvSpPr>
        <xdr:cNvPr id="249" name="楕円 248"/>
        <xdr:cNvSpPr/>
      </xdr:nvSpPr>
      <xdr:spPr>
        <a:xfrm>
          <a:off x="9588500" y="1086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112960</xdr:rowOff>
    </xdr:from>
    <xdr:to>
      <xdr:col>55</xdr:col>
      <xdr:colOff>0</xdr:colOff>
      <xdr:row>63</xdr:row>
      <xdr:rowOff>115420</xdr:rowOff>
    </xdr:to>
    <xdr:cxnSp macro="">
      <xdr:nvCxnSpPr>
        <xdr:cNvPr id="250" name="直線コネクタ 249"/>
        <xdr:cNvCxnSpPr/>
      </xdr:nvCxnSpPr>
      <xdr:spPr>
        <a:xfrm>
          <a:off x="9639300" y="10914310"/>
          <a:ext cx="838200" cy="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59444</xdr:rowOff>
    </xdr:from>
    <xdr:to>
      <xdr:col>46</xdr:col>
      <xdr:colOff>38100</xdr:colOff>
      <xdr:row>63</xdr:row>
      <xdr:rowOff>161044</xdr:rowOff>
    </xdr:to>
    <xdr:sp macro="" textlink="">
      <xdr:nvSpPr>
        <xdr:cNvPr id="251" name="楕円 250"/>
        <xdr:cNvSpPr/>
      </xdr:nvSpPr>
      <xdr:spPr>
        <a:xfrm>
          <a:off x="8699500" y="1086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110244</xdr:rowOff>
    </xdr:from>
    <xdr:to>
      <xdr:col>50</xdr:col>
      <xdr:colOff>114300</xdr:colOff>
      <xdr:row>63</xdr:row>
      <xdr:rowOff>112960</xdr:rowOff>
    </xdr:to>
    <xdr:cxnSp macro="">
      <xdr:nvCxnSpPr>
        <xdr:cNvPr id="252" name="直線コネクタ 251"/>
        <xdr:cNvCxnSpPr/>
      </xdr:nvCxnSpPr>
      <xdr:spPr>
        <a:xfrm>
          <a:off x="8750300" y="10911594"/>
          <a:ext cx="889000" cy="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56591</xdr:rowOff>
    </xdr:from>
    <xdr:to>
      <xdr:col>41</xdr:col>
      <xdr:colOff>101600</xdr:colOff>
      <xdr:row>63</xdr:row>
      <xdr:rowOff>158191</xdr:rowOff>
    </xdr:to>
    <xdr:sp macro="" textlink="">
      <xdr:nvSpPr>
        <xdr:cNvPr id="253" name="楕円 252"/>
        <xdr:cNvSpPr/>
      </xdr:nvSpPr>
      <xdr:spPr>
        <a:xfrm>
          <a:off x="7810500" y="1085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107391</xdr:rowOff>
    </xdr:from>
    <xdr:to>
      <xdr:col>45</xdr:col>
      <xdr:colOff>177800</xdr:colOff>
      <xdr:row>63</xdr:row>
      <xdr:rowOff>110244</xdr:rowOff>
    </xdr:to>
    <xdr:cxnSp macro="">
      <xdr:nvCxnSpPr>
        <xdr:cNvPr id="254" name="直線コネクタ 253"/>
        <xdr:cNvCxnSpPr/>
      </xdr:nvCxnSpPr>
      <xdr:spPr>
        <a:xfrm>
          <a:off x="7861300" y="10908741"/>
          <a:ext cx="8890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57756</xdr:rowOff>
    </xdr:from>
    <xdr:to>
      <xdr:col>36</xdr:col>
      <xdr:colOff>165100</xdr:colOff>
      <xdr:row>63</xdr:row>
      <xdr:rowOff>159356</xdr:rowOff>
    </xdr:to>
    <xdr:sp macro="" textlink="">
      <xdr:nvSpPr>
        <xdr:cNvPr id="255" name="楕円 254"/>
        <xdr:cNvSpPr/>
      </xdr:nvSpPr>
      <xdr:spPr>
        <a:xfrm>
          <a:off x="6921500" y="1085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107391</xdr:rowOff>
    </xdr:from>
    <xdr:to>
      <xdr:col>41</xdr:col>
      <xdr:colOff>50800</xdr:colOff>
      <xdr:row>63</xdr:row>
      <xdr:rowOff>108556</xdr:rowOff>
    </xdr:to>
    <xdr:cxnSp macro="">
      <xdr:nvCxnSpPr>
        <xdr:cNvPr id="256" name="直線コネクタ 255"/>
        <xdr:cNvCxnSpPr/>
      </xdr:nvCxnSpPr>
      <xdr:spPr>
        <a:xfrm flipV="1">
          <a:off x="6972300" y="10908741"/>
          <a:ext cx="889000" cy="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57" name="n_1aveValue【橋りょう・トンネル】&#10;一人当たり有形固定資産（償却資産）額"/>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154958</xdr:rowOff>
    </xdr:from>
    <xdr:ext cx="599010" cy="259045"/>
    <xdr:sp macro="" textlink="">
      <xdr:nvSpPr>
        <xdr:cNvPr id="258" name="n_2aveValue【橋りょう・トンネル】&#10;一人当たり有形固定資産（償却資産）額"/>
        <xdr:cNvSpPr txBox="1"/>
      </xdr:nvSpPr>
      <xdr:spPr>
        <a:xfrm>
          <a:off x="8450795" y="109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155531</xdr:rowOff>
    </xdr:from>
    <xdr:ext cx="599010" cy="259045"/>
    <xdr:sp macro="" textlink="">
      <xdr:nvSpPr>
        <xdr:cNvPr id="259" name="n_3aveValue【橋りょう・トンネル】&#10;一人当たり有形固定資産（償却資産）額"/>
        <xdr:cNvSpPr txBox="1"/>
      </xdr:nvSpPr>
      <xdr:spPr>
        <a:xfrm>
          <a:off x="7561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115171</xdr:rowOff>
    </xdr:from>
    <xdr:ext cx="599010" cy="259045"/>
    <xdr:sp macro="" textlink="">
      <xdr:nvSpPr>
        <xdr:cNvPr id="260" name="n_4aveValue【橋りょう・トンネル】&#10;一人当たり有形固定資産（償却資産）額"/>
        <xdr:cNvSpPr txBox="1"/>
      </xdr:nvSpPr>
      <xdr:spPr>
        <a:xfrm>
          <a:off x="6672795" y="1040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154887</xdr:rowOff>
    </xdr:from>
    <xdr:ext cx="599010" cy="259045"/>
    <xdr:sp macro="" textlink="">
      <xdr:nvSpPr>
        <xdr:cNvPr id="261" name="n_1mainValue【橋りょう・トンネル】&#10;一人当たり有形固定資産（償却資産）額"/>
        <xdr:cNvSpPr txBox="1"/>
      </xdr:nvSpPr>
      <xdr:spPr>
        <a:xfrm>
          <a:off x="9327095" y="1095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6121</xdr:rowOff>
    </xdr:from>
    <xdr:ext cx="599010" cy="259045"/>
    <xdr:sp macro="" textlink="">
      <xdr:nvSpPr>
        <xdr:cNvPr id="262" name="n_2mainValue【橋りょう・トンネル】&#10;一人当たり有形固定資産（償却資産）額"/>
        <xdr:cNvSpPr txBox="1"/>
      </xdr:nvSpPr>
      <xdr:spPr>
        <a:xfrm>
          <a:off x="8450795" y="10636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3268</xdr:rowOff>
    </xdr:from>
    <xdr:ext cx="599010" cy="259045"/>
    <xdr:sp macro="" textlink="">
      <xdr:nvSpPr>
        <xdr:cNvPr id="263" name="n_3mainValue【橋りょう・トンネル】&#10;一人当たり有形固定資産（償却資産）額"/>
        <xdr:cNvSpPr txBox="1"/>
      </xdr:nvSpPr>
      <xdr:spPr>
        <a:xfrm>
          <a:off x="7561795" y="1063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150483</xdr:rowOff>
    </xdr:from>
    <xdr:ext cx="599010" cy="259045"/>
    <xdr:sp macro="" textlink="">
      <xdr:nvSpPr>
        <xdr:cNvPr id="264" name="n_4mainValue【橋りょう・トンネル】&#10;一人当たり有形固定資産（償却資産）額"/>
        <xdr:cNvSpPr txBox="1"/>
      </xdr:nvSpPr>
      <xdr:spPr>
        <a:xfrm>
          <a:off x="6672795" y="10951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322" name="直線コネクタ 321"/>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323"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324" name="直線コネクタ 323"/>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325"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26" name="直線コネクタ 325"/>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327" name="【認定こども園・幼稚園・保育所】&#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328" name="フローチャート: 判断 327"/>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329" name="フローチャート: 判断 328"/>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330" name="フローチャート: 判断 329"/>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331" name="フローチャート: 判断 330"/>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332" name="フローチャート: 判断 331"/>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338" name="楕円 337"/>
        <xdr:cNvSpPr/>
      </xdr:nvSpPr>
      <xdr:spPr>
        <a:xfrm>
          <a:off x="162687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34851</xdr:rowOff>
    </xdr:from>
    <xdr:ext cx="405111" cy="259045"/>
    <xdr:sp macro="" textlink="">
      <xdr:nvSpPr>
        <xdr:cNvPr id="339" name="【認定こども園・幼稚園・保育所】&#10;有形固定資産減価償却率該当値テキスト"/>
        <xdr:cNvSpPr txBox="1"/>
      </xdr:nvSpPr>
      <xdr:spPr>
        <a:xfrm>
          <a:off x="16357600"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102144</xdr:rowOff>
    </xdr:from>
    <xdr:to>
      <xdr:col>81</xdr:col>
      <xdr:colOff>101600</xdr:colOff>
      <xdr:row>39</xdr:row>
      <xdr:rowOff>32294</xdr:rowOff>
    </xdr:to>
    <xdr:sp macro="" textlink="">
      <xdr:nvSpPr>
        <xdr:cNvPr id="340" name="楕円 339"/>
        <xdr:cNvSpPr/>
      </xdr:nvSpPr>
      <xdr:spPr>
        <a:xfrm>
          <a:off x="15430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107224</xdr:rowOff>
    </xdr:from>
    <xdr:to>
      <xdr:col>85</xdr:col>
      <xdr:colOff>127000</xdr:colOff>
      <xdr:row>38</xdr:row>
      <xdr:rowOff>152944</xdr:rowOff>
    </xdr:to>
    <xdr:cxnSp macro="">
      <xdr:nvCxnSpPr>
        <xdr:cNvPr id="341" name="直線コネクタ 340"/>
        <xdr:cNvCxnSpPr/>
      </xdr:nvCxnSpPr>
      <xdr:spPr>
        <a:xfrm flipV="1">
          <a:off x="15481300" y="66223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76019</xdr:rowOff>
    </xdr:from>
    <xdr:to>
      <xdr:col>76</xdr:col>
      <xdr:colOff>165100</xdr:colOff>
      <xdr:row>39</xdr:row>
      <xdr:rowOff>6169</xdr:rowOff>
    </xdr:to>
    <xdr:sp macro="" textlink="">
      <xdr:nvSpPr>
        <xdr:cNvPr id="342" name="楕円 341"/>
        <xdr:cNvSpPr/>
      </xdr:nvSpPr>
      <xdr:spPr>
        <a:xfrm>
          <a:off x="14541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126819</xdr:rowOff>
    </xdr:from>
    <xdr:to>
      <xdr:col>81</xdr:col>
      <xdr:colOff>50800</xdr:colOff>
      <xdr:row>38</xdr:row>
      <xdr:rowOff>152944</xdr:rowOff>
    </xdr:to>
    <xdr:cxnSp macro="">
      <xdr:nvCxnSpPr>
        <xdr:cNvPr id="343" name="直線コネクタ 342"/>
        <xdr:cNvCxnSpPr/>
      </xdr:nvCxnSpPr>
      <xdr:spPr>
        <a:xfrm>
          <a:off x="14592300" y="66419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69487</xdr:rowOff>
    </xdr:from>
    <xdr:to>
      <xdr:col>72</xdr:col>
      <xdr:colOff>38100</xdr:colOff>
      <xdr:row>38</xdr:row>
      <xdr:rowOff>171087</xdr:rowOff>
    </xdr:to>
    <xdr:sp macro="" textlink="">
      <xdr:nvSpPr>
        <xdr:cNvPr id="344" name="楕円 343"/>
        <xdr:cNvSpPr/>
      </xdr:nvSpPr>
      <xdr:spPr>
        <a:xfrm>
          <a:off x="13652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120287</xdr:rowOff>
    </xdr:from>
    <xdr:to>
      <xdr:col>76</xdr:col>
      <xdr:colOff>114300</xdr:colOff>
      <xdr:row>38</xdr:row>
      <xdr:rowOff>126819</xdr:rowOff>
    </xdr:to>
    <xdr:cxnSp macro="">
      <xdr:nvCxnSpPr>
        <xdr:cNvPr id="345" name="直線コネクタ 344"/>
        <xdr:cNvCxnSpPr/>
      </xdr:nvCxnSpPr>
      <xdr:spPr>
        <a:xfrm>
          <a:off x="13703300" y="663538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30299</xdr:rowOff>
    </xdr:from>
    <xdr:to>
      <xdr:col>67</xdr:col>
      <xdr:colOff>101600</xdr:colOff>
      <xdr:row>38</xdr:row>
      <xdr:rowOff>131899</xdr:rowOff>
    </xdr:to>
    <xdr:sp macro="" textlink="">
      <xdr:nvSpPr>
        <xdr:cNvPr id="346" name="楕円 345"/>
        <xdr:cNvSpPr/>
      </xdr:nvSpPr>
      <xdr:spPr>
        <a:xfrm>
          <a:off x="12763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81099</xdr:rowOff>
    </xdr:from>
    <xdr:to>
      <xdr:col>71</xdr:col>
      <xdr:colOff>177800</xdr:colOff>
      <xdr:row>38</xdr:row>
      <xdr:rowOff>120287</xdr:rowOff>
    </xdr:to>
    <xdr:cxnSp macro="">
      <xdr:nvCxnSpPr>
        <xdr:cNvPr id="347" name="直線コネクタ 346"/>
        <xdr:cNvCxnSpPr/>
      </xdr:nvCxnSpPr>
      <xdr:spPr>
        <a:xfrm>
          <a:off x="12814300" y="659619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348"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349" name="n_2aveValue【認定こども園・幼稚園・保育所】&#10;有形固定資産減価償却率"/>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350" name="n_3aveValue【認定こども園・幼稚園・保育所】&#10;有形固定資産減価償却率"/>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351" name="n_4aveValue【認定こども園・幼稚園・保育所】&#10;有形固定資産減価償却率"/>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23421</xdr:rowOff>
    </xdr:from>
    <xdr:ext cx="405111" cy="259045"/>
    <xdr:sp macro="" textlink="">
      <xdr:nvSpPr>
        <xdr:cNvPr id="352" name="n_1mainValue【認定こども園・幼稚園・保育所】&#10;有形固定資産減価償却率"/>
        <xdr:cNvSpPr txBox="1"/>
      </xdr:nvSpPr>
      <xdr:spPr>
        <a:xfrm>
          <a:off x="15266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168746</xdr:rowOff>
    </xdr:from>
    <xdr:ext cx="405111" cy="259045"/>
    <xdr:sp macro="" textlink="">
      <xdr:nvSpPr>
        <xdr:cNvPr id="353" name="n_2mainValue【認定こども園・幼稚園・保育所】&#10;有形固定資産減価償却率"/>
        <xdr:cNvSpPr txBox="1"/>
      </xdr:nvSpPr>
      <xdr:spPr>
        <a:xfrm>
          <a:off x="14389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162214</xdr:rowOff>
    </xdr:from>
    <xdr:ext cx="405111" cy="259045"/>
    <xdr:sp macro="" textlink="">
      <xdr:nvSpPr>
        <xdr:cNvPr id="354" name="n_3mainValue【認定こども園・幼稚園・保育所】&#10;有形固定資産減価償却率"/>
        <xdr:cNvSpPr txBox="1"/>
      </xdr:nvSpPr>
      <xdr:spPr>
        <a:xfrm>
          <a:off x="13500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123026</xdr:rowOff>
    </xdr:from>
    <xdr:ext cx="405111" cy="259045"/>
    <xdr:sp macro="" textlink="">
      <xdr:nvSpPr>
        <xdr:cNvPr id="355" name="n_4mainValue【認定こども園・幼稚園・保育所】&#10;有形固定資産減価償却率"/>
        <xdr:cNvSpPr txBox="1"/>
      </xdr:nvSpPr>
      <xdr:spPr>
        <a:xfrm>
          <a:off x="12611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7" name="テキスト ボックス 3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9" name="テキスト ボックス 3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1" name="テキスト ボックス 3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3" name="テキスト ボックス 3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377" name="直線コネクタ 376"/>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8"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9" name="直線コネクタ 378"/>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380"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381" name="直線コネクタ 380"/>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382"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383" name="フローチャート: 判断 382"/>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84" name="フローチャート: 判断 383"/>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385" name="フローチャート: 判断 384"/>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386" name="フローチャート: 判断 385"/>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7112</xdr:rowOff>
    </xdr:from>
    <xdr:to>
      <xdr:col>98</xdr:col>
      <xdr:colOff>38100</xdr:colOff>
      <xdr:row>38</xdr:row>
      <xdr:rowOff>108712</xdr:rowOff>
    </xdr:to>
    <xdr:sp macro="" textlink="">
      <xdr:nvSpPr>
        <xdr:cNvPr id="387" name="フローチャート: 判断 386"/>
        <xdr:cNvSpPr/>
      </xdr:nvSpPr>
      <xdr:spPr>
        <a:xfrm>
          <a:off x="18605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393" name="楕円 392"/>
        <xdr:cNvSpPr/>
      </xdr:nvSpPr>
      <xdr:spPr>
        <a:xfrm>
          <a:off x="221107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10685</xdr:rowOff>
    </xdr:from>
    <xdr:ext cx="469744" cy="259045"/>
    <xdr:sp macro="" textlink="">
      <xdr:nvSpPr>
        <xdr:cNvPr id="394" name="【認定こども園・幼稚園・保育所】&#10;一人当たり面積該当値テキスト"/>
        <xdr:cNvSpPr txBox="1"/>
      </xdr:nvSpPr>
      <xdr:spPr>
        <a:xfrm>
          <a:off x="22199600"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xdr:rowOff>
    </xdr:from>
    <xdr:to>
      <xdr:col>112</xdr:col>
      <xdr:colOff>38100</xdr:colOff>
      <xdr:row>39</xdr:row>
      <xdr:rowOff>101854</xdr:rowOff>
    </xdr:to>
    <xdr:sp macro="" textlink="">
      <xdr:nvSpPr>
        <xdr:cNvPr id="395" name="楕円 394"/>
        <xdr:cNvSpPr/>
      </xdr:nvSpPr>
      <xdr:spPr>
        <a:xfrm>
          <a:off x="21272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51054</xdr:rowOff>
    </xdr:from>
    <xdr:to>
      <xdr:col>116</xdr:col>
      <xdr:colOff>63500</xdr:colOff>
      <xdr:row>39</xdr:row>
      <xdr:rowOff>83058</xdr:rowOff>
    </xdr:to>
    <xdr:cxnSp macro="">
      <xdr:nvCxnSpPr>
        <xdr:cNvPr id="396" name="直線コネクタ 395"/>
        <xdr:cNvCxnSpPr/>
      </xdr:nvCxnSpPr>
      <xdr:spPr>
        <a:xfrm>
          <a:off x="21323300" y="67376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130556</xdr:rowOff>
    </xdr:from>
    <xdr:to>
      <xdr:col>107</xdr:col>
      <xdr:colOff>101600</xdr:colOff>
      <xdr:row>39</xdr:row>
      <xdr:rowOff>60706</xdr:rowOff>
    </xdr:to>
    <xdr:sp macro="" textlink="">
      <xdr:nvSpPr>
        <xdr:cNvPr id="397" name="楕円 396"/>
        <xdr:cNvSpPr/>
      </xdr:nvSpPr>
      <xdr:spPr>
        <a:xfrm>
          <a:off x="20383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xdr:rowOff>
    </xdr:from>
    <xdr:to>
      <xdr:col>111</xdr:col>
      <xdr:colOff>177800</xdr:colOff>
      <xdr:row>39</xdr:row>
      <xdr:rowOff>51054</xdr:rowOff>
    </xdr:to>
    <xdr:cxnSp macro="">
      <xdr:nvCxnSpPr>
        <xdr:cNvPr id="398" name="直線コネクタ 397"/>
        <xdr:cNvCxnSpPr/>
      </xdr:nvCxnSpPr>
      <xdr:spPr>
        <a:xfrm>
          <a:off x="20434300" y="66964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121412</xdr:rowOff>
    </xdr:from>
    <xdr:to>
      <xdr:col>102</xdr:col>
      <xdr:colOff>165100</xdr:colOff>
      <xdr:row>39</xdr:row>
      <xdr:rowOff>51562</xdr:rowOff>
    </xdr:to>
    <xdr:sp macro="" textlink="">
      <xdr:nvSpPr>
        <xdr:cNvPr id="399" name="楕円 398"/>
        <xdr:cNvSpPr/>
      </xdr:nvSpPr>
      <xdr:spPr>
        <a:xfrm>
          <a:off x="19494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762</xdr:rowOff>
    </xdr:from>
    <xdr:to>
      <xdr:col>107</xdr:col>
      <xdr:colOff>50800</xdr:colOff>
      <xdr:row>39</xdr:row>
      <xdr:rowOff>9906</xdr:rowOff>
    </xdr:to>
    <xdr:cxnSp macro="">
      <xdr:nvCxnSpPr>
        <xdr:cNvPr id="400" name="直線コネクタ 399"/>
        <xdr:cNvCxnSpPr/>
      </xdr:nvCxnSpPr>
      <xdr:spPr>
        <a:xfrm>
          <a:off x="19545300" y="66873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107696</xdr:rowOff>
    </xdr:from>
    <xdr:to>
      <xdr:col>98</xdr:col>
      <xdr:colOff>38100</xdr:colOff>
      <xdr:row>39</xdr:row>
      <xdr:rowOff>37846</xdr:rowOff>
    </xdr:to>
    <xdr:sp macro="" textlink="">
      <xdr:nvSpPr>
        <xdr:cNvPr id="401" name="楕円 400"/>
        <xdr:cNvSpPr/>
      </xdr:nvSpPr>
      <xdr:spPr>
        <a:xfrm>
          <a:off x="18605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158496</xdr:rowOff>
    </xdr:from>
    <xdr:to>
      <xdr:col>102</xdr:col>
      <xdr:colOff>114300</xdr:colOff>
      <xdr:row>39</xdr:row>
      <xdr:rowOff>762</xdr:rowOff>
    </xdr:to>
    <xdr:cxnSp macro="">
      <xdr:nvCxnSpPr>
        <xdr:cNvPr id="402" name="直線コネクタ 401"/>
        <xdr:cNvCxnSpPr/>
      </xdr:nvCxnSpPr>
      <xdr:spPr>
        <a:xfrm>
          <a:off x="18656300" y="66735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03"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404" name="n_2aveValue【認定こども園・幼稚園・保育所】&#10;一人当たり面積"/>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405"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125239</xdr:rowOff>
    </xdr:from>
    <xdr:ext cx="469744" cy="259045"/>
    <xdr:sp macro="" textlink="">
      <xdr:nvSpPr>
        <xdr:cNvPr id="406" name="n_4aveValue【認定こども園・幼稚園・保育所】&#10;一人当たり面積"/>
        <xdr:cNvSpPr txBox="1"/>
      </xdr:nvSpPr>
      <xdr:spPr>
        <a:xfrm>
          <a:off x="18421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118381</xdr:rowOff>
    </xdr:from>
    <xdr:ext cx="469744" cy="259045"/>
    <xdr:sp macro="" textlink="">
      <xdr:nvSpPr>
        <xdr:cNvPr id="407" name="n_1mainValue【認定こども園・幼稚園・保育所】&#10;一人当たり面積"/>
        <xdr:cNvSpPr txBox="1"/>
      </xdr:nvSpPr>
      <xdr:spPr>
        <a:xfrm>
          <a:off x="210757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77233</xdr:rowOff>
    </xdr:from>
    <xdr:ext cx="469744" cy="259045"/>
    <xdr:sp macro="" textlink="">
      <xdr:nvSpPr>
        <xdr:cNvPr id="408" name="n_2mainValue【認定こども園・幼稚園・保育所】&#10;一人当たり面積"/>
        <xdr:cNvSpPr txBox="1"/>
      </xdr:nvSpPr>
      <xdr:spPr>
        <a:xfrm>
          <a:off x="201994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68089</xdr:rowOff>
    </xdr:from>
    <xdr:ext cx="469744" cy="259045"/>
    <xdr:sp macro="" textlink="">
      <xdr:nvSpPr>
        <xdr:cNvPr id="409" name="n_3mainValue【認定こども園・幼稚園・保育所】&#10;一人当たり面積"/>
        <xdr:cNvSpPr txBox="1"/>
      </xdr:nvSpPr>
      <xdr:spPr>
        <a:xfrm>
          <a:off x="193104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28973</xdr:rowOff>
    </xdr:from>
    <xdr:ext cx="469744" cy="259045"/>
    <xdr:sp macro="" textlink="">
      <xdr:nvSpPr>
        <xdr:cNvPr id="410" name="n_4mainValue【認定こども園・幼稚園・保育所】&#10;一人当たり面積"/>
        <xdr:cNvSpPr txBox="1"/>
      </xdr:nvSpPr>
      <xdr:spPr>
        <a:xfrm>
          <a:off x="18421427" y="671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2" name="直線コネクタ 42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23" name="テキスト ボックス 422"/>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4" name="直線コネクタ 42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5" name="テキスト ボックス 42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6" name="直線コネクタ 42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7" name="テキスト ボックス 42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8" name="直線コネクタ 42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9" name="テキスト ボックス 42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1" name="テキスト ボックス 4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433" name="直線コネクタ 432"/>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434"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435" name="直線コネクタ 434"/>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436"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437" name="直線コネクタ 436"/>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438" name="【学校施設】&#10;有形固定資産減価償却率平均値テキスト"/>
        <xdr:cNvSpPr txBox="1"/>
      </xdr:nvSpPr>
      <xdr:spPr>
        <a:xfrm>
          <a:off x="16357600"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439" name="フローチャート: 判断 438"/>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440" name="フローチャート: 判断 439"/>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441" name="フローチャート: 判断 440"/>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442" name="フローチャート: 判断 441"/>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166370</xdr:rowOff>
    </xdr:from>
    <xdr:to>
      <xdr:col>67</xdr:col>
      <xdr:colOff>101600</xdr:colOff>
      <xdr:row>58</xdr:row>
      <xdr:rowOff>96520</xdr:rowOff>
    </xdr:to>
    <xdr:sp macro="" textlink="">
      <xdr:nvSpPr>
        <xdr:cNvPr id="443" name="フローチャート: 判断 442"/>
        <xdr:cNvSpPr/>
      </xdr:nvSpPr>
      <xdr:spPr>
        <a:xfrm>
          <a:off x="12763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449" name="楕円 448"/>
        <xdr:cNvSpPr/>
      </xdr:nvSpPr>
      <xdr:spPr>
        <a:xfrm>
          <a:off x="16268700" y="98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129811</xdr:rowOff>
    </xdr:from>
    <xdr:ext cx="405111" cy="259045"/>
    <xdr:sp macro="" textlink="">
      <xdr:nvSpPr>
        <xdr:cNvPr id="450" name="【学校施設】&#10;有形固定資産減価償却率該当値テキスト"/>
        <xdr:cNvSpPr txBox="1"/>
      </xdr:nvSpPr>
      <xdr:spPr>
        <a:xfrm>
          <a:off x="16357600" y="973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63500</xdr:rowOff>
    </xdr:from>
    <xdr:to>
      <xdr:col>81</xdr:col>
      <xdr:colOff>101600</xdr:colOff>
      <xdr:row>57</xdr:row>
      <xdr:rowOff>165100</xdr:rowOff>
    </xdr:to>
    <xdr:sp macro="" textlink="">
      <xdr:nvSpPr>
        <xdr:cNvPr id="451" name="楕円 450"/>
        <xdr:cNvSpPr/>
      </xdr:nvSpPr>
      <xdr:spPr>
        <a:xfrm>
          <a:off x="15430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114300</xdr:rowOff>
    </xdr:from>
    <xdr:to>
      <xdr:col>85</xdr:col>
      <xdr:colOff>127000</xdr:colOff>
      <xdr:row>57</xdr:row>
      <xdr:rowOff>157734</xdr:rowOff>
    </xdr:to>
    <xdr:cxnSp macro="">
      <xdr:nvCxnSpPr>
        <xdr:cNvPr id="452" name="直線コネクタ 451"/>
        <xdr:cNvCxnSpPr/>
      </xdr:nvCxnSpPr>
      <xdr:spPr>
        <a:xfrm>
          <a:off x="15481300" y="988695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26924</xdr:rowOff>
    </xdr:from>
    <xdr:to>
      <xdr:col>76</xdr:col>
      <xdr:colOff>165100</xdr:colOff>
      <xdr:row>57</xdr:row>
      <xdr:rowOff>128524</xdr:rowOff>
    </xdr:to>
    <xdr:sp macro="" textlink="">
      <xdr:nvSpPr>
        <xdr:cNvPr id="453" name="楕円 452"/>
        <xdr:cNvSpPr/>
      </xdr:nvSpPr>
      <xdr:spPr>
        <a:xfrm>
          <a:off x="14541500" y="979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77724</xdr:rowOff>
    </xdr:from>
    <xdr:to>
      <xdr:col>81</xdr:col>
      <xdr:colOff>50800</xdr:colOff>
      <xdr:row>57</xdr:row>
      <xdr:rowOff>114300</xdr:rowOff>
    </xdr:to>
    <xdr:cxnSp macro="">
      <xdr:nvCxnSpPr>
        <xdr:cNvPr id="454" name="直線コネクタ 453"/>
        <xdr:cNvCxnSpPr/>
      </xdr:nvCxnSpPr>
      <xdr:spPr>
        <a:xfrm>
          <a:off x="14592300" y="985037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15494</xdr:rowOff>
    </xdr:from>
    <xdr:to>
      <xdr:col>72</xdr:col>
      <xdr:colOff>38100</xdr:colOff>
      <xdr:row>57</xdr:row>
      <xdr:rowOff>117094</xdr:rowOff>
    </xdr:to>
    <xdr:sp macro="" textlink="">
      <xdr:nvSpPr>
        <xdr:cNvPr id="455" name="楕円 454"/>
        <xdr:cNvSpPr/>
      </xdr:nvSpPr>
      <xdr:spPr>
        <a:xfrm>
          <a:off x="13652500" y="978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66294</xdr:rowOff>
    </xdr:from>
    <xdr:to>
      <xdr:col>76</xdr:col>
      <xdr:colOff>114300</xdr:colOff>
      <xdr:row>57</xdr:row>
      <xdr:rowOff>77724</xdr:rowOff>
    </xdr:to>
    <xdr:cxnSp macro="">
      <xdr:nvCxnSpPr>
        <xdr:cNvPr id="456" name="直線コネクタ 455"/>
        <xdr:cNvCxnSpPr/>
      </xdr:nvCxnSpPr>
      <xdr:spPr>
        <a:xfrm>
          <a:off x="13703300" y="983894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154940</xdr:rowOff>
    </xdr:from>
    <xdr:to>
      <xdr:col>67</xdr:col>
      <xdr:colOff>101600</xdr:colOff>
      <xdr:row>57</xdr:row>
      <xdr:rowOff>85090</xdr:rowOff>
    </xdr:to>
    <xdr:sp macro="" textlink="">
      <xdr:nvSpPr>
        <xdr:cNvPr id="457" name="楕円 456"/>
        <xdr:cNvSpPr/>
      </xdr:nvSpPr>
      <xdr:spPr>
        <a:xfrm>
          <a:off x="12763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34290</xdr:rowOff>
    </xdr:from>
    <xdr:to>
      <xdr:col>71</xdr:col>
      <xdr:colOff>177800</xdr:colOff>
      <xdr:row>57</xdr:row>
      <xdr:rowOff>66294</xdr:rowOff>
    </xdr:to>
    <xdr:cxnSp macro="">
      <xdr:nvCxnSpPr>
        <xdr:cNvPr id="458" name="直線コネクタ 457"/>
        <xdr:cNvCxnSpPr/>
      </xdr:nvCxnSpPr>
      <xdr:spPr>
        <a:xfrm>
          <a:off x="12814300" y="98069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80789</xdr:rowOff>
    </xdr:from>
    <xdr:ext cx="405111" cy="259045"/>
    <xdr:sp macro="" textlink="">
      <xdr:nvSpPr>
        <xdr:cNvPr id="459" name="n_1aveValue【学校施設】&#10;有形固定資産減価償却率"/>
        <xdr:cNvSpPr txBox="1"/>
      </xdr:nvSpPr>
      <xdr:spPr>
        <a:xfrm>
          <a:off x="152660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78503</xdr:rowOff>
    </xdr:from>
    <xdr:ext cx="405111" cy="259045"/>
    <xdr:sp macro="" textlink="">
      <xdr:nvSpPr>
        <xdr:cNvPr id="460" name="n_2aveValue【学校施設】&#10;有形固定資産減価償却率"/>
        <xdr:cNvSpPr txBox="1"/>
      </xdr:nvSpPr>
      <xdr:spPr>
        <a:xfrm>
          <a:off x="14389744"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67073</xdr:rowOff>
    </xdr:from>
    <xdr:ext cx="405111" cy="259045"/>
    <xdr:sp macro="" textlink="">
      <xdr:nvSpPr>
        <xdr:cNvPr id="461" name="n_3aveValue【学校施設】&#10;有形固定資産減価償却率"/>
        <xdr:cNvSpPr txBox="1"/>
      </xdr:nvSpPr>
      <xdr:spPr>
        <a:xfrm>
          <a:off x="1350074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87647</xdr:rowOff>
    </xdr:from>
    <xdr:ext cx="405111" cy="259045"/>
    <xdr:sp macro="" textlink="">
      <xdr:nvSpPr>
        <xdr:cNvPr id="462" name="n_4aveValue【学校施設】&#10;有形固定資産減価償却率"/>
        <xdr:cNvSpPr txBox="1"/>
      </xdr:nvSpPr>
      <xdr:spPr>
        <a:xfrm>
          <a:off x="12611744" y="1003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10177</xdr:rowOff>
    </xdr:from>
    <xdr:ext cx="405111" cy="259045"/>
    <xdr:sp macro="" textlink="">
      <xdr:nvSpPr>
        <xdr:cNvPr id="463" name="n_1mainValue【学校施設】&#10;有形固定資産減価償却率"/>
        <xdr:cNvSpPr txBox="1"/>
      </xdr:nvSpPr>
      <xdr:spPr>
        <a:xfrm>
          <a:off x="152660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145051</xdr:rowOff>
    </xdr:from>
    <xdr:ext cx="405111" cy="259045"/>
    <xdr:sp macro="" textlink="">
      <xdr:nvSpPr>
        <xdr:cNvPr id="464" name="n_2mainValue【学校施設】&#10;有形固定資産減価償却率"/>
        <xdr:cNvSpPr txBox="1"/>
      </xdr:nvSpPr>
      <xdr:spPr>
        <a:xfrm>
          <a:off x="14389744" y="957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133621</xdr:rowOff>
    </xdr:from>
    <xdr:ext cx="405111" cy="259045"/>
    <xdr:sp macro="" textlink="">
      <xdr:nvSpPr>
        <xdr:cNvPr id="465" name="n_3mainValue【学校施設】&#10;有形固定資産減価償却率"/>
        <xdr:cNvSpPr txBox="1"/>
      </xdr:nvSpPr>
      <xdr:spPr>
        <a:xfrm>
          <a:off x="13500744" y="956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101617</xdr:rowOff>
    </xdr:from>
    <xdr:ext cx="405111" cy="259045"/>
    <xdr:sp macro="" textlink="">
      <xdr:nvSpPr>
        <xdr:cNvPr id="466" name="n_4mainValue【学校施設】&#10;有形固定資産減価償却率"/>
        <xdr:cNvSpPr txBox="1"/>
      </xdr:nvSpPr>
      <xdr:spPr>
        <a:xfrm>
          <a:off x="12611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0" name="テキスト ボックス 4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2" name="テキスト ボックス 4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4" name="テキスト ボックス 4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6" name="テキスト ボックス 4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8" name="テキスト ボックス 4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490" name="直線コネクタ 489"/>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491"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492" name="直線コネクタ 491"/>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493"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494" name="直線コネクタ 493"/>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56786</xdr:rowOff>
    </xdr:from>
    <xdr:ext cx="469744" cy="259045"/>
    <xdr:sp macro="" textlink="">
      <xdr:nvSpPr>
        <xdr:cNvPr id="495" name="【学校施設】&#10;一人当たり面積平均値テキスト"/>
        <xdr:cNvSpPr txBox="1"/>
      </xdr:nvSpPr>
      <xdr:spPr>
        <a:xfrm>
          <a:off x="22199600" y="10686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496" name="フローチャート: 判断 495"/>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497" name="フローチャート: 判断 496"/>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498" name="フローチャート: 判断 497"/>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499" name="フローチャート: 判断 498"/>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500" name="フローチャート: 判断 499"/>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20256</xdr:rowOff>
    </xdr:from>
    <xdr:to>
      <xdr:col>116</xdr:col>
      <xdr:colOff>114300</xdr:colOff>
      <xdr:row>62</xdr:row>
      <xdr:rowOff>121856</xdr:rowOff>
    </xdr:to>
    <xdr:sp macro="" textlink="">
      <xdr:nvSpPr>
        <xdr:cNvPr id="506" name="楕円 505"/>
        <xdr:cNvSpPr/>
      </xdr:nvSpPr>
      <xdr:spPr>
        <a:xfrm>
          <a:off x="22110700" y="1065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43133</xdr:rowOff>
    </xdr:from>
    <xdr:ext cx="469744" cy="259045"/>
    <xdr:sp macro="" textlink="">
      <xdr:nvSpPr>
        <xdr:cNvPr id="507" name="【学校施設】&#10;一人当たり面積該当値テキスト"/>
        <xdr:cNvSpPr txBox="1"/>
      </xdr:nvSpPr>
      <xdr:spPr>
        <a:xfrm>
          <a:off x="22199600" y="1050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17590</xdr:rowOff>
    </xdr:from>
    <xdr:to>
      <xdr:col>112</xdr:col>
      <xdr:colOff>38100</xdr:colOff>
      <xdr:row>62</xdr:row>
      <xdr:rowOff>119190</xdr:rowOff>
    </xdr:to>
    <xdr:sp macro="" textlink="">
      <xdr:nvSpPr>
        <xdr:cNvPr id="508" name="楕円 507"/>
        <xdr:cNvSpPr/>
      </xdr:nvSpPr>
      <xdr:spPr>
        <a:xfrm>
          <a:off x="21272500" y="1064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68390</xdr:rowOff>
    </xdr:from>
    <xdr:to>
      <xdr:col>116</xdr:col>
      <xdr:colOff>63500</xdr:colOff>
      <xdr:row>62</xdr:row>
      <xdr:rowOff>71056</xdr:rowOff>
    </xdr:to>
    <xdr:cxnSp macro="">
      <xdr:nvCxnSpPr>
        <xdr:cNvPr id="509" name="直線コネクタ 508"/>
        <xdr:cNvCxnSpPr/>
      </xdr:nvCxnSpPr>
      <xdr:spPr>
        <a:xfrm>
          <a:off x="21323300" y="10698290"/>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10922</xdr:rowOff>
    </xdr:from>
    <xdr:to>
      <xdr:col>107</xdr:col>
      <xdr:colOff>101600</xdr:colOff>
      <xdr:row>62</xdr:row>
      <xdr:rowOff>112522</xdr:rowOff>
    </xdr:to>
    <xdr:sp macro="" textlink="">
      <xdr:nvSpPr>
        <xdr:cNvPr id="510" name="楕円 509"/>
        <xdr:cNvSpPr/>
      </xdr:nvSpPr>
      <xdr:spPr>
        <a:xfrm>
          <a:off x="20383500"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61722</xdr:rowOff>
    </xdr:from>
    <xdr:to>
      <xdr:col>111</xdr:col>
      <xdr:colOff>177800</xdr:colOff>
      <xdr:row>62</xdr:row>
      <xdr:rowOff>68390</xdr:rowOff>
    </xdr:to>
    <xdr:cxnSp macro="">
      <xdr:nvCxnSpPr>
        <xdr:cNvPr id="511" name="直線コネクタ 510"/>
        <xdr:cNvCxnSpPr/>
      </xdr:nvCxnSpPr>
      <xdr:spPr>
        <a:xfrm>
          <a:off x="20434300" y="10691622"/>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1778</xdr:rowOff>
    </xdr:from>
    <xdr:to>
      <xdr:col>102</xdr:col>
      <xdr:colOff>165100</xdr:colOff>
      <xdr:row>62</xdr:row>
      <xdr:rowOff>103378</xdr:rowOff>
    </xdr:to>
    <xdr:sp macro="" textlink="">
      <xdr:nvSpPr>
        <xdr:cNvPr id="512" name="楕円 511"/>
        <xdr:cNvSpPr/>
      </xdr:nvSpPr>
      <xdr:spPr>
        <a:xfrm>
          <a:off x="19494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52578</xdr:rowOff>
    </xdr:from>
    <xdr:to>
      <xdr:col>107</xdr:col>
      <xdr:colOff>50800</xdr:colOff>
      <xdr:row>62</xdr:row>
      <xdr:rowOff>61722</xdr:rowOff>
    </xdr:to>
    <xdr:cxnSp macro="">
      <xdr:nvCxnSpPr>
        <xdr:cNvPr id="513" name="直線コネクタ 512"/>
        <xdr:cNvCxnSpPr/>
      </xdr:nvCxnSpPr>
      <xdr:spPr>
        <a:xfrm>
          <a:off x="19545300" y="1068247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164465</xdr:rowOff>
    </xdr:from>
    <xdr:to>
      <xdr:col>98</xdr:col>
      <xdr:colOff>38100</xdr:colOff>
      <xdr:row>62</xdr:row>
      <xdr:rowOff>94615</xdr:rowOff>
    </xdr:to>
    <xdr:sp macro="" textlink="">
      <xdr:nvSpPr>
        <xdr:cNvPr id="514" name="楕円 513"/>
        <xdr:cNvSpPr/>
      </xdr:nvSpPr>
      <xdr:spPr>
        <a:xfrm>
          <a:off x="18605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43815</xdr:rowOff>
    </xdr:from>
    <xdr:to>
      <xdr:col>102</xdr:col>
      <xdr:colOff>114300</xdr:colOff>
      <xdr:row>62</xdr:row>
      <xdr:rowOff>52578</xdr:rowOff>
    </xdr:to>
    <xdr:cxnSp macro="">
      <xdr:nvCxnSpPr>
        <xdr:cNvPr id="515" name="直線コネクタ 514"/>
        <xdr:cNvCxnSpPr/>
      </xdr:nvCxnSpPr>
      <xdr:spPr>
        <a:xfrm>
          <a:off x="18656300" y="10673715"/>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9351</xdr:rowOff>
    </xdr:from>
    <xdr:ext cx="469744" cy="259045"/>
    <xdr:sp macro="" textlink="">
      <xdr:nvSpPr>
        <xdr:cNvPr id="516" name="n_1aveValue【学校施設】&#10;一人当たり面積"/>
        <xdr:cNvSpPr txBox="1"/>
      </xdr:nvSpPr>
      <xdr:spPr>
        <a:xfrm>
          <a:off x="21075727" y="1081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517" name="n_2aveValue【学校施設】&#10;一人当たり面積"/>
        <xdr:cNvSpPr txBox="1"/>
      </xdr:nvSpPr>
      <xdr:spPr>
        <a:xfrm>
          <a:off x="20199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12590</xdr:rowOff>
    </xdr:from>
    <xdr:ext cx="469744" cy="259045"/>
    <xdr:sp macro="" textlink="">
      <xdr:nvSpPr>
        <xdr:cNvPr id="518" name="n_3aveValue【学校施設】&#10;一人当たり面積"/>
        <xdr:cNvSpPr txBox="1"/>
      </xdr:nvSpPr>
      <xdr:spPr>
        <a:xfrm>
          <a:off x="19310427"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126890</xdr:rowOff>
    </xdr:from>
    <xdr:ext cx="469744" cy="259045"/>
    <xdr:sp macro="" textlink="">
      <xdr:nvSpPr>
        <xdr:cNvPr id="519" name="n_4aveValue【学校施設】&#10;一人当たり面積"/>
        <xdr:cNvSpPr txBox="1"/>
      </xdr:nvSpPr>
      <xdr:spPr>
        <a:xfrm>
          <a:off x="18421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135717</xdr:rowOff>
    </xdr:from>
    <xdr:ext cx="469744" cy="259045"/>
    <xdr:sp macro="" textlink="">
      <xdr:nvSpPr>
        <xdr:cNvPr id="520" name="n_1mainValue【学校施設】&#10;一人当たり面積"/>
        <xdr:cNvSpPr txBox="1"/>
      </xdr:nvSpPr>
      <xdr:spPr>
        <a:xfrm>
          <a:off x="21075727" y="1042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129049</xdr:rowOff>
    </xdr:from>
    <xdr:ext cx="469744" cy="259045"/>
    <xdr:sp macro="" textlink="">
      <xdr:nvSpPr>
        <xdr:cNvPr id="521" name="n_2mainValue【学校施設】&#10;一人当たり面積"/>
        <xdr:cNvSpPr txBox="1"/>
      </xdr:nvSpPr>
      <xdr:spPr>
        <a:xfrm>
          <a:off x="20199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119905</xdr:rowOff>
    </xdr:from>
    <xdr:ext cx="469744" cy="259045"/>
    <xdr:sp macro="" textlink="">
      <xdr:nvSpPr>
        <xdr:cNvPr id="522" name="n_3mainValue【学校施設】&#10;一人当たり面積"/>
        <xdr:cNvSpPr txBox="1"/>
      </xdr:nvSpPr>
      <xdr:spPr>
        <a:xfrm>
          <a:off x="19310427" y="1040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111142</xdr:rowOff>
    </xdr:from>
    <xdr:ext cx="469744" cy="259045"/>
    <xdr:sp macro="" textlink="">
      <xdr:nvSpPr>
        <xdr:cNvPr id="523" name="n_4mainValue【学校施設】&#10;一人当たり面積"/>
        <xdr:cNvSpPr txBox="1"/>
      </xdr:nvSpPr>
      <xdr:spPr>
        <a:xfrm>
          <a:off x="18421427" y="1039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1" name="直線コネクタ 5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2" name="テキスト ボックス 5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3" name="直線コネクタ 5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4" name="テキスト ボックス 5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5" name="直線コネクタ 5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6" name="テキスト ボックス 5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7" name="直線コネクタ 5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8" name="テキスト ボックス 5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9" name="直線コネクタ 5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0" name="テキスト ボックス 5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1" name="直線コネクタ 5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2" name="テキスト ボックス 5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565" name="直線コネクタ 564"/>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7" name="直線コネクタ 5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568"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569" name="直線コネクタ 568"/>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134456</xdr:rowOff>
    </xdr:from>
    <xdr:ext cx="405111" cy="259045"/>
    <xdr:sp macro="" textlink="">
      <xdr:nvSpPr>
        <xdr:cNvPr id="570" name="【公民館】&#10;有形固定資産減価償却率平均値テキスト"/>
        <xdr:cNvSpPr txBox="1"/>
      </xdr:nvSpPr>
      <xdr:spPr>
        <a:xfrm>
          <a:off x="16357600" y="1796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571" name="フローチャート: 判断 570"/>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572" name="フローチャート: 判断 571"/>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573" name="フローチャート: 判断 572"/>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574" name="フローチャート: 判断 573"/>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575" name="フローチャート: 判断 574"/>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581" name="楕円 580"/>
        <xdr:cNvSpPr/>
      </xdr:nvSpPr>
      <xdr:spPr>
        <a:xfrm>
          <a:off x="162687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100528</xdr:rowOff>
    </xdr:from>
    <xdr:ext cx="405111" cy="259045"/>
    <xdr:sp macro="" textlink="">
      <xdr:nvSpPr>
        <xdr:cNvPr id="582" name="【公民館】&#10;有形固定資産減価償却率該当値テキスト"/>
        <xdr:cNvSpPr txBox="1"/>
      </xdr:nvSpPr>
      <xdr:spPr>
        <a:xfrm>
          <a:off x="16357600" y="1775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35198</xdr:rowOff>
    </xdr:from>
    <xdr:to>
      <xdr:col>81</xdr:col>
      <xdr:colOff>101600</xdr:colOff>
      <xdr:row>104</xdr:row>
      <xdr:rowOff>136798</xdr:rowOff>
    </xdr:to>
    <xdr:sp macro="" textlink="">
      <xdr:nvSpPr>
        <xdr:cNvPr id="583" name="楕円 582"/>
        <xdr:cNvSpPr/>
      </xdr:nvSpPr>
      <xdr:spPr>
        <a:xfrm>
          <a:off x="15430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85998</xdr:rowOff>
    </xdr:from>
    <xdr:to>
      <xdr:col>85</xdr:col>
      <xdr:colOff>127000</xdr:colOff>
      <xdr:row>104</xdr:row>
      <xdr:rowOff>128451</xdr:rowOff>
    </xdr:to>
    <xdr:cxnSp macro="">
      <xdr:nvCxnSpPr>
        <xdr:cNvPr id="584" name="直線コネクタ 583"/>
        <xdr:cNvCxnSpPr/>
      </xdr:nvCxnSpPr>
      <xdr:spPr>
        <a:xfrm>
          <a:off x="15481300" y="17916798"/>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167458</xdr:rowOff>
    </xdr:from>
    <xdr:to>
      <xdr:col>76</xdr:col>
      <xdr:colOff>165100</xdr:colOff>
      <xdr:row>104</xdr:row>
      <xdr:rowOff>97608</xdr:rowOff>
    </xdr:to>
    <xdr:sp macro="" textlink="">
      <xdr:nvSpPr>
        <xdr:cNvPr id="585" name="楕円 584"/>
        <xdr:cNvSpPr/>
      </xdr:nvSpPr>
      <xdr:spPr>
        <a:xfrm>
          <a:off x="14541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46808</xdr:rowOff>
    </xdr:from>
    <xdr:to>
      <xdr:col>81</xdr:col>
      <xdr:colOff>50800</xdr:colOff>
      <xdr:row>104</xdr:row>
      <xdr:rowOff>85998</xdr:rowOff>
    </xdr:to>
    <xdr:cxnSp macro="">
      <xdr:nvCxnSpPr>
        <xdr:cNvPr id="586" name="直線コネクタ 585"/>
        <xdr:cNvCxnSpPr/>
      </xdr:nvCxnSpPr>
      <xdr:spPr>
        <a:xfrm>
          <a:off x="14592300" y="17877608"/>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126637</xdr:rowOff>
    </xdr:from>
    <xdr:to>
      <xdr:col>72</xdr:col>
      <xdr:colOff>38100</xdr:colOff>
      <xdr:row>104</xdr:row>
      <xdr:rowOff>56787</xdr:rowOff>
    </xdr:to>
    <xdr:sp macro="" textlink="">
      <xdr:nvSpPr>
        <xdr:cNvPr id="587" name="楕円 586"/>
        <xdr:cNvSpPr/>
      </xdr:nvSpPr>
      <xdr:spPr>
        <a:xfrm>
          <a:off x="13652500" y="177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5987</xdr:rowOff>
    </xdr:from>
    <xdr:to>
      <xdr:col>76</xdr:col>
      <xdr:colOff>114300</xdr:colOff>
      <xdr:row>104</xdr:row>
      <xdr:rowOff>46808</xdr:rowOff>
    </xdr:to>
    <xdr:cxnSp macro="">
      <xdr:nvCxnSpPr>
        <xdr:cNvPr id="588" name="直線コネクタ 587"/>
        <xdr:cNvCxnSpPr/>
      </xdr:nvCxnSpPr>
      <xdr:spPr>
        <a:xfrm>
          <a:off x="13703300" y="1783678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90714</xdr:rowOff>
    </xdr:from>
    <xdr:to>
      <xdr:col>67</xdr:col>
      <xdr:colOff>101600</xdr:colOff>
      <xdr:row>104</xdr:row>
      <xdr:rowOff>20864</xdr:rowOff>
    </xdr:to>
    <xdr:sp macro="" textlink="">
      <xdr:nvSpPr>
        <xdr:cNvPr id="589" name="楕円 588"/>
        <xdr:cNvSpPr/>
      </xdr:nvSpPr>
      <xdr:spPr>
        <a:xfrm>
          <a:off x="12763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141514</xdr:rowOff>
    </xdr:from>
    <xdr:to>
      <xdr:col>71</xdr:col>
      <xdr:colOff>177800</xdr:colOff>
      <xdr:row>104</xdr:row>
      <xdr:rowOff>5987</xdr:rowOff>
    </xdr:to>
    <xdr:cxnSp macro="">
      <xdr:nvCxnSpPr>
        <xdr:cNvPr id="590" name="直線コネクタ 589"/>
        <xdr:cNvCxnSpPr/>
      </xdr:nvCxnSpPr>
      <xdr:spPr>
        <a:xfrm>
          <a:off x="12814300" y="1780086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59345</xdr:rowOff>
    </xdr:from>
    <xdr:ext cx="405111" cy="259045"/>
    <xdr:sp macro="" textlink="">
      <xdr:nvSpPr>
        <xdr:cNvPr id="591" name="n_1aveValue【公民館】&#10;有形固定資産減価償却率"/>
        <xdr:cNvSpPr txBox="1"/>
      </xdr:nvSpPr>
      <xdr:spPr>
        <a:xfrm>
          <a:off x="15266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90369</xdr:rowOff>
    </xdr:from>
    <xdr:ext cx="405111" cy="259045"/>
    <xdr:sp macro="" textlink="">
      <xdr:nvSpPr>
        <xdr:cNvPr id="592" name="n_2aveValue【公民館】&#10;有形固定資産減価償却率"/>
        <xdr:cNvSpPr txBox="1"/>
      </xdr:nvSpPr>
      <xdr:spPr>
        <a:xfrm>
          <a:off x="14389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593" name="n_3aveValue【公民館】&#10;有形固定資産減価償却率"/>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95266</xdr:rowOff>
    </xdr:from>
    <xdr:ext cx="405111" cy="259045"/>
    <xdr:sp macro="" textlink="">
      <xdr:nvSpPr>
        <xdr:cNvPr id="594" name="n_4aveValue【公民館】&#10;有形固定資産減価償却率"/>
        <xdr:cNvSpPr txBox="1"/>
      </xdr:nvSpPr>
      <xdr:spPr>
        <a:xfrm>
          <a:off x="12611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153325</xdr:rowOff>
    </xdr:from>
    <xdr:ext cx="405111" cy="259045"/>
    <xdr:sp macro="" textlink="">
      <xdr:nvSpPr>
        <xdr:cNvPr id="595" name="n_1mainValue【公民館】&#10;有形固定資産減価償却率"/>
        <xdr:cNvSpPr txBox="1"/>
      </xdr:nvSpPr>
      <xdr:spPr>
        <a:xfrm>
          <a:off x="15266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114135</xdr:rowOff>
    </xdr:from>
    <xdr:ext cx="405111" cy="259045"/>
    <xdr:sp macro="" textlink="">
      <xdr:nvSpPr>
        <xdr:cNvPr id="596" name="n_2mainValue【公民館】&#10;有形固定資産減価償却率"/>
        <xdr:cNvSpPr txBox="1"/>
      </xdr:nvSpPr>
      <xdr:spPr>
        <a:xfrm>
          <a:off x="14389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73314</xdr:rowOff>
    </xdr:from>
    <xdr:ext cx="405111" cy="259045"/>
    <xdr:sp macro="" textlink="">
      <xdr:nvSpPr>
        <xdr:cNvPr id="597" name="n_3mainValue【公民館】&#10;有形固定資産減価償却率"/>
        <xdr:cNvSpPr txBox="1"/>
      </xdr:nvSpPr>
      <xdr:spPr>
        <a:xfrm>
          <a:off x="13500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37391</xdr:rowOff>
    </xdr:from>
    <xdr:ext cx="405111" cy="259045"/>
    <xdr:sp macro="" textlink="">
      <xdr:nvSpPr>
        <xdr:cNvPr id="598" name="n_4mainValue【公民館】&#10;有形固定資産減価償却率"/>
        <xdr:cNvSpPr txBox="1"/>
      </xdr:nvSpPr>
      <xdr:spPr>
        <a:xfrm>
          <a:off x="12611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9" name="直線コネクタ 6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0" name="テキスト ボックス 6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1" name="直線コネクタ 6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2" name="テキスト ボックス 6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3" name="直線コネクタ 6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4" name="テキスト ボックス 6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5" name="直線コネクタ 6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6" name="テキスト ボックス 6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7" name="直線コネクタ 6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8" name="テキスト ボックス 6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9" name="直線コネクタ 6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0" name="テキスト ボックス 6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624" name="直線コネクタ 623"/>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25"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26" name="直線コネクタ 625"/>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627"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628" name="直線コネクタ 627"/>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8726</xdr:rowOff>
    </xdr:from>
    <xdr:ext cx="469744" cy="259045"/>
    <xdr:sp macro="" textlink="">
      <xdr:nvSpPr>
        <xdr:cNvPr id="629" name="【公民館】&#10;一人当たり面積平均値テキスト"/>
        <xdr:cNvSpPr txBox="1"/>
      </xdr:nvSpPr>
      <xdr:spPr>
        <a:xfrm>
          <a:off x="22199600" y="18353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630" name="フローチャート: 判断 629"/>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631" name="フローチャート: 判断 630"/>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632" name="フローチャート: 判断 631"/>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633" name="フローチャート: 判断 632"/>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80918</xdr:rowOff>
    </xdr:from>
    <xdr:to>
      <xdr:col>98</xdr:col>
      <xdr:colOff>38100</xdr:colOff>
      <xdr:row>107</xdr:row>
      <xdr:rowOff>11068</xdr:rowOff>
    </xdr:to>
    <xdr:sp macro="" textlink="">
      <xdr:nvSpPr>
        <xdr:cNvPr id="634" name="フローチャート: 判断 633"/>
        <xdr:cNvSpPr/>
      </xdr:nvSpPr>
      <xdr:spPr>
        <a:xfrm>
          <a:off x="18605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89081</xdr:rowOff>
    </xdr:from>
    <xdr:to>
      <xdr:col>116</xdr:col>
      <xdr:colOff>114300</xdr:colOff>
      <xdr:row>106</xdr:row>
      <xdr:rowOff>19231</xdr:rowOff>
    </xdr:to>
    <xdr:sp macro="" textlink="">
      <xdr:nvSpPr>
        <xdr:cNvPr id="640" name="楕円 639"/>
        <xdr:cNvSpPr/>
      </xdr:nvSpPr>
      <xdr:spPr>
        <a:xfrm>
          <a:off x="221107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111958</xdr:rowOff>
    </xdr:from>
    <xdr:ext cx="469744" cy="259045"/>
    <xdr:sp macro="" textlink="">
      <xdr:nvSpPr>
        <xdr:cNvPr id="641" name="【公民館】&#10;一人当たり面積該当値テキスト"/>
        <xdr:cNvSpPr txBox="1"/>
      </xdr:nvSpPr>
      <xdr:spPr>
        <a:xfrm>
          <a:off x="22199600" y="1794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76019</xdr:rowOff>
    </xdr:from>
    <xdr:to>
      <xdr:col>112</xdr:col>
      <xdr:colOff>38100</xdr:colOff>
      <xdr:row>106</xdr:row>
      <xdr:rowOff>6169</xdr:rowOff>
    </xdr:to>
    <xdr:sp macro="" textlink="">
      <xdr:nvSpPr>
        <xdr:cNvPr id="642" name="楕円 641"/>
        <xdr:cNvSpPr/>
      </xdr:nvSpPr>
      <xdr:spPr>
        <a:xfrm>
          <a:off x="21272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126819</xdr:rowOff>
    </xdr:from>
    <xdr:to>
      <xdr:col>116</xdr:col>
      <xdr:colOff>63500</xdr:colOff>
      <xdr:row>105</xdr:row>
      <xdr:rowOff>139881</xdr:rowOff>
    </xdr:to>
    <xdr:cxnSp macro="">
      <xdr:nvCxnSpPr>
        <xdr:cNvPr id="643" name="直線コネクタ 642"/>
        <xdr:cNvCxnSpPr/>
      </xdr:nvCxnSpPr>
      <xdr:spPr>
        <a:xfrm>
          <a:off x="21323300" y="1812906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62956</xdr:rowOff>
    </xdr:from>
    <xdr:to>
      <xdr:col>107</xdr:col>
      <xdr:colOff>101600</xdr:colOff>
      <xdr:row>105</xdr:row>
      <xdr:rowOff>164556</xdr:rowOff>
    </xdr:to>
    <xdr:sp macro="" textlink="">
      <xdr:nvSpPr>
        <xdr:cNvPr id="644" name="楕円 643"/>
        <xdr:cNvSpPr/>
      </xdr:nvSpPr>
      <xdr:spPr>
        <a:xfrm>
          <a:off x="20383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113756</xdr:rowOff>
    </xdr:from>
    <xdr:to>
      <xdr:col>111</xdr:col>
      <xdr:colOff>177800</xdr:colOff>
      <xdr:row>105</xdr:row>
      <xdr:rowOff>126819</xdr:rowOff>
    </xdr:to>
    <xdr:cxnSp macro="">
      <xdr:nvCxnSpPr>
        <xdr:cNvPr id="645" name="直線コネクタ 644"/>
        <xdr:cNvCxnSpPr/>
      </xdr:nvCxnSpPr>
      <xdr:spPr>
        <a:xfrm>
          <a:off x="20434300" y="181160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49893</xdr:rowOff>
    </xdr:from>
    <xdr:to>
      <xdr:col>102</xdr:col>
      <xdr:colOff>165100</xdr:colOff>
      <xdr:row>105</xdr:row>
      <xdr:rowOff>151493</xdr:rowOff>
    </xdr:to>
    <xdr:sp macro="" textlink="">
      <xdr:nvSpPr>
        <xdr:cNvPr id="646" name="楕円 645"/>
        <xdr:cNvSpPr/>
      </xdr:nvSpPr>
      <xdr:spPr>
        <a:xfrm>
          <a:off x="19494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100693</xdr:rowOff>
    </xdr:from>
    <xdr:to>
      <xdr:col>107</xdr:col>
      <xdr:colOff>50800</xdr:colOff>
      <xdr:row>105</xdr:row>
      <xdr:rowOff>113756</xdr:rowOff>
    </xdr:to>
    <xdr:cxnSp macro="">
      <xdr:nvCxnSpPr>
        <xdr:cNvPr id="647" name="直線コネクタ 646"/>
        <xdr:cNvCxnSpPr/>
      </xdr:nvCxnSpPr>
      <xdr:spPr>
        <a:xfrm>
          <a:off x="19545300" y="181029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33564</xdr:rowOff>
    </xdr:from>
    <xdr:to>
      <xdr:col>98</xdr:col>
      <xdr:colOff>38100</xdr:colOff>
      <xdr:row>105</xdr:row>
      <xdr:rowOff>135164</xdr:rowOff>
    </xdr:to>
    <xdr:sp macro="" textlink="">
      <xdr:nvSpPr>
        <xdr:cNvPr id="648" name="楕円 647"/>
        <xdr:cNvSpPr/>
      </xdr:nvSpPr>
      <xdr:spPr>
        <a:xfrm>
          <a:off x="18605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84364</xdr:rowOff>
    </xdr:from>
    <xdr:to>
      <xdr:col>102</xdr:col>
      <xdr:colOff>114300</xdr:colOff>
      <xdr:row>105</xdr:row>
      <xdr:rowOff>100693</xdr:rowOff>
    </xdr:to>
    <xdr:cxnSp macro="">
      <xdr:nvCxnSpPr>
        <xdr:cNvPr id="649" name="直線コネクタ 648"/>
        <xdr:cNvCxnSpPr/>
      </xdr:nvCxnSpPr>
      <xdr:spPr>
        <a:xfrm>
          <a:off x="18656300" y="180866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136089</xdr:rowOff>
    </xdr:from>
    <xdr:ext cx="469744" cy="259045"/>
    <xdr:sp macro="" textlink="">
      <xdr:nvSpPr>
        <xdr:cNvPr id="650" name="n_1aveValue【公民館】&#10;一人当たり面積"/>
        <xdr:cNvSpPr txBox="1"/>
      </xdr:nvSpPr>
      <xdr:spPr>
        <a:xfrm>
          <a:off x="21075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651" name="n_2aveValue【公民館】&#10;一人当たり面積"/>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142620</xdr:rowOff>
    </xdr:from>
    <xdr:ext cx="469744" cy="259045"/>
    <xdr:sp macro="" textlink="">
      <xdr:nvSpPr>
        <xdr:cNvPr id="652" name="n_3aveValue【公民館】&#10;一人当たり面積"/>
        <xdr:cNvSpPr txBox="1"/>
      </xdr:nvSpPr>
      <xdr:spPr>
        <a:xfrm>
          <a:off x="19310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2195</xdr:rowOff>
    </xdr:from>
    <xdr:ext cx="469744" cy="259045"/>
    <xdr:sp macro="" textlink="">
      <xdr:nvSpPr>
        <xdr:cNvPr id="653" name="n_4aveValue【公民館】&#10;一人当たり面積"/>
        <xdr:cNvSpPr txBox="1"/>
      </xdr:nvSpPr>
      <xdr:spPr>
        <a:xfrm>
          <a:off x="184214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22696</xdr:rowOff>
    </xdr:from>
    <xdr:ext cx="469744" cy="259045"/>
    <xdr:sp macro="" textlink="">
      <xdr:nvSpPr>
        <xdr:cNvPr id="654" name="n_1mainValue【公民館】&#10;一人当たり面積"/>
        <xdr:cNvSpPr txBox="1"/>
      </xdr:nvSpPr>
      <xdr:spPr>
        <a:xfrm>
          <a:off x="21075727" y="178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9633</xdr:rowOff>
    </xdr:from>
    <xdr:ext cx="469744" cy="259045"/>
    <xdr:sp macro="" textlink="">
      <xdr:nvSpPr>
        <xdr:cNvPr id="655" name="n_2mainValue【公民館】&#10;一人当たり面積"/>
        <xdr:cNvSpPr txBox="1"/>
      </xdr:nvSpPr>
      <xdr:spPr>
        <a:xfrm>
          <a:off x="20199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168020</xdr:rowOff>
    </xdr:from>
    <xdr:ext cx="469744" cy="259045"/>
    <xdr:sp macro="" textlink="">
      <xdr:nvSpPr>
        <xdr:cNvPr id="656" name="n_3mainValue【公民館】&#10;一人当たり面積"/>
        <xdr:cNvSpPr txBox="1"/>
      </xdr:nvSpPr>
      <xdr:spPr>
        <a:xfrm>
          <a:off x="193104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151691</xdr:rowOff>
    </xdr:from>
    <xdr:ext cx="469744" cy="259045"/>
    <xdr:sp macro="" textlink="">
      <xdr:nvSpPr>
        <xdr:cNvPr id="657" name="n_4mainValue【公民館】&#10;一人当たり面積"/>
        <xdr:cNvSpPr txBox="1"/>
      </xdr:nvSpPr>
      <xdr:spPr>
        <a:xfrm>
          <a:off x="18421427"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本表における公共施設で、有形固定資産減価償却率が類似団体平均値を上回っているのは、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橋りょうについては、継続的に国の交付金を活用し、点検調査及び修繕設計を行い、効率的なメンテナンスサイクルの確立及び長期的な修繕コストの低減等を図る。また、保育所等については、地域の子育ての拠点として、定期的な点検や計画的な修繕・改修の実施により適切な維持管理に努め、老朽化が著しい施設については、財政負担の平準化に留意しつつ、計画的な修繕・改修を行い、施設の長期利用を図る。一方で、</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は、有形固定資産減価償却率が類似団体平均値を下回っているものの、学校教育系施設は本市の</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％と最も多く占めており、施設の統廃合などに計画的に取り組み、市内小・中学校の適正規模及び適正配置を進めていく。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103,513
101,289
123.79
36,523,287
34,291,340
1,836,418
21,219,643
13,462,059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5460</xdr:rowOff>
    </xdr:from>
    <xdr:ext cx="405111" cy="259045"/>
    <xdr:sp macro="" textlink="">
      <xdr:nvSpPr>
        <xdr:cNvPr id="63" name="【図書館】&#10;有形固定資産減価償却率平均値テキスト"/>
        <xdr:cNvSpPr txBox="1"/>
      </xdr:nvSpPr>
      <xdr:spPr>
        <a:xfrm>
          <a:off x="4673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93980</xdr:rowOff>
    </xdr:from>
    <xdr:to>
      <xdr:col>24</xdr:col>
      <xdr:colOff>114300</xdr:colOff>
      <xdr:row>37</xdr:row>
      <xdr:rowOff>24130</xdr:rowOff>
    </xdr:to>
    <xdr:sp macro="" textlink="">
      <xdr:nvSpPr>
        <xdr:cNvPr id="74" name="楕円 73"/>
        <xdr:cNvSpPr/>
      </xdr:nvSpPr>
      <xdr:spPr>
        <a:xfrm>
          <a:off x="4584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116857</xdr:rowOff>
    </xdr:from>
    <xdr:ext cx="405111" cy="259045"/>
    <xdr:sp macro="" textlink="">
      <xdr:nvSpPr>
        <xdr:cNvPr id="75" name="【図書館】&#10;有形固定資産減価償却率該当値テキスト"/>
        <xdr:cNvSpPr txBox="1"/>
      </xdr:nvSpPr>
      <xdr:spPr>
        <a:xfrm>
          <a:off x="467360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53158</xdr:rowOff>
    </xdr:from>
    <xdr:to>
      <xdr:col>20</xdr:col>
      <xdr:colOff>38100</xdr:colOff>
      <xdr:row>36</xdr:row>
      <xdr:rowOff>154758</xdr:rowOff>
    </xdr:to>
    <xdr:sp macro="" textlink="">
      <xdr:nvSpPr>
        <xdr:cNvPr id="76" name="楕円 75"/>
        <xdr:cNvSpPr/>
      </xdr:nvSpPr>
      <xdr:spPr>
        <a:xfrm>
          <a:off x="3746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103958</xdr:rowOff>
    </xdr:from>
    <xdr:to>
      <xdr:col>24</xdr:col>
      <xdr:colOff>63500</xdr:colOff>
      <xdr:row>36</xdr:row>
      <xdr:rowOff>144780</xdr:rowOff>
    </xdr:to>
    <xdr:cxnSp macro="">
      <xdr:nvCxnSpPr>
        <xdr:cNvPr id="77" name="直線コネクタ 76"/>
        <xdr:cNvCxnSpPr/>
      </xdr:nvCxnSpPr>
      <xdr:spPr>
        <a:xfrm>
          <a:off x="3797300" y="6276158"/>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13970</xdr:rowOff>
    </xdr:from>
    <xdr:to>
      <xdr:col>15</xdr:col>
      <xdr:colOff>101600</xdr:colOff>
      <xdr:row>36</xdr:row>
      <xdr:rowOff>115570</xdr:rowOff>
    </xdr:to>
    <xdr:sp macro="" textlink="">
      <xdr:nvSpPr>
        <xdr:cNvPr id="78" name="楕円 77"/>
        <xdr:cNvSpPr/>
      </xdr:nvSpPr>
      <xdr:spPr>
        <a:xfrm>
          <a:off x="2857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64770</xdr:rowOff>
    </xdr:from>
    <xdr:to>
      <xdr:col>19</xdr:col>
      <xdr:colOff>177800</xdr:colOff>
      <xdr:row>36</xdr:row>
      <xdr:rowOff>103958</xdr:rowOff>
    </xdr:to>
    <xdr:cxnSp macro="">
      <xdr:nvCxnSpPr>
        <xdr:cNvPr id="79" name="直線コネクタ 78"/>
        <xdr:cNvCxnSpPr/>
      </xdr:nvCxnSpPr>
      <xdr:spPr>
        <a:xfrm>
          <a:off x="2908300" y="623697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151130</xdr:rowOff>
    </xdr:from>
    <xdr:to>
      <xdr:col>10</xdr:col>
      <xdr:colOff>165100</xdr:colOff>
      <xdr:row>36</xdr:row>
      <xdr:rowOff>81280</xdr:rowOff>
    </xdr:to>
    <xdr:sp macro="" textlink="">
      <xdr:nvSpPr>
        <xdr:cNvPr id="80" name="楕円 79"/>
        <xdr:cNvSpPr/>
      </xdr:nvSpPr>
      <xdr:spPr>
        <a:xfrm>
          <a:off x="1968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30480</xdr:rowOff>
    </xdr:from>
    <xdr:to>
      <xdr:col>15</xdr:col>
      <xdr:colOff>50800</xdr:colOff>
      <xdr:row>36</xdr:row>
      <xdr:rowOff>64770</xdr:rowOff>
    </xdr:to>
    <xdr:cxnSp macro="">
      <xdr:nvCxnSpPr>
        <xdr:cNvPr id="81" name="直線コネクタ 80"/>
        <xdr:cNvCxnSpPr/>
      </xdr:nvCxnSpPr>
      <xdr:spPr>
        <a:xfrm>
          <a:off x="2019300" y="62026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110308</xdr:rowOff>
    </xdr:from>
    <xdr:to>
      <xdr:col>6</xdr:col>
      <xdr:colOff>38100</xdr:colOff>
      <xdr:row>36</xdr:row>
      <xdr:rowOff>40458</xdr:rowOff>
    </xdr:to>
    <xdr:sp macro="" textlink="">
      <xdr:nvSpPr>
        <xdr:cNvPr id="82" name="楕円 81"/>
        <xdr:cNvSpPr/>
      </xdr:nvSpPr>
      <xdr:spPr>
        <a:xfrm>
          <a:off x="1079500" y="611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161108</xdr:rowOff>
    </xdr:from>
    <xdr:to>
      <xdr:col>10</xdr:col>
      <xdr:colOff>114300</xdr:colOff>
      <xdr:row>36</xdr:row>
      <xdr:rowOff>30480</xdr:rowOff>
    </xdr:to>
    <xdr:cxnSp macro="">
      <xdr:nvCxnSpPr>
        <xdr:cNvPr id="83" name="直線コネクタ 82"/>
        <xdr:cNvCxnSpPr/>
      </xdr:nvCxnSpPr>
      <xdr:spPr>
        <a:xfrm>
          <a:off x="1130300" y="616185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87103</xdr:rowOff>
    </xdr:from>
    <xdr:ext cx="405111" cy="259045"/>
    <xdr:sp macro="" textlink="">
      <xdr:nvSpPr>
        <xdr:cNvPr id="84" name="n_1aveValue【図書館】&#10;有形固定資産減価償却率"/>
        <xdr:cNvSpPr txBox="1"/>
      </xdr:nvSpPr>
      <xdr:spPr>
        <a:xfrm>
          <a:off x="35820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70774</xdr:rowOff>
    </xdr:from>
    <xdr:ext cx="405111" cy="259045"/>
    <xdr:sp macro="" textlink="">
      <xdr:nvSpPr>
        <xdr:cNvPr id="85" name="n_2aveValue【図書館】&#10;有形固定資産減価償却率"/>
        <xdr:cNvSpPr txBox="1"/>
      </xdr:nvSpPr>
      <xdr:spPr>
        <a:xfrm>
          <a:off x="27057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96900</xdr:rowOff>
    </xdr:from>
    <xdr:ext cx="405111" cy="259045"/>
    <xdr:sp macro="" textlink="">
      <xdr:nvSpPr>
        <xdr:cNvPr id="86" name="n_3aveValue【図書館】&#10;有形固定資産減価償却率"/>
        <xdr:cNvSpPr txBox="1"/>
      </xdr:nvSpPr>
      <xdr:spPr>
        <a:xfrm>
          <a:off x="1816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62610</xdr:rowOff>
    </xdr:from>
    <xdr:ext cx="405111" cy="259045"/>
    <xdr:sp macro="" textlink="">
      <xdr:nvSpPr>
        <xdr:cNvPr id="87" name="n_4aveValue【図書館】&#10;有形固定資産減価償却率"/>
        <xdr:cNvSpPr txBox="1"/>
      </xdr:nvSpPr>
      <xdr:spPr>
        <a:xfrm>
          <a:off x="927744" y="640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171285</xdr:rowOff>
    </xdr:from>
    <xdr:ext cx="405111" cy="259045"/>
    <xdr:sp macro="" textlink="">
      <xdr:nvSpPr>
        <xdr:cNvPr id="88" name="n_1mainValue【図書館】&#10;有形固定資産減価償却率"/>
        <xdr:cNvSpPr txBox="1"/>
      </xdr:nvSpPr>
      <xdr:spPr>
        <a:xfrm>
          <a:off x="35820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132097</xdr:rowOff>
    </xdr:from>
    <xdr:ext cx="405111" cy="259045"/>
    <xdr:sp macro="" textlink="">
      <xdr:nvSpPr>
        <xdr:cNvPr id="89" name="n_2mainValue【図書館】&#10;有形固定資産減価償却率"/>
        <xdr:cNvSpPr txBox="1"/>
      </xdr:nvSpPr>
      <xdr:spPr>
        <a:xfrm>
          <a:off x="2705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97807</xdr:rowOff>
    </xdr:from>
    <xdr:ext cx="405111" cy="259045"/>
    <xdr:sp macro="" textlink="">
      <xdr:nvSpPr>
        <xdr:cNvPr id="90" name="n_3mainValue【図書館】&#10;有形固定資産減価償却率"/>
        <xdr:cNvSpPr txBox="1"/>
      </xdr:nvSpPr>
      <xdr:spPr>
        <a:xfrm>
          <a:off x="1816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56985</xdr:rowOff>
    </xdr:from>
    <xdr:ext cx="405111" cy="259045"/>
    <xdr:sp macro="" textlink="">
      <xdr:nvSpPr>
        <xdr:cNvPr id="91" name="n_4mainValue【図書館】&#10;有形固定資産減価償却率"/>
        <xdr:cNvSpPr txBox="1"/>
      </xdr:nvSpPr>
      <xdr:spPr>
        <a:xfrm>
          <a:off x="927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6" name="【図書館】&#10;一人当たり面積平均値テキスト"/>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82550</xdr:rowOff>
    </xdr:from>
    <xdr:to>
      <xdr:col>36</xdr:col>
      <xdr:colOff>165100</xdr:colOff>
      <xdr:row>40</xdr:row>
      <xdr:rowOff>12700</xdr:rowOff>
    </xdr:to>
    <xdr:sp macro="" textlink="">
      <xdr:nvSpPr>
        <xdr:cNvPr id="121" name="フローチャート: 判断 120"/>
        <xdr:cNvSpPr/>
      </xdr:nvSpPr>
      <xdr:spPr>
        <a:xfrm>
          <a:off x="692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162560</xdr:rowOff>
    </xdr:from>
    <xdr:to>
      <xdr:col>55</xdr:col>
      <xdr:colOff>50800</xdr:colOff>
      <xdr:row>40</xdr:row>
      <xdr:rowOff>92710</xdr:rowOff>
    </xdr:to>
    <xdr:sp macro="" textlink="">
      <xdr:nvSpPr>
        <xdr:cNvPr id="127" name="楕円 126"/>
        <xdr:cNvSpPr/>
      </xdr:nvSpPr>
      <xdr:spPr>
        <a:xfrm>
          <a:off x="10426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140987</xdr:rowOff>
    </xdr:from>
    <xdr:ext cx="469744" cy="259045"/>
    <xdr:sp macro="" textlink="">
      <xdr:nvSpPr>
        <xdr:cNvPr id="128" name="【図書館】&#10;一人当たり面積該当値テキスト"/>
        <xdr:cNvSpPr txBox="1"/>
      </xdr:nvSpPr>
      <xdr:spPr>
        <a:xfrm>
          <a:off x="10515600"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156845</xdr:rowOff>
    </xdr:from>
    <xdr:to>
      <xdr:col>50</xdr:col>
      <xdr:colOff>165100</xdr:colOff>
      <xdr:row>40</xdr:row>
      <xdr:rowOff>86995</xdr:rowOff>
    </xdr:to>
    <xdr:sp macro="" textlink="">
      <xdr:nvSpPr>
        <xdr:cNvPr id="129" name="楕円 128"/>
        <xdr:cNvSpPr/>
      </xdr:nvSpPr>
      <xdr:spPr>
        <a:xfrm>
          <a:off x="9588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36195</xdr:rowOff>
    </xdr:from>
    <xdr:to>
      <xdr:col>55</xdr:col>
      <xdr:colOff>0</xdr:colOff>
      <xdr:row>40</xdr:row>
      <xdr:rowOff>41910</xdr:rowOff>
    </xdr:to>
    <xdr:cxnSp macro="">
      <xdr:nvCxnSpPr>
        <xdr:cNvPr id="130" name="直線コネクタ 129"/>
        <xdr:cNvCxnSpPr/>
      </xdr:nvCxnSpPr>
      <xdr:spPr>
        <a:xfrm>
          <a:off x="9639300" y="689419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156845</xdr:rowOff>
    </xdr:from>
    <xdr:to>
      <xdr:col>46</xdr:col>
      <xdr:colOff>38100</xdr:colOff>
      <xdr:row>40</xdr:row>
      <xdr:rowOff>86995</xdr:rowOff>
    </xdr:to>
    <xdr:sp macro="" textlink="">
      <xdr:nvSpPr>
        <xdr:cNvPr id="131" name="楕円 130"/>
        <xdr:cNvSpPr/>
      </xdr:nvSpPr>
      <xdr:spPr>
        <a:xfrm>
          <a:off x="8699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36195</xdr:rowOff>
    </xdr:from>
    <xdr:to>
      <xdr:col>50</xdr:col>
      <xdr:colOff>114300</xdr:colOff>
      <xdr:row>40</xdr:row>
      <xdr:rowOff>36195</xdr:rowOff>
    </xdr:to>
    <xdr:cxnSp macro="">
      <xdr:nvCxnSpPr>
        <xdr:cNvPr id="132" name="直線コネクタ 131"/>
        <xdr:cNvCxnSpPr/>
      </xdr:nvCxnSpPr>
      <xdr:spPr>
        <a:xfrm>
          <a:off x="8750300" y="689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151130</xdr:rowOff>
    </xdr:from>
    <xdr:to>
      <xdr:col>41</xdr:col>
      <xdr:colOff>101600</xdr:colOff>
      <xdr:row>40</xdr:row>
      <xdr:rowOff>81280</xdr:rowOff>
    </xdr:to>
    <xdr:sp macro="" textlink="">
      <xdr:nvSpPr>
        <xdr:cNvPr id="133" name="楕円 132"/>
        <xdr:cNvSpPr/>
      </xdr:nvSpPr>
      <xdr:spPr>
        <a:xfrm>
          <a:off x="781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30480</xdr:rowOff>
    </xdr:from>
    <xdr:to>
      <xdr:col>45</xdr:col>
      <xdr:colOff>177800</xdr:colOff>
      <xdr:row>40</xdr:row>
      <xdr:rowOff>36195</xdr:rowOff>
    </xdr:to>
    <xdr:cxnSp macro="">
      <xdr:nvCxnSpPr>
        <xdr:cNvPr id="134" name="直線コネクタ 133"/>
        <xdr:cNvCxnSpPr/>
      </xdr:nvCxnSpPr>
      <xdr:spPr>
        <a:xfrm>
          <a:off x="7861300" y="68884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35" name="楕円 134"/>
        <xdr:cNvSpPr/>
      </xdr:nvSpPr>
      <xdr:spPr>
        <a:xfrm>
          <a:off x="6921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30480</xdr:rowOff>
    </xdr:from>
    <xdr:to>
      <xdr:col>41</xdr:col>
      <xdr:colOff>50800</xdr:colOff>
      <xdr:row>40</xdr:row>
      <xdr:rowOff>30480</xdr:rowOff>
    </xdr:to>
    <xdr:cxnSp macro="">
      <xdr:nvCxnSpPr>
        <xdr:cNvPr id="136" name="直線コネクタ 135"/>
        <xdr:cNvCxnSpPr/>
      </xdr:nvCxnSpPr>
      <xdr:spPr>
        <a:xfrm>
          <a:off x="6972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9" name="n_3aveValue【図書館】&#10;一人当たり面積"/>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29227</xdr:rowOff>
    </xdr:from>
    <xdr:ext cx="469744" cy="259045"/>
    <xdr:sp macro="" textlink="">
      <xdr:nvSpPr>
        <xdr:cNvPr id="140" name="n_4aveValue【図書館】&#10;一人当たり面積"/>
        <xdr:cNvSpPr txBox="1"/>
      </xdr:nvSpPr>
      <xdr:spPr>
        <a:xfrm>
          <a:off x="6737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78122</xdr:rowOff>
    </xdr:from>
    <xdr:ext cx="469744" cy="259045"/>
    <xdr:sp macro="" textlink="">
      <xdr:nvSpPr>
        <xdr:cNvPr id="141" name="n_1mainValue【図書館】&#10;一人当たり面積"/>
        <xdr:cNvSpPr txBox="1"/>
      </xdr:nvSpPr>
      <xdr:spPr>
        <a:xfrm>
          <a:off x="9391727" y="69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78122</xdr:rowOff>
    </xdr:from>
    <xdr:ext cx="469744" cy="259045"/>
    <xdr:sp macro="" textlink="">
      <xdr:nvSpPr>
        <xdr:cNvPr id="142" name="n_2mainValue【図書館】&#10;一人当たり面積"/>
        <xdr:cNvSpPr txBox="1"/>
      </xdr:nvSpPr>
      <xdr:spPr>
        <a:xfrm>
          <a:off x="8515427" y="693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72407</xdr:rowOff>
    </xdr:from>
    <xdr:ext cx="469744" cy="259045"/>
    <xdr:sp macro="" textlink="">
      <xdr:nvSpPr>
        <xdr:cNvPr id="143" name="n_3mainValue【図書館】&#10;一人当たり面積"/>
        <xdr:cNvSpPr txBox="1"/>
      </xdr:nvSpPr>
      <xdr:spPr>
        <a:xfrm>
          <a:off x="7626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72407</xdr:rowOff>
    </xdr:from>
    <xdr:ext cx="469744" cy="259045"/>
    <xdr:sp macro="" textlink="">
      <xdr:nvSpPr>
        <xdr:cNvPr id="144" name="n_4mainValue【図書館】&#10;一人当たり面積"/>
        <xdr:cNvSpPr txBox="1"/>
      </xdr:nvSpPr>
      <xdr:spPr>
        <a:xfrm>
          <a:off x="6737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6" name="直線コネクタ 15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7" name="テキスト ボックス 156"/>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8" name="直線コネクタ 15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9" name="テキスト ボックス 15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0" name="直線コネクタ 15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1" name="テキスト ボックス 16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2" name="直線コネクタ 16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3" name="テキスト ボックス 16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4" name="直線コネクタ 16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5" name="テキスト ボックス 16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6" name="直線コネクタ 16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7" name="テキスト ボックス 166"/>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48985</xdr:rowOff>
    </xdr:from>
    <xdr:to>
      <xdr:col>24</xdr:col>
      <xdr:colOff>62865</xdr:colOff>
      <xdr:row>64</xdr:row>
      <xdr:rowOff>111034</xdr:rowOff>
    </xdr:to>
    <xdr:cxnSp macro="">
      <xdr:nvCxnSpPr>
        <xdr:cNvPr id="170" name="直線コネクタ 169"/>
        <xdr:cNvCxnSpPr/>
      </xdr:nvCxnSpPr>
      <xdr:spPr>
        <a:xfrm flipV="1">
          <a:off x="4634865" y="9821635"/>
          <a:ext cx="0" cy="126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405111" cy="259045"/>
    <xdr:sp macro="" textlink="">
      <xdr:nvSpPr>
        <xdr:cNvPr id="171" name="【体育館・プール】&#10;有形固定資産減価償却率最小値テキスト"/>
        <xdr:cNvSpPr txBox="1"/>
      </xdr:nvSpPr>
      <xdr:spPr>
        <a:xfrm>
          <a:off x="4673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172" name="直線コネクタ 171"/>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167112</xdr:rowOff>
    </xdr:from>
    <xdr:ext cx="405111" cy="259045"/>
    <xdr:sp macro="" textlink="">
      <xdr:nvSpPr>
        <xdr:cNvPr id="173" name="【体育館・プール】&#10;有形固定資産減価償却率最大値テキスト"/>
        <xdr:cNvSpPr txBox="1"/>
      </xdr:nvSpPr>
      <xdr:spPr>
        <a:xfrm>
          <a:off x="4673600" y="9596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48985</xdr:rowOff>
    </xdr:from>
    <xdr:to>
      <xdr:col>24</xdr:col>
      <xdr:colOff>152400</xdr:colOff>
      <xdr:row>57</xdr:row>
      <xdr:rowOff>48985</xdr:rowOff>
    </xdr:to>
    <xdr:cxnSp macro="">
      <xdr:nvCxnSpPr>
        <xdr:cNvPr id="174" name="直線コネクタ 173"/>
        <xdr:cNvCxnSpPr/>
      </xdr:nvCxnSpPr>
      <xdr:spPr>
        <a:xfrm>
          <a:off x="4546600" y="9821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123570</xdr:rowOff>
    </xdr:from>
    <xdr:ext cx="405111" cy="259045"/>
    <xdr:sp macro="" textlink="">
      <xdr:nvSpPr>
        <xdr:cNvPr id="175" name="【体育館・プール】&#10;有形固定資産減価償却率平均値テキスト"/>
        <xdr:cNvSpPr txBox="1"/>
      </xdr:nvSpPr>
      <xdr:spPr>
        <a:xfrm>
          <a:off x="4673600" y="10410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145143</xdr:rowOff>
    </xdr:from>
    <xdr:to>
      <xdr:col>24</xdr:col>
      <xdr:colOff>114300</xdr:colOff>
      <xdr:row>61</xdr:row>
      <xdr:rowOff>75293</xdr:rowOff>
    </xdr:to>
    <xdr:sp macro="" textlink="">
      <xdr:nvSpPr>
        <xdr:cNvPr id="176" name="フローチャート: 判断 175"/>
        <xdr:cNvSpPr/>
      </xdr:nvSpPr>
      <xdr:spPr>
        <a:xfrm>
          <a:off x="45847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7" name="フローチャート: 判断 176"/>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78" name="フローチャート: 判断 177"/>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73297</xdr:rowOff>
    </xdr:from>
    <xdr:to>
      <xdr:col>10</xdr:col>
      <xdr:colOff>165100</xdr:colOff>
      <xdr:row>61</xdr:row>
      <xdr:rowOff>3447</xdr:rowOff>
    </xdr:to>
    <xdr:sp macro="" textlink="">
      <xdr:nvSpPr>
        <xdr:cNvPr id="179" name="フローチャート: 判断 178"/>
        <xdr:cNvSpPr/>
      </xdr:nvSpPr>
      <xdr:spPr>
        <a:xfrm>
          <a:off x="1968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0" name="フローチャート: 判断 179"/>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14515</xdr:rowOff>
    </xdr:from>
    <xdr:to>
      <xdr:col>24</xdr:col>
      <xdr:colOff>114300</xdr:colOff>
      <xdr:row>57</xdr:row>
      <xdr:rowOff>116115</xdr:rowOff>
    </xdr:to>
    <xdr:sp macro="" textlink="">
      <xdr:nvSpPr>
        <xdr:cNvPr id="186" name="楕円 185"/>
        <xdr:cNvSpPr/>
      </xdr:nvSpPr>
      <xdr:spPr>
        <a:xfrm>
          <a:off x="4584700" y="97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122663</xdr:rowOff>
    </xdr:from>
    <xdr:ext cx="405111" cy="259045"/>
    <xdr:sp macro="" textlink="">
      <xdr:nvSpPr>
        <xdr:cNvPr id="187" name="【体育館・プール】&#10;有形固定資産減価償却率該当値テキスト"/>
        <xdr:cNvSpPr txBox="1"/>
      </xdr:nvSpPr>
      <xdr:spPr>
        <a:xfrm>
          <a:off x="4673600" y="9723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150041</xdr:rowOff>
    </xdr:from>
    <xdr:to>
      <xdr:col>20</xdr:col>
      <xdr:colOff>38100</xdr:colOff>
      <xdr:row>57</xdr:row>
      <xdr:rowOff>80191</xdr:rowOff>
    </xdr:to>
    <xdr:sp macro="" textlink="">
      <xdr:nvSpPr>
        <xdr:cNvPr id="188" name="楕円 187"/>
        <xdr:cNvSpPr/>
      </xdr:nvSpPr>
      <xdr:spPr>
        <a:xfrm>
          <a:off x="3746500" y="975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29391</xdr:rowOff>
    </xdr:from>
    <xdr:to>
      <xdr:col>24</xdr:col>
      <xdr:colOff>63500</xdr:colOff>
      <xdr:row>57</xdr:row>
      <xdr:rowOff>65315</xdr:rowOff>
    </xdr:to>
    <xdr:cxnSp macro="">
      <xdr:nvCxnSpPr>
        <xdr:cNvPr id="189" name="直線コネクタ 188"/>
        <xdr:cNvCxnSpPr/>
      </xdr:nvCxnSpPr>
      <xdr:spPr>
        <a:xfrm>
          <a:off x="3797300" y="980204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114119</xdr:rowOff>
    </xdr:from>
    <xdr:to>
      <xdr:col>15</xdr:col>
      <xdr:colOff>101600</xdr:colOff>
      <xdr:row>57</xdr:row>
      <xdr:rowOff>44269</xdr:rowOff>
    </xdr:to>
    <xdr:sp macro="" textlink="">
      <xdr:nvSpPr>
        <xdr:cNvPr id="190" name="楕円 189"/>
        <xdr:cNvSpPr/>
      </xdr:nvSpPr>
      <xdr:spPr>
        <a:xfrm>
          <a:off x="2857500" y="97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164919</xdr:rowOff>
    </xdr:from>
    <xdr:to>
      <xdr:col>19</xdr:col>
      <xdr:colOff>177800</xdr:colOff>
      <xdr:row>57</xdr:row>
      <xdr:rowOff>29391</xdr:rowOff>
    </xdr:to>
    <xdr:cxnSp macro="">
      <xdr:nvCxnSpPr>
        <xdr:cNvPr id="191" name="直線コネクタ 190"/>
        <xdr:cNvCxnSpPr/>
      </xdr:nvCxnSpPr>
      <xdr:spPr>
        <a:xfrm>
          <a:off x="2908300" y="976611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76563</xdr:rowOff>
    </xdr:from>
    <xdr:to>
      <xdr:col>10</xdr:col>
      <xdr:colOff>165100</xdr:colOff>
      <xdr:row>57</xdr:row>
      <xdr:rowOff>6713</xdr:rowOff>
    </xdr:to>
    <xdr:sp macro="" textlink="">
      <xdr:nvSpPr>
        <xdr:cNvPr id="192" name="楕円 191"/>
        <xdr:cNvSpPr/>
      </xdr:nvSpPr>
      <xdr:spPr>
        <a:xfrm>
          <a:off x="1968500" y="96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127363</xdr:rowOff>
    </xdr:from>
    <xdr:to>
      <xdr:col>15</xdr:col>
      <xdr:colOff>50800</xdr:colOff>
      <xdr:row>56</xdr:row>
      <xdr:rowOff>164919</xdr:rowOff>
    </xdr:to>
    <xdr:cxnSp macro="">
      <xdr:nvCxnSpPr>
        <xdr:cNvPr id="193" name="直線コネクタ 192"/>
        <xdr:cNvCxnSpPr/>
      </xdr:nvCxnSpPr>
      <xdr:spPr>
        <a:xfrm>
          <a:off x="2019300" y="972856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40640</xdr:rowOff>
    </xdr:from>
    <xdr:to>
      <xdr:col>6</xdr:col>
      <xdr:colOff>38100</xdr:colOff>
      <xdr:row>56</xdr:row>
      <xdr:rowOff>142240</xdr:rowOff>
    </xdr:to>
    <xdr:sp macro="" textlink="">
      <xdr:nvSpPr>
        <xdr:cNvPr id="194" name="楕円 193"/>
        <xdr:cNvSpPr/>
      </xdr:nvSpPr>
      <xdr:spPr>
        <a:xfrm>
          <a:off x="1079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91440</xdr:rowOff>
    </xdr:from>
    <xdr:to>
      <xdr:col>10</xdr:col>
      <xdr:colOff>114300</xdr:colOff>
      <xdr:row>56</xdr:row>
      <xdr:rowOff>127363</xdr:rowOff>
    </xdr:to>
    <xdr:cxnSp macro="">
      <xdr:nvCxnSpPr>
        <xdr:cNvPr id="195" name="直線コネクタ 194"/>
        <xdr:cNvCxnSpPr/>
      </xdr:nvCxnSpPr>
      <xdr:spPr>
        <a:xfrm>
          <a:off x="1130300" y="96926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6" name="n_1aveValue【体育館・プール】&#10;有形固定資産減価償却率"/>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197" name="n_2aveValue【体育館・プール】&#10;有形固定資産減価償却率"/>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166024</xdr:rowOff>
    </xdr:from>
    <xdr:ext cx="405111" cy="259045"/>
    <xdr:sp macro="" textlink="">
      <xdr:nvSpPr>
        <xdr:cNvPr id="198" name="n_3aveValue【体育館・プール】&#10;有形固定資産減価償却率"/>
        <xdr:cNvSpPr txBox="1"/>
      </xdr:nvSpPr>
      <xdr:spPr>
        <a:xfrm>
          <a:off x="1816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199" name="n_4aveValue【体育館・プール】&#10;有形固定資産減価償却率"/>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96718</xdr:rowOff>
    </xdr:from>
    <xdr:ext cx="405111" cy="259045"/>
    <xdr:sp macro="" textlink="">
      <xdr:nvSpPr>
        <xdr:cNvPr id="200" name="n_1mainValue【体育館・プール】&#10;有形固定資産減価償却率"/>
        <xdr:cNvSpPr txBox="1"/>
      </xdr:nvSpPr>
      <xdr:spPr>
        <a:xfrm>
          <a:off x="3582044" y="9526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60796</xdr:rowOff>
    </xdr:from>
    <xdr:ext cx="405111" cy="259045"/>
    <xdr:sp macro="" textlink="">
      <xdr:nvSpPr>
        <xdr:cNvPr id="201" name="n_2mainValue【体育館・プール】&#10;有形固定資産減価償却率"/>
        <xdr:cNvSpPr txBox="1"/>
      </xdr:nvSpPr>
      <xdr:spPr>
        <a:xfrm>
          <a:off x="2705744" y="949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23240</xdr:rowOff>
    </xdr:from>
    <xdr:ext cx="405111" cy="259045"/>
    <xdr:sp macro="" textlink="">
      <xdr:nvSpPr>
        <xdr:cNvPr id="202" name="n_3mainValue【体育館・プール】&#10;有形固定資産減価償却率"/>
        <xdr:cNvSpPr txBox="1"/>
      </xdr:nvSpPr>
      <xdr:spPr>
        <a:xfrm>
          <a:off x="1816744" y="945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158767</xdr:rowOff>
    </xdr:from>
    <xdr:ext cx="405111" cy="259045"/>
    <xdr:sp macro="" textlink="">
      <xdr:nvSpPr>
        <xdr:cNvPr id="203" name="n_4mainValue【体育館・プール】&#10;有形固定資産減価償却率"/>
        <xdr:cNvSpPr txBox="1"/>
      </xdr:nvSpPr>
      <xdr:spPr>
        <a:xfrm>
          <a:off x="927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5" name="テキスト ボックス 21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7" name="テキスト ボックス 21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9" name="テキスト ボックス 21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1" name="テキスト ボックス 22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3" name="テキスト ボックス 22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5" name="テキスト ボックス 22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9" name="直線コネクタ 228"/>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30"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1" name="直線コネクタ 230"/>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2"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3" name="直線コネクタ 232"/>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34" name="【体育館・プール】&#10;一人当たり面積平均値テキスト"/>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5" name="フローチャート: 判断 234"/>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6" name="フローチャート: 判断 235"/>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37" name="フローチャート: 判断 236"/>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8" name="フローチャート: 判断 237"/>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110853</xdr:rowOff>
    </xdr:from>
    <xdr:to>
      <xdr:col>36</xdr:col>
      <xdr:colOff>165100</xdr:colOff>
      <xdr:row>63</xdr:row>
      <xdr:rowOff>41003</xdr:rowOff>
    </xdr:to>
    <xdr:sp macro="" textlink="">
      <xdr:nvSpPr>
        <xdr:cNvPr id="239" name="フローチャート: 判断 238"/>
        <xdr:cNvSpPr/>
      </xdr:nvSpPr>
      <xdr:spPr>
        <a:xfrm>
          <a:off x="69215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107587</xdr:rowOff>
    </xdr:from>
    <xdr:to>
      <xdr:col>55</xdr:col>
      <xdr:colOff>50800</xdr:colOff>
      <xdr:row>64</xdr:row>
      <xdr:rowOff>37737</xdr:rowOff>
    </xdr:to>
    <xdr:sp macro="" textlink="">
      <xdr:nvSpPr>
        <xdr:cNvPr id="245" name="楕円 244"/>
        <xdr:cNvSpPr/>
      </xdr:nvSpPr>
      <xdr:spPr>
        <a:xfrm>
          <a:off x="104267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22514</xdr:rowOff>
    </xdr:from>
    <xdr:ext cx="469744" cy="259045"/>
    <xdr:sp macro="" textlink="">
      <xdr:nvSpPr>
        <xdr:cNvPr id="246" name="【体育館・プール】&#10;一人当たり面積該当値テキスト"/>
        <xdr:cNvSpPr txBox="1"/>
      </xdr:nvSpPr>
      <xdr:spPr>
        <a:xfrm>
          <a:off x="10515600" y="1082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104322</xdr:rowOff>
    </xdr:from>
    <xdr:to>
      <xdr:col>50</xdr:col>
      <xdr:colOff>165100</xdr:colOff>
      <xdr:row>64</xdr:row>
      <xdr:rowOff>34472</xdr:rowOff>
    </xdr:to>
    <xdr:sp macro="" textlink="">
      <xdr:nvSpPr>
        <xdr:cNvPr id="247" name="楕円 246"/>
        <xdr:cNvSpPr/>
      </xdr:nvSpPr>
      <xdr:spPr>
        <a:xfrm>
          <a:off x="95885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155122</xdr:rowOff>
    </xdr:from>
    <xdr:to>
      <xdr:col>55</xdr:col>
      <xdr:colOff>0</xdr:colOff>
      <xdr:row>63</xdr:row>
      <xdr:rowOff>158387</xdr:rowOff>
    </xdr:to>
    <xdr:cxnSp macro="">
      <xdr:nvCxnSpPr>
        <xdr:cNvPr id="248" name="直線コネクタ 247"/>
        <xdr:cNvCxnSpPr/>
      </xdr:nvCxnSpPr>
      <xdr:spPr>
        <a:xfrm>
          <a:off x="9639300" y="1095647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101056</xdr:rowOff>
    </xdr:from>
    <xdr:to>
      <xdr:col>46</xdr:col>
      <xdr:colOff>38100</xdr:colOff>
      <xdr:row>64</xdr:row>
      <xdr:rowOff>31206</xdr:rowOff>
    </xdr:to>
    <xdr:sp macro="" textlink="">
      <xdr:nvSpPr>
        <xdr:cNvPr id="249" name="楕円 248"/>
        <xdr:cNvSpPr/>
      </xdr:nvSpPr>
      <xdr:spPr>
        <a:xfrm>
          <a:off x="8699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151856</xdr:rowOff>
    </xdr:from>
    <xdr:to>
      <xdr:col>50</xdr:col>
      <xdr:colOff>114300</xdr:colOff>
      <xdr:row>63</xdr:row>
      <xdr:rowOff>155122</xdr:rowOff>
    </xdr:to>
    <xdr:cxnSp macro="">
      <xdr:nvCxnSpPr>
        <xdr:cNvPr id="250" name="直線コネクタ 249"/>
        <xdr:cNvCxnSpPr/>
      </xdr:nvCxnSpPr>
      <xdr:spPr>
        <a:xfrm>
          <a:off x="8750300" y="1095320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97790</xdr:rowOff>
    </xdr:from>
    <xdr:to>
      <xdr:col>41</xdr:col>
      <xdr:colOff>101600</xdr:colOff>
      <xdr:row>64</xdr:row>
      <xdr:rowOff>27940</xdr:rowOff>
    </xdr:to>
    <xdr:sp macro="" textlink="">
      <xdr:nvSpPr>
        <xdr:cNvPr id="251" name="楕円 250"/>
        <xdr:cNvSpPr/>
      </xdr:nvSpPr>
      <xdr:spPr>
        <a:xfrm>
          <a:off x="7810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148590</xdr:rowOff>
    </xdr:from>
    <xdr:to>
      <xdr:col>45</xdr:col>
      <xdr:colOff>177800</xdr:colOff>
      <xdr:row>63</xdr:row>
      <xdr:rowOff>151856</xdr:rowOff>
    </xdr:to>
    <xdr:cxnSp macro="">
      <xdr:nvCxnSpPr>
        <xdr:cNvPr id="252" name="直線コネクタ 251"/>
        <xdr:cNvCxnSpPr/>
      </xdr:nvCxnSpPr>
      <xdr:spPr>
        <a:xfrm>
          <a:off x="7861300" y="109499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94524</xdr:rowOff>
    </xdr:from>
    <xdr:to>
      <xdr:col>36</xdr:col>
      <xdr:colOff>165100</xdr:colOff>
      <xdr:row>64</xdr:row>
      <xdr:rowOff>24674</xdr:rowOff>
    </xdr:to>
    <xdr:sp macro="" textlink="">
      <xdr:nvSpPr>
        <xdr:cNvPr id="253" name="楕円 252"/>
        <xdr:cNvSpPr/>
      </xdr:nvSpPr>
      <xdr:spPr>
        <a:xfrm>
          <a:off x="69215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145324</xdr:rowOff>
    </xdr:from>
    <xdr:to>
      <xdr:col>41</xdr:col>
      <xdr:colOff>50800</xdr:colOff>
      <xdr:row>63</xdr:row>
      <xdr:rowOff>148590</xdr:rowOff>
    </xdr:to>
    <xdr:cxnSp macro="">
      <xdr:nvCxnSpPr>
        <xdr:cNvPr id="254" name="直線コネクタ 253"/>
        <xdr:cNvCxnSpPr/>
      </xdr:nvCxnSpPr>
      <xdr:spPr>
        <a:xfrm>
          <a:off x="6972300" y="109466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5"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56" name="n_2aveValue【体育館・プール】&#10;一人当たり面積"/>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57"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57530</xdr:rowOff>
    </xdr:from>
    <xdr:ext cx="469744" cy="259045"/>
    <xdr:sp macro="" textlink="">
      <xdr:nvSpPr>
        <xdr:cNvPr id="258" name="n_4aveValue【体育館・プール】&#10;一人当たり面積"/>
        <xdr:cNvSpPr txBox="1"/>
      </xdr:nvSpPr>
      <xdr:spPr>
        <a:xfrm>
          <a:off x="6737427" y="1051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25599</xdr:rowOff>
    </xdr:from>
    <xdr:ext cx="469744" cy="259045"/>
    <xdr:sp macro="" textlink="">
      <xdr:nvSpPr>
        <xdr:cNvPr id="259" name="n_1mainValue【体育館・プール】&#10;一人当たり面積"/>
        <xdr:cNvSpPr txBox="1"/>
      </xdr:nvSpPr>
      <xdr:spPr>
        <a:xfrm>
          <a:off x="9391727" y="1099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22333</xdr:rowOff>
    </xdr:from>
    <xdr:ext cx="469744" cy="259045"/>
    <xdr:sp macro="" textlink="">
      <xdr:nvSpPr>
        <xdr:cNvPr id="260" name="n_2mainValue【体育館・プール】&#10;一人当たり面積"/>
        <xdr:cNvSpPr txBox="1"/>
      </xdr:nvSpPr>
      <xdr:spPr>
        <a:xfrm>
          <a:off x="8515427"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19067</xdr:rowOff>
    </xdr:from>
    <xdr:ext cx="469744" cy="259045"/>
    <xdr:sp macro="" textlink="">
      <xdr:nvSpPr>
        <xdr:cNvPr id="261" name="n_3mainValue【体育館・プール】&#10;一人当たり面積"/>
        <xdr:cNvSpPr txBox="1"/>
      </xdr:nvSpPr>
      <xdr:spPr>
        <a:xfrm>
          <a:off x="7626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15801</xdr:rowOff>
    </xdr:from>
    <xdr:ext cx="469744" cy="259045"/>
    <xdr:sp macro="" textlink="">
      <xdr:nvSpPr>
        <xdr:cNvPr id="262" name="n_4mainValue【体育館・プール】&#10;一人当たり面積"/>
        <xdr:cNvSpPr txBox="1"/>
      </xdr:nvSpPr>
      <xdr:spPr>
        <a:xfrm>
          <a:off x="6737427" y="1098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4" name="直線コネクタ 27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5" name="テキスト ボックス 274"/>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6" name="直線コネクタ 27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7" name="テキスト ボックス 27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8" name="直線コネクタ 27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9" name="テキスト ボックス 27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0" name="直線コネクタ 27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1" name="テキスト ボックス 28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3" name="テキスト ボックス 28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85" name="直線コネクタ 284"/>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6"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7" name="直線コネクタ 286"/>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88"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89" name="直線コネクタ 288"/>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36592</xdr:rowOff>
    </xdr:from>
    <xdr:ext cx="405111" cy="259045"/>
    <xdr:sp macro="" textlink="">
      <xdr:nvSpPr>
        <xdr:cNvPr id="290" name="【福祉施設】&#10;有形固定資産減価償却率平均値テキスト"/>
        <xdr:cNvSpPr txBox="1"/>
      </xdr:nvSpPr>
      <xdr:spPr>
        <a:xfrm>
          <a:off x="4673600" y="13752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91" name="フローチャート: 判断 290"/>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92" name="フローチャート: 判断 291"/>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93" name="フローチャート: 判断 292"/>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94" name="フローチャート: 判断 293"/>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90170</xdr:rowOff>
    </xdr:from>
    <xdr:to>
      <xdr:col>6</xdr:col>
      <xdr:colOff>38100</xdr:colOff>
      <xdr:row>79</xdr:row>
      <xdr:rowOff>20320</xdr:rowOff>
    </xdr:to>
    <xdr:sp macro="" textlink="">
      <xdr:nvSpPr>
        <xdr:cNvPr id="295" name="フローチャート: 判断 294"/>
        <xdr:cNvSpPr/>
      </xdr:nvSpPr>
      <xdr:spPr>
        <a:xfrm>
          <a:off x="1079500" y="134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301" name="楕円 300"/>
        <xdr:cNvSpPr/>
      </xdr:nvSpPr>
      <xdr:spPr>
        <a:xfrm>
          <a:off x="45847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170197</xdr:rowOff>
    </xdr:from>
    <xdr:ext cx="405111" cy="259045"/>
    <xdr:sp macro="" textlink="">
      <xdr:nvSpPr>
        <xdr:cNvPr id="302" name="【福祉施設】&#10;有形固定資産減価償却率該当値テキスト"/>
        <xdr:cNvSpPr txBox="1"/>
      </xdr:nvSpPr>
      <xdr:spPr>
        <a:xfrm>
          <a:off x="4673600"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103887</xdr:rowOff>
    </xdr:from>
    <xdr:to>
      <xdr:col>20</xdr:col>
      <xdr:colOff>38100</xdr:colOff>
      <xdr:row>80</xdr:row>
      <xdr:rowOff>34037</xdr:rowOff>
    </xdr:to>
    <xdr:sp macro="" textlink="">
      <xdr:nvSpPr>
        <xdr:cNvPr id="303" name="楕円 302"/>
        <xdr:cNvSpPr/>
      </xdr:nvSpPr>
      <xdr:spPr>
        <a:xfrm>
          <a:off x="3746500" y="136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154687</xdr:rowOff>
    </xdr:from>
    <xdr:to>
      <xdr:col>24</xdr:col>
      <xdr:colOff>63500</xdr:colOff>
      <xdr:row>80</xdr:row>
      <xdr:rowOff>26670</xdr:rowOff>
    </xdr:to>
    <xdr:cxnSp macro="">
      <xdr:nvCxnSpPr>
        <xdr:cNvPr id="304" name="直線コネクタ 303"/>
        <xdr:cNvCxnSpPr/>
      </xdr:nvCxnSpPr>
      <xdr:spPr>
        <a:xfrm>
          <a:off x="3797300" y="13699237"/>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51308</xdr:rowOff>
    </xdr:from>
    <xdr:to>
      <xdr:col>15</xdr:col>
      <xdr:colOff>101600</xdr:colOff>
      <xdr:row>80</xdr:row>
      <xdr:rowOff>152908</xdr:rowOff>
    </xdr:to>
    <xdr:sp macro="" textlink="">
      <xdr:nvSpPr>
        <xdr:cNvPr id="305" name="楕円 304"/>
        <xdr:cNvSpPr/>
      </xdr:nvSpPr>
      <xdr:spPr>
        <a:xfrm>
          <a:off x="2857500" y="137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154687</xdr:rowOff>
    </xdr:from>
    <xdr:to>
      <xdr:col>19</xdr:col>
      <xdr:colOff>177800</xdr:colOff>
      <xdr:row>80</xdr:row>
      <xdr:rowOff>102108</xdr:rowOff>
    </xdr:to>
    <xdr:cxnSp macro="">
      <xdr:nvCxnSpPr>
        <xdr:cNvPr id="306" name="直線コネクタ 305"/>
        <xdr:cNvCxnSpPr/>
      </xdr:nvCxnSpPr>
      <xdr:spPr>
        <a:xfrm flipV="1">
          <a:off x="2908300" y="13699237"/>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17018</xdr:rowOff>
    </xdr:from>
    <xdr:to>
      <xdr:col>10</xdr:col>
      <xdr:colOff>165100</xdr:colOff>
      <xdr:row>80</xdr:row>
      <xdr:rowOff>118618</xdr:rowOff>
    </xdr:to>
    <xdr:sp macro="" textlink="">
      <xdr:nvSpPr>
        <xdr:cNvPr id="307" name="楕円 306"/>
        <xdr:cNvSpPr/>
      </xdr:nvSpPr>
      <xdr:spPr>
        <a:xfrm>
          <a:off x="1968500" y="1373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67818</xdr:rowOff>
    </xdr:from>
    <xdr:to>
      <xdr:col>15</xdr:col>
      <xdr:colOff>50800</xdr:colOff>
      <xdr:row>80</xdr:row>
      <xdr:rowOff>102108</xdr:rowOff>
    </xdr:to>
    <xdr:cxnSp macro="">
      <xdr:nvCxnSpPr>
        <xdr:cNvPr id="308" name="直線コネクタ 307"/>
        <xdr:cNvCxnSpPr/>
      </xdr:nvCxnSpPr>
      <xdr:spPr>
        <a:xfrm>
          <a:off x="2019300" y="1378381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103887</xdr:rowOff>
    </xdr:from>
    <xdr:to>
      <xdr:col>6</xdr:col>
      <xdr:colOff>38100</xdr:colOff>
      <xdr:row>81</xdr:row>
      <xdr:rowOff>34037</xdr:rowOff>
    </xdr:to>
    <xdr:sp macro="" textlink="">
      <xdr:nvSpPr>
        <xdr:cNvPr id="309" name="楕円 308"/>
        <xdr:cNvSpPr/>
      </xdr:nvSpPr>
      <xdr:spPr>
        <a:xfrm>
          <a:off x="1079500" y="1381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67818</xdr:rowOff>
    </xdr:from>
    <xdr:to>
      <xdr:col>10</xdr:col>
      <xdr:colOff>114300</xdr:colOff>
      <xdr:row>80</xdr:row>
      <xdr:rowOff>154687</xdr:rowOff>
    </xdr:to>
    <xdr:cxnSp macro="">
      <xdr:nvCxnSpPr>
        <xdr:cNvPr id="310" name="直線コネクタ 309"/>
        <xdr:cNvCxnSpPr/>
      </xdr:nvCxnSpPr>
      <xdr:spPr>
        <a:xfrm flipV="1">
          <a:off x="1130300" y="13783818"/>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153179</xdr:rowOff>
    </xdr:from>
    <xdr:ext cx="405111" cy="259045"/>
    <xdr:sp macro="" textlink="">
      <xdr:nvSpPr>
        <xdr:cNvPr id="311" name="n_1aveValue【福祉施設】&#10;有形固定資産減価償却率"/>
        <xdr:cNvSpPr txBox="1"/>
      </xdr:nvSpPr>
      <xdr:spPr>
        <a:xfrm>
          <a:off x="3582044" y="1386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312" name="n_2aveValue【福祉施設】&#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313" name="n_3aveValue【福祉施設】&#10;有形固定資産減価償却率"/>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36847</xdr:rowOff>
    </xdr:from>
    <xdr:ext cx="405111" cy="259045"/>
    <xdr:sp macro="" textlink="">
      <xdr:nvSpPr>
        <xdr:cNvPr id="314" name="n_4aveValue【福祉施設】&#10;有形固定資産減価償却率"/>
        <xdr:cNvSpPr txBox="1"/>
      </xdr:nvSpPr>
      <xdr:spPr>
        <a:xfrm>
          <a:off x="92774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50564</xdr:rowOff>
    </xdr:from>
    <xdr:ext cx="405111" cy="259045"/>
    <xdr:sp macro="" textlink="">
      <xdr:nvSpPr>
        <xdr:cNvPr id="315" name="n_1mainValue【福祉施設】&#10;有形固定資産減価償却率"/>
        <xdr:cNvSpPr txBox="1"/>
      </xdr:nvSpPr>
      <xdr:spPr>
        <a:xfrm>
          <a:off x="3582044" y="1342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144035</xdr:rowOff>
    </xdr:from>
    <xdr:ext cx="405111" cy="259045"/>
    <xdr:sp macro="" textlink="">
      <xdr:nvSpPr>
        <xdr:cNvPr id="316" name="n_2mainValue【福祉施設】&#10;有形固定資産減価償却率"/>
        <xdr:cNvSpPr txBox="1"/>
      </xdr:nvSpPr>
      <xdr:spPr>
        <a:xfrm>
          <a:off x="2705744" y="1386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109745</xdr:rowOff>
    </xdr:from>
    <xdr:ext cx="405111" cy="259045"/>
    <xdr:sp macro="" textlink="">
      <xdr:nvSpPr>
        <xdr:cNvPr id="317" name="n_3mainValue【福祉施設】&#10;有形固定資産減価償却率"/>
        <xdr:cNvSpPr txBox="1"/>
      </xdr:nvSpPr>
      <xdr:spPr>
        <a:xfrm>
          <a:off x="1816744" y="13825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25164</xdr:rowOff>
    </xdr:from>
    <xdr:ext cx="405111" cy="259045"/>
    <xdr:sp macro="" textlink="">
      <xdr:nvSpPr>
        <xdr:cNvPr id="318" name="n_4mainValue【福祉施設】&#10;有形固定資産減価償却率"/>
        <xdr:cNvSpPr txBox="1"/>
      </xdr:nvSpPr>
      <xdr:spPr>
        <a:xfrm>
          <a:off x="927744"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3" name="直線コネクタ 33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4" name="テキスト ボックス 33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38" name="直線コネクタ 337"/>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9"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0" name="直線コネクタ 339"/>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41"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42" name="直線コネクタ 341"/>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43" name="【福祉施設】&#10;一人当たり面積平均値テキスト"/>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44" name="フローチャート: 判断 343"/>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5" name="フローチャート: 判断 344"/>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6" name="フローチャート: 判断 345"/>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47" name="フローチャート: 判断 346"/>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55880</xdr:rowOff>
    </xdr:from>
    <xdr:to>
      <xdr:col>36</xdr:col>
      <xdr:colOff>165100</xdr:colOff>
      <xdr:row>82</xdr:row>
      <xdr:rowOff>157480</xdr:rowOff>
    </xdr:to>
    <xdr:sp macro="" textlink="">
      <xdr:nvSpPr>
        <xdr:cNvPr id="348" name="フローチャート: 判断 347"/>
        <xdr:cNvSpPr/>
      </xdr:nvSpPr>
      <xdr:spPr>
        <a:xfrm>
          <a:off x="6921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21589</xdr:rowOff>
    </xdr:from>
    <xdr:to>
      <xdr:col>55</xdr:col>
      <xdr:colOff>50800</xdr:colOff>
      <xdr:row>83</xdr:row>
      <xdr:rowOff>123189</xdr:rowOff>
    </xdr:to>
    <xdr:sp macro="" textlink="">
      <xdr:nvSpPr>
        <xdr:cNvPr id="354" name="楕円 353"/>
        <xdr:cNvSpPr/>
      </xdr:nvSpPr>
      <xdr:spPr>
        <a:xfrm>
          <a:off x="10426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44466</xdr:rowOff>
    </xdr:from>
    <xdr:ext cx="469744" cy="259045"/>
    <xdr:sp macro="" textlink="">
      <xdr:nvSpPr>
        <xdr:cNvPr id="355" name="【福祉施設】&#10;一人当たり面積該当値テキスト"/>
        <xdr:cNvSpPr txBox="1"/>
      </xdr:nvSpPr>
      <xdr:spPr>
        <a:xfrm>
          <a:off x="10515600"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10161</xdr:rowOff>
    </xdr:from>
    <xdr:to>
      <xdr:col>50</xdr:col>
      <xdr:colOff>165100</xdr:colOff>
      <xdr:row>83</xdr:row>
      <xdr:rowOff>111761</xdr:rowOff>
    </xdr:to>
    <xdr:sp macro="" textlink="">
      <xdr:nvSpPr>
        <xdr:cNvPr id="356" name="楕円 355"/>
        <xdr:cNvSpPr/>
      </xdr:nvSpPr>
      <xdr:spPr>
        <a:xfrm>
          <a:off x="9588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60961</xdr:rowOff>
    </xdr:from>
    <xdr:to>
      <xdr:col>55</xdr:col>
      <xdr:colOff>0</xdr:colOff>
      <xdr:row>83</xdr:row>
      <xdr:rowOff>72389</xdr:rowOff>
    </xdr:to>
    <xdr:cxnSp macro="">
      <xdr:nvCxnSpPr>
        <xdr:cNvPr id="357" name="直線コネクタ 356"/>
        <xdr:cNvCxnSpPr/>
      </xdr:nvCxnSpPr>
      <xdr:spPr>
        <a:xfrm>
          <a:off x="9639300" y="142913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27305</xdr:rowOff>
    </xdr:from>
    <xdr:to>
      <xdr:col>46</xdr:col>
      <xdr:colOff>38100</xdr:colOff>
      <xdr:row>83</xdr:row>
      <xdr:rowOff>128905</xdr:rowOff>
    </xdr:to>
    <xdr:sp macro="" textlink="">
      <xdr:nvSpPr>
        <xdr:cNvPr id="358" name="楕円 357"/>
        <xdr:cNvSpPr/>
      </xdr:nvSpPr>
      <xdr:spPr>
        <a:xfrm>
          <a:off x="8699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60961</xdr:rowOff>
    </xdr:from>
    <xdr:to>
      <xdr:col>50</xdr:col>
      <xdr:colOff>114300</xdr:colOff>
      <xdr:row>83</xdr:row>
      <xdr:rowOff>78105</xdr:rowOff>
    </xdr:to>
    <xdr:cxnSp macro="">
      <xdr:nvCxnSpPr>
        <xdr:cNvPr id="359" name="直線コネクタ 358"/>
        <xdr:cNvCxnSpPr/>
      </xdr:nvCxnSpPr>
      <xdr:spPr>
        <a:xfrm flipV="1">
          <a:off x="8750300" y="1429131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95886</xdr:rowOff>
    </xdr:from>
    <xdr:to>
      <xdr:col>41</xdr:col>
      <xdr:colOff>101600</xdr:colOff>
      <xdr:row>84</xdr:row>
      <xdr:rowOff>26036</xdr:rowOff>
    </xdr:to>
    <xdr:sp macro="" textlink="">
      <xdr:nvSpPr>
        <xdr:cNvPr id="360" name="楕円 359"/>
        <xdr:cNvSpPr/>
      </xdr:nvSpPr>
      <xdr:spPr>
        <a:xfrm>
          <a:off x="7810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78105</xdr:rowOff>
    </xdr:from>
    <xdr:to>
      <xdr:col>45</xdr:col>
      <xdr:colOff>177800</xdr:colOff>
      <xdr:row>83</xdr:row>
      <xdr:rowOff>146686</xdr:rowOff>
    </xdr:to>
    <xdr:cxnSp macro="">
      <xdr:nvCxnSpPr>
        <xdr:cNvPr id="361" name="直線コネクタ 360"/>
        <xdr:cNvCxnSpPr/>
      </xdr:nvCxnSpPr>
      <xdr:spPr>
        <a:xfrm flipV="1">
          <a:off x="7861300" y="1430845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90170</xdr:rowOff>
    </xdr:from>
    <xdr:to>
      <xdr:col>36</xdr:col>
      <xdr:colOff>165100</xdr:colOff>
      <xdr:row>84</xdr:row>
      <xdr:rowOff>20320</xdr:rowOff>
    </xdr:to>
    <xdr:sp macro="" textlink="">
      <xdr:nvSpPr>
        <xdr:cNvPr id="362" name="楕円 361"/>
        <xdr:cNvSpPr/>
      </xdr:nvSpPr>
      <xdr:spPr>
        <a:xfrm>
          <a:off x="6921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140970</xdr:rowOff>
    </xdr:from>
    <xdr:to>
      <xdr:col>41</xdr:col>
      <xdr:colOff>50800</xdr:colOff>
      <xdr:row>83</xdr:row>
      <xdr:rowOff>146686</xdr:rowOff>
    </xdr:to>
    <xdr:cxnSp macro="">
      <xdr:nvCxnSpPr>
        <xdr:cNvPr id="363" name="直線コネクタ 362"/>
        <xdr:cNvCxnSpPr/>
      </xdr:nvCxnSpPr>
      <xdr:spPr>
        <a:xfrm>
          <a:off x="6972300" y="143713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64" name="n_1aveValue【福祉施設】&#10;一人当たり面積"/>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65" name="n_2aveValue【福祉施設】&#10;一人当たり面積"/>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66" name="n_3aveValue【福祉施設】&#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2557</xdr:rowOff>
    </xdr:from>
    <xdr:ext cx="469744" cy="259045"/>
    <xdr:sp macro="" textlink="">
      <xdr:nvSpPr>
        <xdr:cNvPr id="367" name="n_4aveValue【福祉施設】&#10;一人当たり面積"/>
        <xdr:cNvSpPr txBox="1"/>
      </xdr:nvSpPr>
      <xdr:spPr>
        <a:xfrm>
          <a:off x="6737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128288</xdr:rowOff>
    </xdr:from>
    <xdr:ext cx="469744" cy="259045"/>
    <xdr:sp macro="" textlink="">
      <xdr:nvSpPr>
        <xdr:cNvPr id="368" name="n_1mainValue【福祉施設】&#10;一人当たり面積"/>
        <xdr:cNvSpPr txBox="1"/>
      </xdr:nvSpPr>
      <xdr:spPr>
        <a:xfrm>
          <a:off x="93917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145432</xdr:rowOff>
    </xdr:from>
    <xdr:ext cx="469744" cy="259045"/>
    <xdr:sp macro="" textlink="">
      <xdr:nvSpPr>
        <xdr:cNvPr id="369" name="n_2mainValue【福祉施設】&#10;一人当たり面積"/>
        <xdr:cNvSpPr txBox="1"/>
      </xdr:nvSpPr>
      <xdr:spPr>
        <a:xfrm>
          <a:off x="8515427" y="1403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17163</xdr:rowOff>
    </xdr:from>
    <xdr:ext cx="469744" cy="259045"/>
    <xdr:sp macro="" textlink="">
      <xdr:nvSpPr>
        <xdr:cNvPr id="370" name="n_3mainValue【福祉施設】&#10;一人当たり面積"/>
        <xdr:cNvSpPr txBox="1"/>
      </xdr:nvSpPr>
      <xdr:spPr>
        <a:xfrm>
          <a:off x="7626427" y="1441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11447</xdr:rowOff>
    </xdr:from>
    <xdr:ext cx="469744" cy="259045"/>
    <xdr:sp macro="" textlink="">
      <xdr:nvSpPr>
        <xdr:cNvPr id="371" name="n_4mainValue【福祉施設】&#10;一人当たり面積"/>
        <xdr:cNvSpPr txBox="1"/>
      </xdr:nvSpPr>
      <xdr:spPr>
        <a:xfrm>
          <a:off x="6737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97" name="直線コネクタ 396"/>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98"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99" name="直線コネクタ 398"/>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400"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401" name="直線コネクタ 400"/>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150784</xdr:rowOff>
    </xdr:from>
    <xdr:ext cx="405111" cy="259045"/>
    <xdr:sp macro="" textlink="">
      <xdr:nvSpPr>
        <xdr:cNvPr id="402" name="【市民会館】&#10;有形固定資産減価償却率平均値テキスト"/>
        <xdr:cNvSpPr txBox="1"/>
      </xdr:nvSpPr>
      <xdr:spPr>
        <a:xfrm>
          <a:off x="4673600" y="1798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403" name="フローチャート: 判断 402"/>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404" name="フローチャート: 判断 403"/>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05" name="フローチャート: 判断 404"/>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06" name="フローチャート: 判断 405"/>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407" name="フローチャート: 判断 406"/>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56424</xdr:rowOff>
    </xdr:from>
    <xdr:to>
      <xdr:col>24</xdr:col>
      <xdr:colOff>114300</xdr:colOff>
      <xdr:row>104</xdr:row>
      <xdr:rowOff>158024</xdr:rowOff>
    </xdr:to>
    <xdr:sp macro="" textlink="">
      <xdr:nvSpPr>
        <xdr:cNvPr id="413" name="楕円 412"/>
        <xdr:cNvSpPr/>
      </xdr:nvSpPr>
      <xdr:spPr>
        <a:xfrm>
          <a:off x="45847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79301</xdr:rowOff>
    </xdr:from>
    <xdr:ext cx="405111" cy="259045"/>
    <xdr:sp macro="" textlink="">
      <xdr:nvSpPr>
        <xdr:cNvPr id="414" name="【市民会館】&#10;有形固定資産減価償却率該当値テキスト"/>
        <xdr:cNvSpPr txBox="1"/>
      </xdr:nvSpPr>
      <xdr:spPr>
        <a:xfrm>
          <a:off x="4673600" y="17738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23768</xdr:rowOff>
    </xdr:from>
    <xdr:to>
      <xdr:col>20</xdr:col>
      <xdr:colOff>38100</xdr:colOff>
      <xdr:row>104</xdr:row>
      <xdr:rowOff>125368</xdr:rowOff>
    </xdr:to>
    <xdr:sp macro="" textlink="">
      <xdr:nvSpPr>
        <xdr:cNvPr id="415" name="楕円 414"/>
        <xdr:cNvSpPr/>
      </xdr:nvSpPr>
      <xdr:spPr>
        <a:xfrm>
          <a:off x="3746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74568</xdr:rowOff>
    </xdr:from>
    <xdr:to>
      <xdr:col>24</xdr:col>
      <xdr:colOff>63500</xdr:colOff>
      <xdr:row>104</xdr:row>
      <xdr:rowOff>107224</xdr:rowOff>
    </xdr:to>
    <xdr:cxnSp macro="">
      <xdr:nvCxnSpPr>
        <xdr:cNvPr id="416" name="直線コネクタ 415"/>
        <xdr:cNvCxnSpPr/>
      </xdr:nvCxnSpPr>
      <xdr:spPr>
        <a:xfrm>
          <a:off x="3797300" y="17905368"/>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164193</xdr:rowOff>
    </xdr:from>
    <xdr:to>
      <xdr:col>15</xdr:col>
      <xdr:colOff>101600</xdr:colOff>
      <xdr:row>104</xdr:row>
      <xdr:rowOff>94343</xdr:rowOff>
    </xdr:to>
    <xdr:sp macro="" textlink="">
      <xdr:nvSpPr>
        <xdr:cNvPr id="417" name="楕円 416"/>
        <xdr:cNvSpPr/>
      </xdr:nvSpPr>
      <xdr:spPr>
        <a:xfrm>
          <a:off x="2857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43543</xdr:rowOff>
    </xdr:from>
    <xdr:to>
      <xdr:col>19</xdr:col>
      <xdr:colOff>177800</xdr:colOff>
      <xdr:row>104</xdr:row>
      <xdr:rowOff>74568</xdr:rowOff>
    </xdr:to>
    <xdr:cxnSp macro="">
      <xdr:nvCxnSpPr>
        <xdr:cNvPr id="418" name="直線コネクタ 417"/>
        <xdr:cNvCxnSpPr/>
      </xdr:nvCxnSpPr>
      <xdr:spPr>
        <a:xfrm>
          <a:off x="2908300" y="1787434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419" name="楕円 418"/>
        <xdr:cNvSpPr/>
      </xdr:nvSpPr>
      <xdr:spPr>
        <a:xfrm>
          <a:off x="1968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10886</xdr:rowOff>
    </xdr:from>
    <xdr:to>
      <xdr:col>15</xdr:col>
      <xdr:colOff>50800</xdr:colOff>
      <xdr:row>104</xdr:row>
      <xdr:rowOff>43543</xdr:rowOff>
    </xdr:to>
    <xdr:cxnSp macro="">
      <xdr:nvCxnSpPr>
        <xdr:cNvPr id="420" name="直線コネクタ 419"/>
        <xdr:cNvCxnSpPr/>
      </xdr:nvCxnSpPr>
      <xdr:spPr>
        <a:xfrm>
          <a:off x="2019300" y="1784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98879</xdr:rowOff>
    </xdr:from>
    <xdr:to>
      <xdr:col>6</xdr:col>
      <xdr:colOff>38100</xdr:colOff>
      <xdr:row>104</xdr:row>
      <xdr:rowOff>29029</xdr:rowOff>
    </xdr:to>
    <xdr:sp macro="" textlink="">
      <xdr:nvSpPr>
        <xdr:cNvPr id="421" name="楕円 420"/>
        <xdr:cNvSpPr/>
      </xdr:nvSpPr>
      <xdr:spPr>
        <a:xfrm>
          <a:off x="1079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149679</xdr:rowOff>
    </xdr:from>
    <xdr:to>
      <xdr:col>10</xdr:col>
      <xdr:colOff>114300</xdr:colOff>
      <xdr:row>104</xdr:row>
      <xdr:rowOff>10886</xdr:rowOff>
    </xdr:to>
    <xdr:cxnSp macro="">
      <xdr:nvCxnSpPr>
        <xdr:cNvPr id="422" name="直線コネクタ 421"/>
        <xdr:cNvCxnSpPr/>
      </xdr:nvCxnSpPr>
      <xdr:spPr>
        <a:xfrm>
          <a:off x="1130300" y="1780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62609</xdr:rowOff>
    </xdr:from>
    <xdr:ext cx="405111" cy="259045"/>
    <xdr:sp macro="" textlink="">
      <xdr:nvSpPr>
        <xdr:cNvPr id="423" name="n_1aveValue【市民会館】&#10;有形固定資産減価償却率"/>
        <xdr:cNvSpPr txBox="1"/>
      </xdr:nvSpPr>
      <xdr:spPr>
        <a:xfrm>
          <a:off x="35820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424" name="n_2aveValue【市民会館】&#10;有形固定資産減価償却率"/>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425" name="n_3aveValue【市民会館】&#10;有形固定資産減価償却率"/>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11991</xdr:rowOff>
    </xdr:from>
    <xdr:ext cx="405111" cy="259045"/>
    <xdr:sp macro="" textlink="">
      <xdr:nvSpPr>
        <xdr:cNvPr id="426" name="n_4aveValue【市民会館】&#10;有形固定資産減価償却率"/>
        <xdr:cNvSpPr txBox="1"/>
      </xdr:nvSpPr>
      <xdr:spPr>
        <a:xfrm>
          <a:off x="927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141895</xdr:rowOff>
    </xdr:from>
    <xdr:ext cx="405111" cy="259045"/>
    <xdr:sp macro="" textlink="">
      <xdr:nvSpPr>
        <xdr:cNvPr id="427" name="n_1mainValue【市民会館】&#10;有形固定資産減価償却率"/>
        <xdr:cNvSpPr txBox="1"/>
      </xdr:nvSpPr>
      <xdr:spPr>
        <a:xfrm>
          <a:off x="35820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110870</xdr:rowOff>
    </xdr:from>
    <xdr:ext cx="405111" cy="259045"/>
    <xdr:sp macro="" textlink="">
      <xdr:nvSpPr>
        <xdr:cNvPr id="428" name="n_2mainValue【市民会館】&#10;有形固定資産減価償却率"/>
        <xdr:cNvSpPr txBox="1"/>
      </xdr:nvSpPr>
      <xdr:spPr>
        <a:xfrm>
          <a:off x="2705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429" name="n_3mainValue【市民会館】&#10;有形固定資産減価償却率"/>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45556</xdr:rowOff>
    </xdr:from>
    <xdr:ext cx="405111" cy="259045"/>
    <xdr:sp macro="" textlink="">
      <xdr:nvSpPr>
        <xdr:cNvPr id="430" name="n_4mainValue【市民会館】&#10;有形固定資産減価償却率"/>
        <xdr:cNvSpPr txBox="1"/>
      </xdr:nvSpPr>
      <xdr:spPr>
        <a:xfrm>
          <a:off x="927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1" name="直線コネクタ 44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2" name="テキスト ボックス 44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3" name="直線コネクタ 44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4" name="テキスト ボックス 44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5" name="直線コネクタ 44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6" name="テキスト ボックス 44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7" name="直線コネクタ 44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8" name="テキスト ボックス 44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9" name="直線コネクタ 44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0" name="テキスト ボックス 44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1" name="直線コネクタ 45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2" name="テキスト ボックス 45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56" name="直線コネクタ 455"/>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57"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58" name="直線コネクタ 457"/>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59"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60" name="直線コネクタ 459"/>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61" name="【市民会館】&#10;一人当たり面積平均値テキスト"/>
        <xdr:cNvSpPr txBox="1"/>
      </xdr:nvSpPr>
      <xdr:spPr>
        <a:xfrm>
          <a:off x="10515600"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62" name="フローチャート: 判断 461"/>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63" name="フローチャート: 判断 462"/>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4" name="フローチャート: 判断 463"/>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65" name="フローチャート: 判断 464"/>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146231</xdr:rowOff>
    </xdr:from>
    <xdr:to>
      <xdr:col>36</xdr:col>
      <xdr:colOff>165100</xdr:colOff>
      <xdr:row>107</xdr:row>
      <xdr:rowOff>76381</xdr:rowOff>
    </xdr:to>
    <xdr:sp macro="" textlink="">
      <xdr:nvSpPr>
        <xdr:cNvPr id="466" name="フローチャート: 判断 465"/>
        <xdr:cNvSpPr/>
      </xdr:nvSpPr>
      <xdr:spPr>
        <a:xfrm>
          <a:off x="69215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160927</xdr:rowOff>
    </xdr:from>
    <xdr:to>
      <xdr:col>55</xdr:col>
      <xdr:colOff>50800</xdr:colOff>
      <xdr:row>108</xdr:row>
      <xdr:rowOff>91077</xdr:rowOff>
    </xdr:to>
    <xdr:sp macro="" textlink="">
      <xdr:nvSpPr>
        <xdr:cNvPr id="472" name="楕円 471"/>
        <xdr:cNvSpPr/>
      </xdr:nvSpPr>
      <xdr:spPr>
        <a:xfrm>
          <a:off x="104267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75854</xdr:rowOff>
    </xdr:from>
    <xdr:ext cx="469744" cy="259045"/>
    <xdr:sp macro="" textlink="">
      <xdr:nvSpPr>
        <xdr:cNvPr id="473" name="【市民会館】&#10;一人当たり面積該当値テキスト"/>
        <xdr:cNvSpPr txBox="1"/>
      </xdr:nvSpPr>
      <xdr:spPr>
        <a:xfrm>
          <a:off x="10515600" y="1842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157662</xdr:rowOff>
    </xdr:from>
    <xdr:to>
      <xdr:col>50</xdr:col>
      <xdr:colOff>165100</xdr:colOff>
      <xdr:row>108</xdr:row>
      <xdr:rowOff>87812</xdr:rowOff>
    </xdr:to>
    <xdr:sp macro="" textlink="">
      <xdr:nvSpPr>
        <xdr:cNvPr id="474" name="楕円 473"/>
        <xdr:cNvSpPr/>
      </xdr:nvSpPr>
      <xdr:spPr>
        <a:xfrm>
          <a:off x="9588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37012</xdr:rowOff>
    </xdr:from>
    <xdr:to>
      <xdr:col>55</xdr:col>
      <xdr:colOff>0</xdr:colOff>
      <xdr:row>108</xdr:row>
      <xdr:rowOff>40277</xdr:rowOff>
    </xdr:to>
    <xdr:cxnSp macro="">
      <xdr:nvCxnSpPr>
        <xdr:cNvPr id="475" name="直線コネクタ 474"/>
        <xdr:cNvCxnSpPr/>
      </xdr:nvCxnSpPr>
      <xdr:spPr>
        <a:xfrm>
          <a:off x="9639300" y="185536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151130</xdr:rowOff>
    </xdr:from>
    <xdr:to>
      <xdr:col>46</xdr:col>
      <xdr:colOff>38100</xdr:colOff>
      <xdr:row>108</xdr:row>
      <xdr:rowOff>81280</xdr:rowOff>
    </xdr:to>
    <xdr:sp macro="" textlink="">
      <xdr:nvSpPr>
        <xdr:cNvPr id="476" name="楕円 475"/>
        <xdr:cNvSpPr/>
      </xdr:nvSpPr>
      <xdr:spPr>
        <a:xfrm>
          <a:off x="8699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30480</xdr:rowOff>
    </xdr:from>
    <xdr:to>
      <xdr:col>50</xdr:col>
      <xdr:colOff>114300</xdr:colOff>
      <xdr:row>108</xdr:row>
      <xdr:rowOff>37012</xdr:rowOff>
    </xdr:to>
    <xdr:cxnSp macro="">
      <xdr:nvCxnSpPr>
        <xdr:cNvPr id="477" name="直線コネクタ 476"/>
        <xdr:cNvCxnSpPr/>
      </xdr:nvCxnSpPr>
      <xdr:spPr>
        <a:xfrm>
          <a:off x="8750300" y="185470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147864</xdr:rowOff>
    </xdr:from>
    <xdr:to>
      <xdr:col>41</xdr:col>
      <xdr:colOff>101600</xdr:colOff>
      <xdr:row>108</xdr:row>
      <xdr:rowOff>78014</xdr:rowOff>
    </xdr:to>
    <xdr:sp macro="" textlink="">
      <xdr:nvSpPr>
        <xdr:cNvPr id="478" name="楕円 477"/>
        <xdr:cNvSpPr/>
      </xdr:nvSpPr>
      <xdr:spPr>
        <a:xfrm>
          <a:off x="7810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27214</xdr:rowOff>
    </xdr:from>
    <xdr:to>
      <xdr:col>45</xdr:col>
      <xdr:colOff>177800</xdr:colOff>
      <xdr:row>108</xdr:row>
      <xdr:rowOff>30480</xdr:rowOff>
    </xdr:to>
    <xdr:cxnSp macro="">
      <xdr:nvCxnSpPr>
        <xdr:cNvPr id="479" name="直線コネクタ 478"/>
        <xdr:cNvCxnSpPr/>
      </xdr:nvCxnSpPr>
      <xdr:spPr>
        <a:xfrm>
          <a:off x="7861300" y="185438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144599</xdr:rowOff>
    </xdr:from>
    <xdr:to>
      <xdr:col>36</xdr:col>
      <xdr:colOff>165100</xdr:colOff>
      <xdr:row>108</xdr:row>
      <xdr:rowOff>74749</xdr:rowOff>
    </xdr:to>
    <xdr:sp macro="" textlink="">
      <xdr:nvSpPr>
        <xdr:cNvPr id="480" name="楕円 479"/>
        <xdr:cNvSpPr/>
      </xdr:nvSpPr>
      <xdr:spPr>
        <a:xfrm>
          <a:off x="6921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23949</xdr:rowOff>
    </xdr:from>
    <xdr:to>
      <xdr:col>41</xdr:col>
      <xdr:colOff>50800</xdr:colOff>
      <xdr:row>108</xdr:row>
      <xdr:rowOff>27214</xdr:rowOff>
    </xdr:to>
    <xdr:cxnSp macro="">
      <xdr:nvCxnSpPr>
        <xdr:cNvPr id="481" name="直線コネクタ 480"/>
        <xdr:cNvCxnSpPr/>
      </xdr:nvCxnSpPr>
      <xdr:spPr>
        <a:xfrm>
          <a:off x="6972300" y="185405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82" name="n_1aveValue【市民会館】&#10;一人当たり面積"/>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83"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84" name="n_3aveValue【市民会館】&#10;一人当たり面積"/>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92908</xdr:rowOff>
    </xdr:from>
    <xdr:ext cx="469744" cy="259045"/>
    <xdr:sp macro="" textlink="">
      <xdr:nvSpPr>
        <xdr:cNvPr id="485" name="n_4aveValue【市民会館】&#10;一人当たり面積"/>
        <xdr:cNvSpPr txBox="1"/>
      </xdr:nvSpPr>
      <xdr:spPr>
        <a:xfrm>
          <a:off x="6737427" y="180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78939</xdr:rowOff>
    </xdr:from>
    <xdr:ext cx="469744" cy="259045"/>
    <xdr:sp macro="" textlink="">
      <xdr:nvSpPr>
        <xdr:cNvPr id="486" name="n_1mainValue【市民会館】&#10;一人当たり面積"/>
        <xdr:cNvSpPr txBox="1"/>
      </xdr:nvSpPr>
      <xdr:spPr>
        <a:xfrm>
          <a:off x="93917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72407</xdr:rowOff>
    </xdr:from>
    <xdr:ext cx="469744" cy="259045"/>
    <xdr:sp macro="" textlink="">
      <xdr:nvSpPr>
        <xdr:cNvPr id="487" name="n_2mainValue【市民会館】&#10;一人当たり面積"/>
        <xdr:cNvSpPr txBox="1"/>
      </xdr:nvSpPr>
      <xdr:spPr>
        <a:xfrm>
          <a:off x="8515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69141</xdr:rowOff>
    </xdr:from>
    <xdr:ext cx="469744" cy="259045"/>
    <xdr:sp macro="" textlink="">
      <xdr:nvSpPr>
        <xdr:cNvPr id="488" name="n_3mainValue【市民会館】&#10;一人当たり面積"/>
        <xdr:cNvSpPr txBox="1"/>
      </xdr:nvSpPr>
      <xdr:spPr>
        <a:xfrm>
          <a:off x="7626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65876</xdr:rowOff>
    </xdr:from>
    <xdr:ext cx="469744" cy="259045"/>
    <xdr:sp macro="" textlink="">
      <xdr:nvSpPr>
        <xdr:cNvPr id="489" name="n_4mainValue【市民会館】&#10;一人当たり面積"/>
        <xdr:cNvSpPr txBox="1"/>
      </xdr:nvSpPr>
      <xdr:spPr>
        <a:xfrm>
          <a:off x="67374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8" name="テキスト ボックス 51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8" name="テキスト ボックス 52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531" name="直線コネクタ 530"/>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532"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533" name="直線コネクタ 532"/>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534"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535" name="直線コネクタ 534"/>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536" name="【保健センター・保健所】&#10;有形固定資産減価償却率平均値テキスト"/>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537" name="フローチャート: 判断 536"/>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538" name="フローチャート: 判断 537"/>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39" name="フローチャート: 判断 538"/>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540" name="フローチャート: 判断 539"/>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541" name="フローチャート: 判断 540"/>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39007</xdr:rowOff>
    </xdr:from>
    <xdr:to>
      <xdr:col>85</xdr:col>
      <xdr:colOff>177800</xdr:colOff>
      <xdr:row>62</xdr:row>
      <xdr:rowOff>140607</xdr:rowOff>
    </xdr:to>
    <xdr:sp macro="" textlink="">
      <xdr:nvSpPr>
        <xdr:cNvPr id="547" name="楕円 546"/>
        <xdr:cNvSpPr/>
      </xdr:nvSpPr>
      <xdr:spPr>
        <a:xfrm>
          <a:off x="16268700" y="106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17434</xdr:rowOff>
    </xdr:from>
    <xdr:ext cx="405111" cy="259045"/>
    <xdr:sp macro="" textlink="">
      <xdr:nvSpPr>
        <xdr:cNvPr id="548" name="【保健センター・保健所】&#10;有形固定資産減価償却率該当値テキスト"/>
        <xdr:cNvSpPr txBox="1"/>
      </xdr:nvSpPr>
      <xdr:spPr>
        <a:xfrm>
          <a:off x="16357600"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xdr:rowOff>
    </xdr:from>
    <xdr:to>
      <xdr:col>81</xdr:col>
      <xdr:colOff>101600</xdr:colOff>
      <xdr:row>62</xdr:row>
      <xdr:rowOff>107950</xdr:rowOff>
    </xdr:to>
    <xdr:sp macro="" textlink="">
      <xdr:nvSpPr>
        <xdr:cNvPr id="549" name="楕円 548"/>
        <xdr:cNvSpPr/>
      </xdr:nvSpPr>
      <xdr:spPr>
        <a:xfrm>
          <a:off x="15430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57150</xdr:rowOff>
    </xdr:from>
    <xdr:to>
      <xdr:col>85</xdr:col>
      <xdr:colOff>127000</xdr:colOff>
      <xdr:row>62</xdr:row>
      <xdr:rowOff>89807</xdr:rowOff>
    </xdr:to>
    <xdr:cxnSp macro="">
      <xdr:nvCxnSpPr>
        <xdr:cNvPr id="550" name="直線コネクタ 549"/>
        <xdr:cNvCxnSpPr/>
      </xdr:nvCxnSpPr>
      <xdr:spPr>
        <a:xfrm>
          <a:off x="15481300" y="1068705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145143</xdr:rowOff>
    </xdr:from>
    <xdr:to>
      <xdr:col>76</xdr:col>
      <xdr:colOff>165100</xdr:colOff>
      <xdr:row>62</xdr:row>
      <xdr:rowOff>75293</xdr:rowOff>
    </xdr:to>
    <xdr:sp macro="" textlink="">
      <xdr:nvSpPr>
        <xdr:cNvPr id="551" name="楕円 550"/>
        <xdr:cNvSpPr/>
      </xdr:nvSpPr>
      <xdr:spPr>
        <a:xfrm>
          <a:off x="14541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24493</xdr:rowOff>
    </xdr:from>
    <xdr:to>
      <xdr:col>81</xdr:col>
      <xdr:colOff>50800</xdr:colOff>
      <xdr:row>62</xdr:row>
      <xdr:rowOff>57150</xdr:rowOff>
    </xdr:to>
    <xdr:cxnSp macro="">
      <xdr:nvCxnSpPr>
        <xdr:cNvPr id="552" name="直線コネクタ 551"/>
        <xdr:cNvCxnSpPr/>
      </xdr:nvCxnSpPr>
      <xdr:spPr>
        <a:xfrm>
          <a:off x="14592300" y="106543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109220</xdr:rowOff>
    </xdr:from>
    <xdr:to>
      <xdr:col>72</xdr:col>
      <xdr:colOff>38100</xdr:colOff>
      <xdr:row>62</xdr:row>
      <xdr:rowOff>39370</xdr:rowOff>
    </xdr:to>
    <xdr:sp macro="" textlink="">
      <xdr:nvSpPr>
        <xdr:cNvPr id="553" name="楕円 552"/>
        <xdr:cNvSpPr/>
      </xdr:nvSpPr>
      <xdr:spPr>
        <a:xfrm>
          <a:off x="13652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160020</xdr:rowOff>
    </xdr:from>
    <xdr:to>
      <xdr:col>76</xdr:col>
      <xdr:colOff>114300</xdr:colOff>
      <xdr:row>62</xdr:row>
      <xdr:rowOff>24493</xdr:rowOff>
    </xdr:to>
    <xdr:cxnSp macro="">
      <xdr:nvCxnSpPr>
        <xdr:cNvPr id="554" name="直線コネクタ 553"/>
        <xdr:cNvCxnSpPr/>
      </xdr:nvCxnSpPr>
      <xdr:spPr>
        <a:xfrm>
          <a:off x="13703300" y="106184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99423</xdr:rowOff>
    </xdr:from>
    <xdr:to>
      <xdr:col>67</xdr:col>
      <xdr:colOff>101600</xdr:colOff>
      <xdr:row>62</xdr:row>
      <xdr:rowOff>29573</xdr:rowOff>
    </xdr:to>
    <xdr:sp macro="" textlink="">
      <xdr:nvSpPr>
        <xdr:cNvPr id="555" name="楕円 554"/>
        <xdr:cNvSpPr/>
      </xdr:nvSpPr>
      <xdr:spPr>
        <a:xfrm>
          <a:off x="12763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150223</xdr:rowOff>
    </xdr:from>
    <xdr:to>
      <xdr:col>71</xdr:col>
      <xdr:colOff>177800</xdr:colOff>
      <xdr:row>61</xdr:row>
      <xdr:rowOff>160020</xdr:rowOff>
    </xdr:to>
    <xdr:cxnSp macro="">
      <xdr:nvCxnSpPr>
        <xdr:cNvPr id="556" name="直線コネクタ 555"/>
        <xdr:cNvCxnSpPr/>
      </xdr:nvCxnSpPr>
      <xdr:spPr>
        <a:xfrm>
          <a:off x="12814300" y="1060867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557" name="n_1aveValue【保健センター・保健所】&#10;有形固定資産減価償却率"/>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58" name="n_2aveValue【保健センター・保健所】&#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559" name="n_3aveValue【保健センター・保健所】&#10;有形固定資産減価償却率"/>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560" name="n_4aveValue【保健センター・保健所】&#10;有形固定資産減価償却率"/>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99077</xdr:rowOff>
    </xdr:from>
    <xdr:ext cx="405111" cy="259045"/>
    <xdr:sp macro="" textlink="">
      <xdr:nvSpPr>
        <xdr:cNvPr id="561" name="n_1mainValue【保健センター・保健所】&#10;有形固定資産減価償却率"/>
        <xdr:cNvSpPr txBox="1"/>
      </xdr:nvSpPr>
      <xdr:spPr>
        <a:xfrm>
          <a:off x="152660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66420</xdr:rowOff>
    </xdr:from>
    <xdr:ext cx="405111" cy="259045"/>
    <xdr:sp macro="" textlink="">
      <xdr:nvSpPr>
        <xdr:cNvPr id="562" name="n_2mainValue【保健センター・保健所】&#10;有形固定資産減価償却率"/>
        <xdr:cNvSpPr txBox="1"/>
      </xdr:nvSpPr>
      <xdr:spPr>
        <a:xfrm>
          <a:off x="143897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30497</xdr:rowOff>
    </xdr:from>
    <xdr:ext cx="405111" cy="259045"/>
    <xdr:sp macro="" textlink="">
      <xdr:nvSpPr>
        <xdr:cNvPr id="563" name="n_3mainValue【保健センター・保健所】&#10;有形固定資産減価償却率"/>
        <xdr:cNvSpPr txBox="1"/>
      </xdr:nvSpPr>
      <xdr:spPr>
        <a:xfrm>
          <a:off x="13500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20700</xdr:rowOff>
    </xdr:from>
    <xdr:ext cx="405111" cy="259045"/>
    <xdr:sp macro="" textlink="">
      <xdr:nvSpPr>
        <xdr:cNvPr id="564" name="n_4mainValue【保健センター・保健所】&#10;有形固定資産減価償却率"/>
        <xdr:cNvSpPr txBox="1"/>
      </xdr:nvSpPr>
      <xdr:spPr>
        <a:xfrm>
          <a:off x="126117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75" name="直線コネクタ 57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6" name="テキスト ボックス 57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79" name="直線コネクタ 578"/>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0" name="テキスト ボックス 579"/>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584" name="直線コネクタ 583"/>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585"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586" name="直線コネクタ 585"/>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87"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88" name="直線コネクタ 587"/>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589" name="【保健センター・保健所】&#10;一人当たり面積平均値テキスト"/>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590" name="フローチャート: 判断 589"/>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591" name="フローチャート: 判断 590"/>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592" name="フローチャート: 判断 591"/>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593" name="フローチャート: 判断 592"/>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34925</xdr:rowOff>
    </xdr:from>
    <xdr:to>
      <xdr:col>98</xdr:col>
      <xdr:colOff>38100</xdr:colOff>
      <xdr:row>61</xdr:row>
      <xdr:rowOff>136525</xdr:rowOff>
    </xdr:to>
    <xdr:sp macro="" textlink="">
      <xdr:nvSpPr>
        <xdr:cNvPr id="594" name="フローチャート: 判断 593"/>
        <xdr:cNvSpPr/>
      </xdr:nvSpPr>
      <xdr:spPr>
        <a:xfrm>
          <a:off x="18605500" y="1049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00" name="楕円 599"/>
        <xdr:cNvSpPr/>
      </xdr:nvSpPr>
      <xdr:spPr>
        <a:xfrm>
          <a:off x="22110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161307</xdr:rowOff>
    </xdr:from>
    <xdr:ext cx="469744" cy="259045"/>
    <xdr:sp macro="" textlink="">
      <xdr:nvSpPr>
        <xdr:cNvPr id="601" name="【保健センター・保健所】&#10;一人当たり面積該当値テキスト"/>
        <xdr:cNvSpPr txBox="1"/>
      </xdr:nvSpPr>
      <xdr:spPr>
        <a:xfrm>
          <a:off x="22199600" y="1061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74930</xdr:rowOff>
    </xdr:from>
    <xdr:to>
      <xdr:col>112</xdr:col>
      <xdr:colOff>38100</xdr:colOff>
      <xdr:row>63</xdr:row>
      <xdr:rowOff>5080</xdr:rowOff>
    </xdr:to>
    <xdr:sp macro="" textlink="">
      <xdr:nvSpPr>
        <xdr:cNvPr id="602" name="楕円 601"/>
        <xdr:cNvSpPr/>
      </xdr:nvSpPr>
      <xdr:spPr>
        <a:xfrm>
          <a:off x="21272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125730</xdr:rowOff>
    </xdr:from>
    <xdr:to>
      <xdr:col>116</xdr:col>
      <xdr:colOff>63500</xdr:colOff>
      <xdr:row>62</xdr:row>
      <xdr:rowOff>125730</xdr:rowOff>
    </xdr:to>
    <xdr:cxnSp macro="">
      <xdr:nvCxnSpPr>
        <xdr:cNvPr id="603" name="直線コネクタ 602"/>
        <xdr:cNvCxnSpPr/>
      </xdr:nvCxnSpPr>
      <xdr:spPr>
        <a:xfrm>
          <a:off x="21323300" y="10755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74930</xdr:rowOff>
    </xdr:from>
    <xdr:to>
      <xdr:col>107</xdr:col>
      <xdr:colOff>101600</xdr:colOff>
      <xdr:row>63</xdr:row>
      <xdr:rowOff>5080</xdr:rowOff>
    </xdr:to>
    <xdr:sp macro="" textlink="">
      <xdr:nvSpPr>
        <xdr:cNvPr id="604" name="楕円 603"/>
        <xdr:cNvSpPr/>
      </xdr:nvSpPr>
      <xdr:spPr>
        <a:xfrm>
          <a:off x="20383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125730</xdr:rowOff>
    </xdr:from>
    <xdr:to>
      <xdr:col>111</xdr:col>
      <xdr:colOff>177800</xdr:colOff>
      <xdr:row>62</xdr:row>
      <xdr:rowOff>125730</xdr:rowOff>
    </xdr:to>
    <xdr:cxnSp macro="">
      <xdr:nvCxnSpPr>
        <xdr:cNvPr id="605" name="直線コネクタ 604"/>
        <xdr:cNvCxnSpPr/>
      </xdr:nvCxnSpPr>
      <xdr:spPr>
        <a:xfrm>
          <a:off x="20434300" y="1075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69215</xdr:rowOff>
    </xdr:from>
    <xdr:to>
      <xdr:col>102</xdr:col>
      <xdr:colOff>165100</xdr:colOff>
      <xdr:row>62</xdr:row>
      <xdr:rowOff>170815</xdr:rowOff>
    </xdr:to>
    <xdr:sp macro="" textlink="">
      <xdr:nvSpPr>
        <xdr:cNvPr id="606" name="楕円 605"/>
        <xdr:cNvSpPr/>
      </xdr:nvSpPr>
      <xdr:spPr>
        <a:xfrm>
          <a:off x="19494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120015</xdr:rowOff>
    </xdr:from>
    <xdr:to>
      <xdr:col>107</xdr:col>
      <xdr:colOff>50800</xdr:colOff>
      <xdr:row>62</xdr:row>
      <xdr:rowOff>125730</xdr:rowOff>
    </xdr:to>
    <xdr:cxnSp macro="">
      <xdr:nvCxnSpPr>
        <xdr:cNvPr id="607" name="直線コネクタ 606"/>
        <xdr:cNvCxnSpPr/>
      </xdr:nvCxnSpPr>
      <xdr:spPr>
        <a:xfrm>
          <a:off x="19545300" y="107499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69215</xdr:rowOff>
    </xdr:from>
    <xdr:to>
      <xdr:col>98</xdr:col>
      <xdr:colOff>38100</xdr:colOff>
      <xdr:row>62</xdr:row>
      <xdr:rowOff>170815</xdr:rowOff>
    </xdr:to>
    <xdr:sp macro="" textlink="">
      <xdr:nvSpPr>
        <xdr:cNvPr id="608" name="楕円 607"/>
        <xdr:cNvSpPr/>
      </xdr:nvSpPr>
      <xdr:spPr>
        <a:xfrm>
          <a:off x="18605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120015</xdr:rowOff>
    </xdr:from>
    <xdr:to>
      <xdr:col>102</xdr:col>
      <xdr:colOff>114300</xdr:colOff>
      <xdr:row>62</xdr:row>
      <xdr:rowOff>120015</xdr:rowOff>
    </xdr:to>
    <xdr:cxnSp macro="">
      <xdr:nvCxnSpPr>
        <xdr:cNvPr id="609" name="直線コネクタ 608"/>
        <xdr:cNvCxnSpPr/>
      </xdr:nvCxnSpPr>
      <xdr:spPr>
        <a:xfrm>
          <a:off x="18656300" y="10749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610" name="n_1aveValue【保健センター・保健所】&#10;一人当たり面積"/>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611" name="n_2ave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612" name="n_3aveValue【保健センター・保健所】&#10;一人当たり面積"/>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153052</xdr:rowOff>
    </xdr:from>
    <xdr:ext cx="469744" cy="259045"/>
    <xdr:sp macro="" textlink="">
      <xdr:nvSpPr>
        <xdr:cNvPr id="613" name="n_4aveValue【保健センター・保健所】&#10;一人当たり面積"/>
        <xdr:cNvSpPr txBox="1"/>
      </xdr:nvSpPr>
      <xdr:spPr>
        <a:xfrm>
          <a:off x="18421427" y="1026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167657</xdr:rowOff>
    </xdr:from>
    <xdr:ext cx="469744" cy="259045"/>
    <xdr:sp macro="" textlink="">
      <xdr:nvSpPr>
        <xdr:cNvPr id="614" name="n_1mainValue【保健センター・保健所】&#10;一人当たり面積"/>
        <xdr:cNvSpPr txBox="1"/>
      </xdr:nvSpPr>
      <xdr:spPr>
        <a:xfrm>
          <a:off x="21075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167657</xdr:rowOff>
    </xdr:from>
    <xdr:ext cx="469744" cy="259045"/>
    <xdr:sp macro="" textlink="">
      <xdr:nvSpPr>
        <xdr:cNvPr id="615" name="n_2mainValue【保健センター・保健所】&#10;一人当たり面積"/>
        <xdr:cNvSpPr txBox="1"/>
      </xdr:nvSpPr>
      <xdr:spPr>
        <a:xfrm>
          <a:off x="20199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161942</xdr:rowOff>
    </xdr:from>
    <xdr:ext cx="469744" cy="259045"/>
    <xdr:sp macro="" textlink="">
      <xdr:nvSpPr>
        <xdr:cNvPr id="616" name="n_3mainValue【保健センター・保健所】&#10;一人当たり面積"/>
        <xdr:cNvSpPr txBox="1"/>
      </xdr:nvSpPr>
      <xdr:spPr>
        <a:xfrm>
          <a:off x="19310427" y="1079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161942</xdr:rowOff>
    </xdr:from>
    <xdr:ext cx="469744" cy="259045"/>
    <xdr:sp macro="" textlink="">
      <xdr:nvSpPr>
        <xdr:cNvPr id="617" name="n_4mainValue【保健センター・保健所】&#10;一人当たり面積"/>
        <xdr:cNvSpPr txBox="1"/>
      </xdr:nvSpPr>
      <xdr:spPr>
        <a:xfrm>
          <a:off x="18421427" y="1079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643" name="直線コネクタ 642"/>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644"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645" name="直線コネクタ 644"/>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646"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47" name="直線コネクタ 646"/>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122845</xdr:rowOff>
    </xdr:from>
    <xdr:ext cx="405111" cy="259045"/>
    <xdr:sp macro="" textlink="">
      <xdr:nvSpPr>
        <xdr:cNvPr id="648" name="【消防施設】&#10;有形固定資産減価償却率平均値テキスト"/>
        <xdr:cNvSpPr txBox="1"/>
      </xdr:nvSpPr>
      <xdr:spPr>
        <a:xfrm>
          <a:off x="16357600" y="14181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649" name="フローチャート: 判断 648"/>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650" name="フローチャート: 判断 649"/>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651" name="フローチャート: 判断 650"/>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652" name="フローチャート: 判断 651"/>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653" name="フローチャート: 判断 652"/>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41184</xdr:rowOff>
    </xdr:from>
    <xdr:to>
      <xdr:col>85</xdr:col>
      <xdr:colOff>177800</xdr:colOff>
      <xdr:row>84</xdr:row>
      <xdr:rowOff>142784</xdr:rowOff>
    </xdr:to>
    <xdr:sp macro="" textlink="">
      <xdr:nvSpPr>
        <xdr:cNvPr id="659" name="楕円 658"/>
        <xdr:cNvSpPr/>
      </xdr:nvSpPr>
      <xdr:spPr>
        <a:xfrm>
          <a:off x="162687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19611</xdr:rowOff>
    </xdr:from>
    <xdr:ext cx="405111" cy="259045"/>
    <xdr:sp macro="" textlink="">
      <xdr:nvSpPr>
        <xdr:cNvPr id="660" name="【消防施設】&#10;有形固定資産減価償却率該当値テキスト"/>
        <xdr:cNvSpPr txBox="1"/>
      </xdr:nvSpPr>
      <xdr:spPr>
        <a:xfrm>
          <a:off x="16357600"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1995</xdr:rowOff>
    </xdr:from>
    <xdr:to>
      <xdr:col>81</xdr:col>
      <xdr:colOff>101600</xdr:colOff>
      <xdr:row>84</xdr:row>
      <xdr:rowOff>103595</xdr:rowOff>
    </xdr:to>
    <xdr:sp macro="" textlink="">
      <xdr:nvSpPr>
        <xdr:cNvPr id="661" name="楕円 660"/>
        <xdr:cNvSpPr/>
      </xdr:nvSpPr>
      <xdr:spPr>
        <a:xfrm>
          <a:off x="15430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52795</xdr:rowOff>
    </xdr:from>
    <xdr:to>
      <xdr:col>85</xdr:col>
      <xdr:colOff>127000</xdr:colOff>
      <xdr:row>84</xdr:row>
      <xdr:rowOff>91984</xdr:rowOff>
    </xdr:to>
    <xdr:cxnSp macro="">
      <xdr:nvCxnSpPr>
        <xdr:cNvPr id="662" name="直線コネクタ 661"/>
        <xdr:cNvCxnSpPr/>
      </xdr:nvCxnSpPr>
      <xdr:spPr>
        <a:xfrm>
          <a:off x="15481300" y="14454595"/>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153851</xdr:rowOff>
    </xdr:from>
    <xdr:to>
      <xdr:col>76</xdr:col>
      <xdr:colOff>165100</xdr:colOff>
      <xdr:row>84</xdr:row>
      <xdr:rowOff>84001</xdr:rowOff>
    </xdr:to>
    <xdr:sp macro="" textlink="">
      <xdr:nvSpPr>
        <xdr:cNvPr id="663" name="楕円 662"/>
        <xdr:cNvSpPr/>
      </xdr:nvSpPr>
      <xdr:spPr>
        <a:xfrm>
          <a:off x="14541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33201</xdr:rowOff>
    </xdr:from>
    <xdr:to>
      <xdr:col>81</xdr:col>
      <xdr:colOff>50800</xdr:colOff>
      <xdr:row>84</xdr:row>
      <xdr:rowOff>52795</xdr:rowOff>
    </xdr:to>
    <xdr:cxnSp macro="">
      <xdr:nvCxnSpPr>
        <xdr:cNvPr id="664" name="直線コネクタ 663"/>
        <xdr:cNvCxnSpPr/>
      </xdr:nvCxnSpPr>
      <xdr:spPr>
        <a:xfrm>
          <a:off x="14592300" y="1443500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130992</xdr:rowOff>
    </xdr:from>
    <xdr:to>
      <xdr:col>72</xdr:col>
      <xdr:colOff>38100</xdr:colOff>
      <xdr:row>84</xdr:row>
      <xdr:rowOff>61142</xdr:rowOff>
    </xdr:to>
    <xdr:sp macro="" textlink="">
      <xdr:nvSpPr>
        <xdr:cNvPr id="665" name="楕円 664"/>
        <xdr:cNvSpPr/>
      </xdr:nvSpPr>
      <xdr:spPr>
        <a:xfrm>
          <a:off x="136525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10342</xdr:rowOff>
    </xdr:from>
    <xdr:to>
      <xdr:col>76</xdr:col>
      <xdr:colOff>114300</xdr:colOff>
      <xdr:row>84</xdr:row>
      <xdr:rowOff>33201</xdr:rowOff>
    </xdr:to>
    <xdr:cxnSp macro="">
      <xdr:nvCxnSpPr>
        <xdr:cNvPr id="666" name="直線コネクタ 665"/>
        <xdr:cNvCxnSpPr/>
      </xdr:nvCxnSpPr>
      <xdr:spPr>
        <a:xfrm>
          <a:off x="13703300" y="1441214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101600</xdr:rowOff>
    </xdr:from>
    <xdr:to>
      <xdr:col>67</xdr:col>
      <xdr:colOff>101600</xdr:colOff>
      <xdr:row>84</xdr:row>
      <xdr:rowOff>31750</xdr:rowOff>
    </xdr:to>
    <xdr:sp macro="" textlink="">
      <xdr:nvSpPr>
        <xdr:cNvPr id="667" name="楕円 666"/>
        <xdr:cNvSpPr/>
      </xdr:nvSpPr>
      <xdr:spPr>
        <a:xfrm>
          <a:off x="12763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152400</xdr:rowOff>
    </xdr:from>
    <xdr:to>
      <xdr:col>71</xdr:col>
      <xdr:colOff>177800</xdr:colOff>
      <xdr:row>84</xdr:row>
      <xdr:rowOff>10342</xdr:rowOff>
    </xdr:to>
    <xdr:cxnSp macro="">
      <xdr:nvCxnSpPr>
        <xdr:cNvPr id="668" name="直線コネクタ 667"/>
        <xdr:cNvCxnSpPr/>
      </xdr:nvCxnSpPr>
      <xdr:spPr>
        <a:xfrm>
          <a:off x="12814300" y="1438275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13988</xdr:rowOff>
    </xdr:from>
    <xdr:ext cx="405111" cy="259045"/>
    <xdr:sp macro="" textlink="">
      <xdr:nvSpPr>
        <xdr:cNvPr id="669" name="n_1aveValue【消防施設】&#10;有形固定資産減価償却率"/>
        <xdr:cNvSpPr txBox="1"/>
      </xdr:nvSpPr>
      <xdr:spPr>
        <a:xfrm>
          <a:off x="152660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4190</xdr:rowOff>
    </xdr:from>
    <xdr:ext cx="405111" cy="259045"/>
    <xdr:sp macro="" textlink="">
      <xdr:nvSpPr>
        <xdr:cNvPr id="670" name="n_2aveValue【消防施設】&#10;有形固定資産減価償却率"/>
        <xdr:cNvSpPr txBox="1"/>
      </xdr:nvSpPr>
      <xdr:spPr>
        <a:xfrm>
          <a:off x="14389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2557</xdr:rowOff>
    </xdr:from>
    <xdr:ext cx="405111" cy="259045"/>
    <xdr:sp macro="" textlink="">
      <xdr:nvSpPr>
        <xdr:cNvPr id="671" name="n_3aveValue【消防施設】&#10;有形固定資産減価償却率"/>
        <xdr:cNvSpPr txBox="1"/>
      </xdr:nvSpPr>
      <xdr:spPr>
        <a:xfrm>
          <a:off x="13500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672" name="n_4aveValue【消防施設】&#10;有形固定資産減価償却率"/>
        <xdr:cNvSpPr txBox="1"/>
      </xdr:nvSpPr>
      <xdr:spPr>
        <a:xfrm>
          <a:off x="12611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94722</xdr:rowOff>
    </xdr:from>
    <xdr:ext cx="405111" cy="259045"/>
    <xdr:sp macro="" textlink="">
      <xdr:nvSpPr>
        <xdr:cNvPr id="673" name="n_1mainValue【消防施設】&#10;有形固定資産減価償却率"/>
        <xdr:cNvSpPr txBox="1"/>
      </xdr:nvSpPr>
      <xdr:spPr>
        <a:xfrm>
          <a:off x="152660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75128</xdr:rowOff>
    </xdr:from>
    <xdr:ext cx="405111" cy="259045"/>
    <xdr:sp macro="" textlink="">
      <xdr:nvSpPr>
        <xdr:cNvPr id="674" name="n_2mainValue【消防施設】&#10;有形固定資産減価償却率"/>
        <xdr:cNvSpPr txBox="1"/>
      </xdr:nvSpPr>
      <xdr:spPr>
        <a:xfrm>
          <a:off x="143897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52269</xdr:rowOff>
    </xdr:from>
    <xdr:ext cx="405111" cy="259045"/>
    <xdr:sp macro="" textlink="">
      <xdr:nvSpPr>
        <xdr:cNvPr id="675" name="n_3mainValue【消防施設】&#10;有形固定資産減価償却率"/>
        <xdr:cNvSpPr txBox="1"/>
      </xdr:nvSpPr>
      <xdr:spPr>
        <a:xfrm>
          <a:off x="13500744" y="1445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22877</xdr:rowOff>
    </xdr:from>
    <xdr:ext cx="405111" cy="259045"/>
    <xdr:sp macro="" textlink="">
      <xdr:nvSpPr>
        <xdr:cNvPr id="676" name="n_4mainValue【消防施設】&#10;有形固定資産減価償却率"/>
        <xdr:cNvSpPr txBox="1"/>
      </xdr:nvSpPr>
      <xdr:spPr>
        <a:xfrm>
          <a:off x="12611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7" name="直線コネクタ 6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8" name="テキスト ボックス 6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9" name="直線コネクタ 6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0" name="テキスト ボックス 6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1" name="直線コネクタ 6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2" name="テキスト ボックス 6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3" name="直線コネクタ 6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4" name="テキスト ボックス 6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698" name="直線コネクタ 697"/>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9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0" name="直線コネクタ 69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01"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02" name="直線コネクタ 701"/>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703" name="【消防施設】&#10;一人当たり面積平均値テキスト"/>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04" name="フローチャート: 判断 703"/>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05" name="フローチャート: 判断 704"/>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06" name="フローチャート: 判断 705"/>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07" name="フローチャート: 判断 706"/>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08" name="フローチャート: 判断 707"/>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26163</xdr:rowOff>
    </xdr:from>
    <xdr:to>
      <xdr:col>116</xdr:col>
      <xdr:colOff>114300</xdr:colOff>
      <xdr:row>85</xdr:row>
      <xdr:rowOff>127763</xdr:rowOff>
    </xdr:to>
    <xdr:sp macro="" textlink="">
      <xdr:nvSpPr>
        <xdr:cNvPr id="714" name="楕円 713"/>
        <xdr:cNvSpPr/>
      </xdr:nvSpPr>
      <xdr:spPr>
        <a:xfrm>
          <a:off x="221107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112540</xdr:rowOff>
    </xdr:from>
    <xdr:ext cx="469744" cy="259045"/>
    <xdr:sp macro="" textlink="">
      <xdr:nvSpPr>
        <xdr:cNvPr id="715" name="【消防施設】&#10;一人当たり面積該当値テキスト"/>
        <xdr:cNvSpPr txBox="1"/>
      </xdr:nvSpPr>
      <xdr:spPr>
        <a:xfrm>
          <a:off x="22199600" y="1451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12446</xdr:rowOff>
    </xdr:from>
    <xdr:to>
      <xdr:col>112</xdr:col>
      <xdr:colOff>38100</xdr:colOff>
      <xdr:row>85</xdr:row>
      <xdr:rowOff>114046</xdr:rowOff>
    </xdr:to>
    <xdr:sp macro="" textlink="">
      <xdr:nvSpPr>
        <xdr:cNvPr id="716" name="楕円 715"/>
        <xdr:cNvSpPr/>
      </xdr:nvSpPr>
      <xdr:spPr>
        <a:xfrm>
          <a:off x="21272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63246</xdr:rowOff>
    </xdr:from>
    <xdr:to>
      <xdr:col>116</xdr:col>
      <xdr:colOff>63500</xdr:colOff>
      <xdr:row>85</xdr:row>
      <xdr:rowOff>76963</xdr:rowOff>
    </xdr:to>
    <xdr:cxnSp macro="">
      <xdr:nvCxnSpPr>
        <xdr:cNvPr id="717" name="直線コネクタ 716"/>
        <xdr:cNvCxnSpPr/>
      </xdr:nvCxnSpPr>
      <xdr:spPr>
        <a:xfrm>
          <a:off x="21323300" y="1463649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12446</xdr:rowOff>
    </xdr:from>
    <xdr:to>
      <xdr:col>107</xdr:col>
      <xdr:colOff>101600</xdr:colOff>
      <xdr:row>85</xdr:row>
      <xdr:rowOff>114046</xdr:rowOff>
    </xdr:to>
    <xdr:sp macro="" textlink="">
      <xdr:nvSpPr>
        <xdr:cNvPr id="718" name="楕円 717"/>
        <xdr:cNvSpPr/>
      </xdr:nvSpPr>
      <xdr:spPr>
        <a:xfrm>
          <a:off x="20383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63246</xdr:rowOff>
    </xdr:from>
    <xdr:to>
      <xdr:col>111</xdr:col>
      <xdr:colOff>177800</xdr:colOff>
      <xdr:row>85</xdr:row>
      <xdr:rowOff>63246</xdr:rowOff>
    </xdr:to>
    <xdr:cxnSp macro="">
      <xdr:nvCxnSpPr>
        <xdr:cNvPr id="719" name="直線コネクタ 718"/>
        <xdr:cNvCxnSpPr/>
      </xdr:nvCxnSpPr>
      <xdr:spPr>
        <a:xfrm>
          <a:off x="20434300" y="1463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151892</xdr:rowOff>
    </xdr:from>
    <xdr:to>
      <xdr:col>102</xdr:col>
      <xdr:colOff>165100</xdr:colOff>
      <xdr:row>85</xdr:row>
      <xdr:rowOff>82042</xdr:rowOff>
    </xdr:to>
    <xdr:sp macro="" textlink="">
      <xdr:nvSpPr>
        <xdr:cNvPr id="720" name="楕円 719"/>
        <xdr:cNvSpPr/>
      </xdr:nvSpPr>
      <xdr:spPr>
        <a:xfrm>
          <a:off x="19494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31242</xdr:rowOff>
    </xdr:from>
    <xdr:to>
      <xdr:col>107</xdr:col>
      <xdr:colOff>50800</xdr:colOff>
      <xdr:row>85</xdr:row>
      <xdr:rowOff>63246</xdr:rowOff>
    </xdr:to>
    <xdr:cxnSp macro="">
      <xdr:nvCxnSpPr>
        <xdr:cNvPr id="721" name="直線コネクタ 720"/>
        <xdr:cNvCxnSpPr/>
      </xdr:nvCxnSpPr>
      <xdr:spPr>
        <a:xfrm>
          <a:off x="19545300" y="14604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151892</xdr:rowOff>
    </xdr:from>
    <xdr:to>
      <xdr:col>98</xdr:col>
      <xdr:colOff>38100</xdr:colOff>
      <xdr:row>85</xdr:row>
      <xdr:rowOff>82042</xdr:rowOff>
    </xdr:to>
    <xdr:sp macro="" textlink="">
      <xdr:nvSpPr>
        <xdr:cNvPr id="722" name="楕円 721"/>
        <xdr:cNvSpPr/>
      </xdr:nvSpPr>
      <xdr:spPr>
        <a:xfrm>
          <a:off x="18605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31242</xdr:rowOff>
    </xdr:from>
    <xdr:to>
      <xdr:col>102</xdr:col>
      <xdr:colOff>114300</xdr:colOff>
      <xdr:row>85</xdr:row>
      <xdr:rowOff>31242</xdr:rowOff>
    </xdr:to>
    <xdr:cxnSp macro="">
      <xdr:nvCxnSpPr>
        <xdr:cNvPr id="723" name="直線コネクタ 722"/>
        <xdr:cNvCxnSpPr/>
      </xdr:nvCxnSpPr>
      <xdr:spPr>
        <a:xfrm>
          <a:off x="18656300" y="1460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724"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725"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726"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27"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105173</xdr:rowOff>
    </xdr:from>
    <xdr:ext cx="469744" cy="259045"/>
    <xdr:sp macro="" textlink="">
      <xdr:nvSpPr>
        <xdr:cNvPr id="728" name="n_1mainValue【消防施設】&#10;一人当たり面積"/>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105173</xdr:rowOff>
    </xdr:from>
    <xdr:ext cx="469744" cy="259045"/>
    <xdr:sp macro="" textlink="">
      <xdr:nvSpPr>
        <xdr:cNvPr id="729" name="n_2mainValue【消防施設】&#10;一人当たり面積"/>
        <xdr:cNvSpPr txBox="1"/>
      </xdr:nvSpPr>
      <xdr:spPr>
        <a:xfrm>
          <a:off x="20199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73169</xdr:rowOff>
    </xdr:from>
    <xdr:ext cx="469744" cy="259045"/>
    <xdr:sp macro="" textlink="">
      <xdr:nvSpPr>
        <xdr:cNvPr id="730" name="n_3mainValue【消防施設】&#10;一人当たり面積"/>
        <xdr:cNvSpPr txBox="1"/>
      </xdr:nvSpPr>
      <xdr:spPr>
        <a:xfrm>
          <a:off x="19310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73169</xdr:rowOff>
    </xdr:from>
    <xdr:ext cx="469744" cy="259045"/>
    <xdr:sp macro="" textlink="">
      <xdr:nvSpPr>
        <xdr:cNvPr id="731" name="n_4mainValue【消防施設】&#10;一人当たり面積"/>
        <xdr:cNvSpPr txBox="1"/>
      </xdr:nvSpPr>
      <xdr:spPr>
        <a:xfrm>
          <a:off x="18421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757" name="直線コネクタ 756"/>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758"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759" name="直線コネクタ 758"/>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760"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761" name="直線コネクタ 760"/>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762" name="【庁舎】&#10;有形固定資産減価償却率平均値テキスト"/>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763" name="フローチャート: 判断 762"/>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64" name="フローチャート: 判断 763"/>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65" name="フローチャート: 判断 764"/>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766" name="フローチャート: 判断 765"/>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767" name="フローチャート: 判断 766"/>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18869</xdr:rowOff>
    </xdr:from>
    <xdr:to>
      <xdr:col>85</xdr:col>
      <xdr:colOff>177800</xdr:colOff>
      <xdr:row>105</xdr:row>
      <xdr:rowOff>120469</xdr:rowOff>
    </xdr:to>
    <xdr:sp macro="" textlink="">
      <xdr:nvSpPr>
        <xdr:cNvPr id="773" name="楕円 772"/>
        <xdr:cNvSpPr/>
      </xdr:nvSpPr>
      <xdr:spPr>
        <a:xfrm>
          <a:off x="162687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168746</xdr:rowOff>
    </xdr:from>
    <xdr:ext cx="405111" cy="259045"/>
    <xdr:sp macro="" textlink="">
      <xdr:nvSpPr>
        <xdr:cNvPr id="774" name="【庁舎】&#10;有形固定資産減価償却率該当値テキスト"/>
        <xdr:cNvSpPr txBox="1"/>
      </xdr:nvSpPr>
      <xdr:spPr>
        <a:xfrm>
          <a:off x="16357600"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152763</xdr:rowOff>
    </xdr:from>
    <xdr:to>
      <xdr:col>81</xdr:col>
      <xdr:colOff>101600</xdr:colOff>
      <xdr:row>105</xdr:row>
      <xdr:rowOff>82913</xdr:rowOff>
    </xdr:to>
    <xdr:sp macro="" textlink="">
      <xdr:nvSpPr>
        <xdr:cNvPr id="775" name="楕円 774"/>
        <xdr:cNvSpPr/>
      </xdr:nvSpPr>
      <xdr:spPr>
        <a:xfrm>
          <a:off x="15430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32113</xdr:rowOff>
    </xdr:from>
    <xdr:to>
      <xdr:col>85</xdr:col>
      <xdr:colOff>127000</xdr:colOff>
      <xdr:row>105</xdr:row>
      <xdr:rowOff>69669</xdr:rowOff>
    </xdr:to>
    <xdr:cxnSp macro="">
      <xdr:nvCxnSpPr>
        <xdr:cNvPr id="776" name="直線コネクタ 775"/>
        <xdr:cNvCxnSpPr/>
      </xdr:nvCxnSpPr>
      <xdr:spPr>
        <a:xfrm>
          <a:off x="15481300" y="1803436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107043</xdr:rowOff>
    </xdr:from>
    <xdr:to>
      <xdr:col>76</xdr:col>
      <xdr:colOff>165100</xdr:colOff>
      <xdr:row>105</xdr:row>
      <xdr:rowOff>37193</xdr:rowOff>
    </xdr:to>
    <xdr:sp macro="" textlink="">
      <xdr:nvSpPr>
        <xdr:cNvPr id="777" name="楕円 776"/>
        <xdr:cNvSpPr/>
      </xdr:nvSpPr>
      <xdr:spPr>
        <a:xfrm>
          <a:off x="14541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157843</xdr:rowOff>
    </xdr:from>
    <xdr:to>
      <xdr:col>81</xdr:col>
      <xdr:colOff>50800</xdr:colOff>
      <xdr:row>105</xdr:row>
      <xdr:rowOff>32113</xdr:rowOff>
    </xdr:to>
    <xdr:cxnSp macro="">
      <xdr:nvCxnSpPr>
        <xdr:cNvPr id="778" name="直線コネクタ 777"/>
        <xdr:cNvCxnSpPr/>
      </xdr:nvCxnSpPr>
      <xdr:spPr>
        <a:xfrm>
          <a:off x="14592300" y="179886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62956</xdr:rowOff>
    </xdr:from>
    <xdr:to>
      <xdr:col>72</xdr:col>
      <xdr:colOff>38100</xdr:colOff>
      <xdr:row>104</xdr:row>
      <xdr:rowOff>164556</xdr:rowOff>
    </xdr:to>
    <xdr:sp macro="" textlink="">
      <xdr:nvSpPr>
        <xdr:cNvPr id="779" name="楕円 778"/>
        <xdr:cNvSpPr/>
      </xdr:nvSpPr>
      <xdr:spPr>
        <a:xfrm>
          <a:off x="13652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113756</xdr:rowOff>
    </xdr:from>
    <xdr:to>
      <xdr:col>76</xdr:col>
      <xdr:colOff>114300</xdr:colOff>
      <xdr:row>104</xdr:row>
      <xdr:rowOff>157843</xdr:rowOff>
    </xdr:to>
    <xdr:cxnSp macro="">
      <xdr:nvCxnSpPr>
        <xdr:cNvPr id="780" name="直線コネクタ 779"/>
        <xdr:cNvCxnSpPr/>
      </xdr:nvCxnSpPr>
      <xdr:spPr>
        <a:xfrm>
          <a:off x="13703300" y="1794455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17236</xdr:rowOff>
    </xdr:from>
    <xdr:to>
      <xdr:col>67</xdr:col>
      <xdr:colOff>101600</xdr:colOff>
      <xdr:row>104</xdr:row>
      <xdr:rowOff>118836</xdr:rowOff>
    </xdr:to>
    <xdr:sp macro="" textlink="">
      <xdr:nvSpPr>
        <xdr:cNvPr id="781" name="楕円 780"/>
        <xdr:cNvSpPr/>
      </xdr:nvSpPr>
      <xdr:spPr>
        <a:xfrm>
          <a:off x="127635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68036</xdr:rowOff>
    </xdr:from>
    <xdr:to>
      <xdr:col>71</xdr:col>
      <xdr:colOff>177800</xdr:colOff>
      <xdr:row>104</xdr:row>
      <xdr:rowOff>113756</xdr:rowOff>
    </xdr:to>
    <xdr:cxnSp macro="">
      <xdr:nvCxnSpPr>
        <xdr:cNvPr id="782" name="直線コネクタ 781"/>
        <xdr:cNvCxnSpPr/>
      </xdr:nvCxnSpPr>
      <xdr:spPr>
        <a:xfrm>
          <a:off x="12814300" y="178988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783"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784"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785" name="n_3aveValue【庁舎】&#10;有形固定資産減価償却率"/>
        <xdr:cNvSpPr txBox="1"/>
      </xdr:nvSpPr>
      <xdr:spPr>
        <a:xfrm>
          <a:off x="13500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144253</xdr:rowOff>
    </xdr:from>
    <xdr:ext cx="405111" cy="259045"/>
    <xdr:sp macro="" textlink="">
      <xdr:nvSpPr>
        <xdr:cNvPr id="786" name="n_4aveValue【庁舎】&#10;有形固定資産減価償却率"/>
        <xdr:cNvSpPr txBox="1"/>
      </xdr:nvSpPr>
      <xdr:spPr>
        <a:xfrm>
          <a:off x="12611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74040</xdr:rowOff>
    </xdr:from>
    <xdr:ext cx="405111" cy="259045"/>
    <xdr:sp macro="" textlink="">
      <xdr:nvSpPr>
        <xdr:cNvPr id="787" name="n_1mainValue【庁舎】&#10;有形固定資産減価償却率"/>
        <xdr:cNvSpPr txBox="1"/>
      </xdr:nvSpPr>
      <xdr:spPr>
        <a:xfrm>
          <a:off x="152660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28320</xdr:rowOff>
    </xdr:from>
    <xdr:ext cx="405111" cy="259045"/>
    <xdr:sp macro="" textlink="">
      <xdr:nvSpPr>
        <xdr:cNvPr id="788" name="n_2mainValue【庁舎】&#10;有形固定資産減価償却率"/>
        <xdr:cNvSpPr txBox="1"/>
      </xdr:nvSpPr>
      <xdr:spPr>
        <a:xfrm>
          <a:off x="14389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9633</xdr:rowOff>
    </xdr:from>
    <xdr:ext cx="405111" cy="259045"/>
    <xdr:sp macro="" textlink="">
      <xdr:nvSpPr>
        <xdr:cNvPr id="789" name="n_3mainValue【庁舎】&#10;有形固定資産減価償却率"/>
        <xdr:cNvSpPr txBox="1"/>
      </xdr:nvSpPr>
      <xdr:spPr>
        <a:xfrm>
          <a:off x="13500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135363</xdr:rowOff>
    </xdr:from>
    <xdr:ext cx="405111" cy="259045"/>
    <xdr:sp macro="" textlink="">
      <xdr:nvSpPr>
        <xdr:cNvPr id="790" name="n_4mainValue【庁舎】&#10;有形固定資産減価償却率"/>
        <xdr:cNvSpPr txBox="1"/>
      </xdr:nvSpPr>
      <xdr:spPr>
        <a:xfrm>
          <a:off x="12611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1" name="直線コネクタ 8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2" name="テキスト ボックス 8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3" name="直線コネクタ 8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4" name="テキスト ボックス 8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5" name="直線コネクタ 8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6" name="テキスト ボックス 8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7" name="直線コネクタ 8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8" name="テキスト ボックス 8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9" name="直線コネクタ 8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0" name="テキスト ボックス 8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1" name="直線コネクタ 8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2" name="テキスト ボックス 8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816" name="直線コネクタ 815"/>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17"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18" name="直線コネクタ 817"/>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19"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20" name="直線コネクタ 819"/>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821" name="【庁舎】&#10;一人当たり面積平均値テキスト"/>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22" name="フローチャート: 判断 821"/>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823" name="フローチャート: 判断 822"/>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24" name="フローチャート: 判断 823"/>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825" name="フローチャート: 判断 824"/>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90714</xdr:rowOff>
    </xdr:from>
    <xdr:to>
      <xdr:col>98</xdr:col>
      <xdr:colOff>38100</xdr:colOff>
      <xdr:row>105</xdr:row>
      <xdr:rowOff>20864</xdr:rowOff>
    </xdr:to>
    <xdr:sp macro="" textlink="">
      <xdr:nvSpPr>
        <xdr:cNvPr id="826" name="フローチャート: 判断 825"/>
        <xdr:cNvSpPr/>
      </xdr:nvSpPr>
      <xdr:spPr>
        <a:xfrm>
          <a:off x="18605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53158</xdr:rowOff>
    </xdr:from>
    <xdr:to>
      <xdr:col>116</xdr:col>
      <xdr:colOff>114300</xdr:colOff>
      <xdr:row>105</xdr:row>
      <xdr:rowOff>154758</xdr:rowOff>
    </xdr:to>
    <xdr:sp macro="" textlink="">
      <xdr:nvSpPr>
        <xdr:cNvPr id="832" name="楕円 831"/>
        <xdr:cNvSpPr/>
      </xdr:nvSpPr>
      <xdr:spPr>
        <a:xfrm>
          <a:off x="221107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76035</xdr:rowOff>
    </xdr:from>
    <xdr:ext cx="469744" cy="259045"/>
    <xdr:sp macro="" textlink="">
      <xdr:nvSpPr>
        <xdr:cNvPr id="833" name="【庁舎】&#10;一人当たり面積該当値テキスト"/>
        <xdr:cNvSpPr txBox="1"/>
      </xdr:nvSpPr>
      <xdr:spPr>
        <a:xfrm>
          <a:off x="22199600" y="179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40095</xdr:rowOff>
    </xdr:from>
    <xdr:to>
      <xdr:col>112</xdr:col>
      <xdr:colOff>38100</xdr:colOff>
      <xdr:row>105</xdr:row>
      <xdr:rowOff>141695</xdr:rowOff>
    </xdr:to>
    <xdr:sp macro="" textlink="">
      <xdr:nvSpPr>
        <xdr:cNvPr id="834" name="楕円 833"/>
        <xdr:cNvSpPr/>
      </xdr:nvSpPr>
      <xdr:spPr>
        <a:xfrm>
          <a:off x="21272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90895</xdr:rowOff>
    </xdr:from>
    <xdr:to>
      <xdr:col>116</xdr:col>
      <xdr:colOff>63500</xdr:colOff>
      <xdr:row>105</xdr:row>
      <xdr:rowOff>103958</xdr:rowOff>
    </xdr:to>
    <xdr:cxnSp macro="">
      <xdr:nvCxnSpPr>
        <xdr:cNvPr id="835" name="直線コネクタ 834"/>
        <xdr:cNvCxnSpPr/>
      </xdr:nvCxnSpPr>
      <xdr:spPr>
        <a:xfrm>
          <a:off x="21323300" y="18093145"/>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27032</xdr:rowOff>
    </xdr:from>
    <xdr:to>
      <xdr:col>107</xdr:col>
      <xdr:colOff>101600</xdr:colOff>
      <xdr:row>105</xdr:row>
      <xdr:rowOff>128632</xdr:rowOff>
    </xdr:to>
    <xdr:sp macro="" textlink="">
      <xdr:nvSpPr>
        <xdr:cNvPr id="836" name="楕円 835"/>
        <xdr:cNvSpPr/>
      </xdr:nvSpPr>
      <xdr:spPr>
        <a:xfrm>
          <a:off x="20383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77832</xdr:rowOff>
    </xdr:from>
    <xdr:to>
      <xdr:col>111</xdr:col>
      <xdr:colOff>177800</xdr:colOff>
      <xdr:row>105</xdr:row>
      <xdr:rowOff>90895</xdr:rowOff>
    </xdr:to>
    <xdr:cxnSp macro="">
      <xdr:nvCxnSpPr>
        <xdr:cNvPr id="837" name="直線コネクタ 836"/>
        <xdr:cNvCxnSpPr/>
      </xdr:nvCxnSpPr>
      <xdr:spPr>
        <a:xfrm>
          <a:off x="20434300" y="1808008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838" name="楕円 837"/>
        <xdr:cNvSpPr/>
      </xdr:nvSpPr>
      <xdr:spPr>
        <a:xfrm>
          <a:off x="19494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64770</xdr:rowOff>
    </xdr:from>
    <xdr:to>
      <xdr:col>107</xdr:col>
      <xdr:colOff>50800</xdr:colOff>
      <xdr:row>105</xdr:row>
      <xdr:rowOff>77832</xdr:rowOff>
    </xdr:to>
    <xdr:cxnSp macro="">
      <xdr:nvCxnSpPr>
        <xdr:cNvPr id="839" name="直線コネクタ 838"/>
        <xdr:cNvCxnSpPr/>
      </xdr:nvCxnSpPr>
      <xdr:spPr>
        <a:xfrm>
          <a:off x="19545300" y="1806702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907</xdr:rowOff>
    </xdr:from>
    <xdr:to>
      <xdr:col>98</xdr:col>
      <xdr:colOff>38100</xdr:colOff>
      <xdr:row>105</xdr:row>
      <xdr:rowOff>102507</xdr:rowOff>
    </xdr:to>
    <xdr:sp macro="" textlink="">
      <xdr:nvSpPr>
        <xdr:cNvPr id="840" name="楕円 839"/>
        <xdr:cNvSpPr/>
      </xdr:nvSpPr>
      <xdr:spPr>
        <a:xfrm>
          <a:off x="18605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51707</xdr:rowOff>
    </xdr:from>
    <xdr:to>
      <xdr:col>102</xdr:col>
      <xdr:colOff>114300</xdr:colOff>
      <xdr:row>105</xdr:row>
      <xdr:rowOff>64770</xdr:rowOff>
    </xdr:to>
    <xdr:cxnSp macro="">
      <xdr:nvCxnSpPr>
        <xdr:cNvPr id="841" name="直線コネクタ 840"/>
        <xdr:cNvCxnSpPr/>
      </xdr:nvCxnSpPr>
      <xdr:spPr>
        <a:xfrm>
          <a:off x="18656300" y="180539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10358</xdr:rowOff>
    </xdr:from>
    <xdr:ext cx="469744" cy="259045"/>
    <xdr:sp macro="" textlink="">
      <xdr:nvSpPr>
        <xdr:cNvPr id="842" name="n_1aveValue【庁舎】&#10;一人当たり面積"/>
        <xdr:cNvSpPr txBox="1"/>
      </xdr:nvSpPr>
      <xdr:spPr>
        <a:xfrm>
          <a:off x="21075727" y="1818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843" name="n_2aveValue【庁舎】&#10;一人当たり面積"/>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39750</xdr:rowOff>
    </xdr:from>
    <xdr:ext cx="469744" cy="259045"/>
    <xdr:sp macro="" textlink="">
      <xdr:nvSpPr>
        <xdr:cNvPr id="844" name="n_3aveValue【庁舎】&#10;一人当たり面積"/>
        <xdr:cNvSpPr txBox="1"/>
      </xdr:nvSpPr>
      <xdr:spPr>
        <a:xfrm>
          <a:off x="19310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37391</xdr:rowOff>
    </xdr:from>
    <xdr:ext cx="469744" cy="259045"/>
    <xdr:sp macro="" textlink="">
      <xdr:nvSpPr>
        <xdr:cNvPr id="845" name="n_4aveValue【庁舎】&#10;一人当たり面積"/>
        <xdr:cNvSpPr txBox="1"/>
      </xdr:nvSpPr>
      <xdr:spPr>
        <a:xfrm>
          <a:off x="184214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158222</xdr:rowOff>
    </xdr:from>
    <xdr:ext cx="469744" cy="259045"/>
    <xdr:sp macro="" textlink="">
      <xdr:nvSpPr>
        <xdr:cNvPr id="846" name="n_1mainValue【庁舎】&#10;一人当たり面積"/>
        <xdr:cNvSpPr txBox="1"/>
      </xdr:nvSpPr>
      <xdr:spPr>
        <a:xfrm>
          <a:off x="21075727" y="178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145159</xdr:rowOff>
    </xdr:from>
    <xdr:ext cx="469744" cy="259045"/>
    <xdr:sp macro="" textlink="">
      <xdr:nvSpPr>
        <xdr:cNvPr id="847" name="n_2mainValue【庁舎】&#10;一人当たり面積"/>
        <xdr:cNvSpPr txBox="1"/>
      </xdr:nvSpPr>
      <xdr:spPr>
        <a:xfrm>
          <a:off x="20199427" y="178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848" name="n_3mainValue【庁舎】&#10;一人当たり面積"/>
        <xdr:cNvSpPr txBox="1"/>
      </xdr:nvSpPr>
      <xdr:spPr>
        <a:xfrm>
          <a:off x="19310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93634</xdr:rowOff>
    </xdr:from>
    <xdr:ext cx="469744" cy="259045"/>
    <xdr:sp macro="" textlink="">
      <xdr:nvSpPr>
        <xdr:cNvPr id="849" name="n_4mainValue【庁舎】&#10;一人当たり面積"/>
        <xdr:cNvSpPr txBox="1"/>
      </xdr:nvSpPr>
      <xdr:spPr>
        <a:xfrm>
          <a:off x="18421427" y="180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本表における公共施設で、有形固定資産減価償却率が類似団体平均値を上回っているのは、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保健センター・保健所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であり、特に高くなっているのは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保健センター・保健所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である。特に保健センターは、検診等で活用されているものの、複数の施設で老朽化が進行していることから、施設のあり方の検討を踏まえて施設の集約化を進めて行く。また、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は防災倉庫及び消防団の器具庫であり、災害時に重要な施設であるものの、約半数が建築後２０年を経過</a:t>
          </a:r>
          <a:r>
            <a:rPr kumimoji="1" lang="ja-JP" altLang="ja-JP" sz="1100" baseline="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、建物の老朽化が進行していることから</a:t>
          </a:r>
          <a:r>
            <a:rPr kumimoji="1" lang="ja-JP" altLang="ja-JP" sz="110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適正な維持管理に努め、計画的な修繕・改修に取り組んでいく。</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については、市庁舎は、市の拠点となる施設であることから、適切な維持管理に努め、計画的な修繕・改修により、施設の長期利用を図るとともに、建替え時には、立地場所等を含めた検討を行う。</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なお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については、平成２２年に松山下公園総合体育館を建設したため、有形固定資産減価償却率が類似団体平均値を大きく下回っている。</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103,513
101,289
123.79
36,523,287
34,291,340
1,836,418
21,219,643
13,462,059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千葉ニュータウン事業の進捗により、類似団体を上回る税収があるため、１．０４となっている。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第５次行政改革実施計画（平成２８～３２年度）に基づき、職員数の適正化による人件費の抑制及び組織の合理化を更に推進しつつ、公債費の抑制を図るなど、歳出全般の見直しを行うとともに、併せて市税徴収強化を中心に財政基盤の安定に努め、自主・自立可能な財政運営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158750</xdr:rowOff>
    </xdr:from>
    <xdr:to>
      <xdr:col>23</xdr:col>
      <xdr:colOff>133350</xdr:colOff>
      <xdr:row>38</xdr:row>
      <xdr:rowOff>27517</xdr:rowOff>
    </xdr:to>
    <xdr:cxnSp macro="">
      <xdr:nvCxnSpPr>
        <xdr:cNvPr id="69" name="直線コネクタ 68"/>
        <xdr:cNvCxnSpPr/>
      </xdr:nvCxnSpPr>
      <xdr:spPr>
        <a:xfrm flipV="1">
          <a:off x="4114800" y="65024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27517</xdr:rowOff>
    </xdr:from>
    <xdr:to>
      <xdr:col>19</xdr:col>
      <xdr:colOff>133350</xdr:colOff>
      <xdr:row>38</xdr:row>
      <xdr:rowOff>87842</xdr:rowOff>
    </xdr:to>
    <xdr:cxnSp macro="">
      <xdr:nvCxnSpPr>
        <xdr:cNvPr id="72" name="直線コネクタ 71"/>
        <xdr:cNvCxnSpPr/>
      </xdr:nvCxnSpPr>
      <xdr:spPr>
        <a:xfrm flipV="1">
          <a:off x="3225800" y="65426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87842</xdr:rowOff>
    </xdr:from>
    <xdr:to>
      <xdr:col>15</xdr:col>
      <xdr:colOff>82550</xdr:colOff>
      <xdr:row>38</xdr:row>
      <xdr:rowOff>87842</xdr:rowOff>
    </xdr:to>
    <xdr:cxnSp macro="">
      <xdr:nvCxnSpPr>
        <xdr:cNvPr id="75" name="直線コネクタ 74"/>
        <xdr:cNvCxnSpPr/>
      </xdr:nvCxnSpPr>
      <xdr:spPr>
        <a:xfrm>
          <a:off x="2336800" y="66029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87842</xdr:rowOff>
    </xdr:from>
    <xdr:to>
      <xdr:col>11</xdr:col>
      <xdr:colOff>31750</xdr:colOff>
      <xdr:row>38</xdr:row>
      <xdr:rowOff>128058</xdr:rowOff>
    </xdr:to>
    <xdr:cxnSp macro="">
      <xdr:nvCxnSpPr>
        <xdr:cNvPr id="78" name="直線コネクタ 77"/>
        <xdr:cNvCxnSpPr/>
      </xdr:nvCxnSpPr>
      <xdr:spPr>
        <a:xfrm flipV="1">
          <a:off x="1447800" y="66029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81" name="フローチャート: 判断 80"/>
        <xdr:cNvSpPr/>
      </xdr:nvSpPr>
      <xdr:spPr>
        <a:xfrm>
          <a:off x="1397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82" name="テキスト ボックス 81"/>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88" name="楕円 87"/>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29227</xdr:rowOff>
    </xdr:from>
    <xdr:ext cx="762000" cy="259045"/>
    <xdr:sp macro="" textlink="">
      <xdr:nvSpPr>
        <xdr:cNvPr id="89" name="財政力該当値テキスト"/>
        <xdr:cNvSpPr txBox="1"/>
      </xdr:nvSpPr>
      <xdr:spPr>
        <a:xfrm>
          <a:off x="5041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148167</xdr:rowOff>
    </xdr:from>
    <xdr:to>
      <xdr:col>19</xdr:col>
      <xdr:colOff>184150</xdr:colOff>
      <xdr:row>38</xdr:row>
      <xdr:rowOff>78316</xdr:rowOff>
    </xdr:to>
    <xdr:sp macro="" textlink="">
      <xdr:nvSpPr>
        <xdr:cNvPr id="90" name="楕円 89"/>
        <xdr:cNvSpPr/>
      </xdr:nvSpPr>
      <xdr:spPr>
        <a:xfrm>
          <a:off x="4064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88494</xdr:rowOff>
    </xdr:from>
    <xdr:ext cx="736600" cy="259045"/>
    <xdr:sp macro="" textlink="">
      <xdr:nvSpPr>
        <xdr:cNvPr id="91" name="テキスト ボックス 90"/>
        <xdr:cNvSpPr txBox="1"/>
      </xdr:nvSpPr>
      <xdr:spPr>
        <a:xfrm>
          <a:off x="3733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37042</xdr:rowOff>
    </xdr:from>
    <xdr:to>
      <xdr:col>15</xdr:col>
      <xdr:colOff>133350</xdr:colOff>
      <xdr:row>38</xdr:row>
      <xdr:rowOff>138642</xdr:rowOff>
    </xdr:to>
    <xdr:sp macro="" textlink="">
      <xdr:nvSpPr>
        <xdr:cNvPr id="92" name="楕円 91"/>
        <xdr:cNvSpPr/>
      </xdr:nvSpPr>
      <xdr:spPr>
        <a:xfrm>
          <a:off x="3175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148819</xdr:rowOff>
    </xdr:from>
    <xdr:ext cx="762000" cy="259045"/>
    <xdr:sp macro="" textlink="">
      <xdr:nvSpPr>
        <xdr:cNvPr id="93" name="テキスト ボックス 92"/>
        <xdr:cNvSpPr txBox="1"/>
      </xdr:nvSpPr>
      <xdr:spPr>
        <a:xfrm>
          <a:off x="2844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37042</xdr:rowOff>
    </xdr:from>
    <xdr:to>
      <xdr:col>11</xdr:col>
      <xdr:colOff>82550</xdr:colOff>
      <xdr:row>38</xdr:row>
      <xdr:rowOff>138642</xdr:rowOff>
    </xdr:to>
    <xdr:sp macro="" textlink="">
      <xdr:nvSpPr>
        <xdr:cNvPr id="94" name="楕円 93"/>
        <xdr:cNvSpPr/>
      </xdr:nvSpPr>
      <xdr:spPr>
        <a:xfrm>
          <a:off x="2286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148819</xdr:rowOff>
    </xdr:from>
    <xdr:ext cx="762000" cy="259045"/>
    <xdr:sp macro="" textlink="">
      <xdr:nvSpPr>
        <xdr:cNvPr id="95" name="テキスト ボックス 94"/>
        <xdr:cNvSpPr txBox="1"/>
      </xdr:nvSpPr>
      <xdr:spPr>
        <a:xfrm>
          <a:off x="1955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77258</xdr:rowOff>
    </xdr:from>
    <xdr:to>
      <xdr:col>7</xdr:col>
      <xdr:colOff>31750</xdr:colOff>
      <xdr:row>39</xdr:row>
      <xdr:rowOff>7408</xdr:rowOff>
    </xdr:to>
    <xdr:sp macro="" textlink="">
      <xdr:nvSpPr>
        <xdr:cNvPr id="96" name="楕円 95"/>
        <xdr:cNvSpPr/>
      </xdr:nvSpPr>
      <xdr:spPr>
        <a:xfrm>
          <a:off x="1397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17585</xdr:rowOff>
    </xdr:from>
    <xdr:ext cx="762000" cy="259045"/>
    <xdr:sp macro="" textlink="">
      <xdr:nvSpPr>
        <xdr:cNvPr id="97" name="テキスト ボックス 96"/>
        <xdr:cNvSpPr txBox="1"/>
      </xdr:nvSpPr>
      <xdr:spPr>
        <a:xfrm>
          <a:off x="1066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分母となる経常一般財源のうち普通交付税が合併算定替の終了にともない不交付となり、分子となる扶助費や経常的物件費が増加したことにより８７．０％となったが、依然として類似団体を下回っている。</a:t>
          </a:r>
        </a:p>
        <a:p>
          <a:r>
            <a:rPr kumimoji="1" lang="ja-JP" altLang="en-US" sz="1300">
              <a:latin typeface="ＭＳ Ｐゴシック" panose="020B0600070205080204" pitchFamily="50" charset="-128"/>
              <a:ea typeface="ＭＳ Ｐゴシック" panose="020B0600070205080204" pitchFamily="50" charset="-128"/>
            </a:rPr>
            <a:t>今後も、印西市財政計画（平成２８～令和２年度）に基づき、９０％以下を維持するため、民間委託・指定管理者制度の活用、事務事業の見直しなど、第５次行政改革実施計画の推進により、経常経費の削減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148590</xdr:rowOff>
    </xdr:from>
    <xdr:to>
      <xdr:col>23</xdr:col>
      <xdr:colOff>133350</xdr:colOff>
      <xdr:row>60</xdr:row>
      <xdr:rowOff>121920</xdr:rowOff>
    </xdr:to>
    <xdr:cxnSp macro="">
      <xdr:nvCxnSpPr>
        <xdr:cNvPr id="130" name="直線コネクタ 129"/>
        <xdr:cNvCxnSpPr/>
      </xdr:nvCxnSpPr>
      <xdr:spPr>
        <a:xfrm>
          <a:off x="4114800" y="102641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13462</xdr:rowOff>
    </xdr:from>
    <xdr:to>
      <xdr:col>19</xdr:col>
      <xdr:colOff>133350</xdr:colOff>
      <xdr:row>59</xdr:row>
      <xdr:rowOff>148590</xdr:rowOff>
    </xdr:to>
    <xdr:cxnSp macro="">
      <xdr:nvCxnSpPr>
        <xdr:cNvPr id="133" name="直線コネクタ 132"/>
        <xdr:cNvCxnSpPr/>
      </xdr:nvCxnSpPr>
      <xdr:spPr>
        <a:xfrm>
          <a:off x="3225800" y="1012901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13462</xdr:rowOff>
    </xdr:from>
    <xdr:to>
      <xdr:col>15</xdr:col>
      <xdr:colOff>82550</xdr:colOff>
      <xdr:row>59</xdr:row>
      <xdr:rowOff>105156</xdr:rowOff>
    </xdr:to>
    <xdr:cxnSp macro="">
      <xdr:nvCxnSpPr>
        <xdr:cNvPr id="136" name="直線コネクタ 135"/>
        <xdr:cNvCxnSpPr/>
      </xdr:nvCxnSpPr>
      <xdr:spPr>
        <a:xfrm flipV="1">
          <a:off x="2336800" y="1012901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105156</xdr:rowOff>
    </xdr:from>
    <xdr:to>
      <xdr:col>11</xdr:col>
      <xdr:colOff>31750</xdr:colOff>
      <xdr:row>59</xdr:row>
      <xdr:rowOff>134112</xdr:rowOff>
    </xdr:to>
    <xdr:cxnSp macro="">
      <xdr:nvCxnSpPr>
        <xdr:cNvPr id="139" name="直線コネクタ 138"/>
        <xdr:cNvCxnSpPr/>
      </xdr:nvCxnSpPr>
      <xdr:spPr>
        <a:xfrm flipV="1">
          <a:off x="1447800" y="1022070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43" name="テキスト ボックス 142"/>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49" name="楕円 148"/>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87647</xdr:rowOff>
    </xdr:from>
    <xdr:ext cx="762000" cy="259045"/>
    <xdr:sp macro="" textlink="">
      <xdr:nvSpPr>
        <xdr:cNvPr id="150" name="財政構造の弾力性該当値テキスト"/>
        <xdr:cNvSpPr txBox="1"/>
      </xdr:nvSpPr>
      <xdr:spPr>
        <a:xfrm>
          <a:off x="5041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97790</xdr:rowOff>
    </xdr:from>
    <xdr:to>
      <xdr:col>19</xdr:col>
      <xdr:colOff>184150</xdr:colOff>
      <xdr:row>60</xdr:row>
      <xdr:rowOff>27940</xdr:rowOff>
    </xdr:to>
    <xdr:sp macro="" textlink="">
      <xdr:nvSpPr>
        <xdr:cNvPr id="151" name="楕円 150"/>
        <xdr:cNvSpPr/>
      </xdr:nvSpPr>
      <xdr:spPr>
        <a:xfrm>
          <a:off x="4064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38117</xdr:rowOff>
    </xdr:from>
    <xdr:ext cx="736600" cy="259045"/>
    <xdr:sp macro="" textlink="">
      <xdr:nvSpPr>
        <xdr:cNvPr id="152" name="テキスト ボックス 151"/>
        <xdr:cNvSpPr txBox="1"/>
      </xdr:nvSpPr>
      <xdr:spPr>
        <a:xfrm>
          <a:off x="3733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134112</xdr:rowOff>
    </xdr:from>
    <xdr:to>
      <xdr:col>15</xdr:col>
      <xdr:colOff>133350</xdr:colOff>
      <xdr:row>59</xdr:row>
      <xdr:rowOff>64262</xdr:rowOff>
    </xdr:to>
    <xdr:sp macro="" textlink="">
      <xdr:nvSpPr>
        <xdr:cNvPr id="153" name="楕円 152"/>
        <xdr:cNvSpPr/>
      </xdr:nvSpPr>
      <xdr:spPr>
        <a:xfrm>
          <a:off x="3175000" y="100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74439</xdr:rowOff>
    </xdr:from>
    <xdr:ext cx="762000" cy="259045"/>
    <xdr:sp macro="" textlink="">
      <xdr:nvSpPr>
        <xdr:cNvPr id="154" name="テキスト ボックス 153"/>
        <xdr:cNvSpPr txBox="1"/>
      </xdr:nvSpPr>
      <xdr:spPr>
        <a:xfrm>
          <a:off x="2844800" y="984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54356</xdr:rowOff>
    </xdr:from>
    <xdr:to>
      <xdr:col>11</xdr:col>
      <xdr:colOff>82550</xdr:colOff>
      <xdr:row>59</xdr:row>
      <xdr:rowOff>155956</xdr:rowOff>
    </xdr:to>
    <xdr:sp macro="" textlink="">
      <xdr:nvSpPr>
        <xdr:cNvPr id="155" name="楕円 154"/>
        <xdr:cNvSpPr/>
      </xdr:nvSpPr>
      <xdr:spPr>
        <a:xfrm>
          <a:off x="22860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166133</xdr:rowOff>
    </xdr:from>
    <xdr:ext cx="762000" cy="259045"/>
    <xdr:sp macro="" textlink="">
      <xdr:nvSpPr>
        <xdr:cNvPr id="156" name="テキスト ボックス 155"/>
        <xdr:cNvSpPr txBox="1"/>
      </xdr:nvSpPr>
      <xdr:spPr>
        <a:xfrm>
          <a:off x="1955800" y="993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83312</xdr:rowOff>
    </xdr:from>
    <xdr:to>
      <xdr:col>7</xdr:col>
      <xdr:colOff>31750</xdr:colOff>
      <xdr:row>60</xdr:row>
      <xdr:rowOff>13462</xdr:rowOff>
    </xdr:to>
    <xdr:sp macro="" textlink="">
      <xdr:nvSpPr>
        <xdr:cNvPr id="157" name="楕円 156"/>
        <xdr:cNvSpPr/>
      </xdr:nvSpPr>
      <xdr:spPr>
        <a:xfrm>
          <a:off x="1397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23639</xdr:rowOff>
    </xdr:from>
    <xdr:ext cx="762000" cy="259045"/>
    <xdr:sp macro="" textlink="">
      <xdr:nvSpPr>
        <xdr:cNvPr id="158" name="テキスト ボックス 157"/>
        <xdr:cNvSpPr txBox="1"/>
      </xdr:nvSpPr>
      <xdr:spPr>
        <a:xfrm>
          <a:off x="1066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人件費、物件費及び維持補修費の合計額の人口１人当たりの金額が類似団体平均を上回っているのは、主に人件費が要因となっている。これは、職員の年齢構成上、高齢層の職の割合が高いためである。</a:t>
          </a:r>
        </a:p>
        <a:p>
          <a:r>
            <a:rPr kumimoji="1" lang="ja-JP" altLang="en-US" sz="1300">
              <a:latin typeface="ＭＳ Ｐゴシック" panose="020B0600070205080204" pitchFamily="50" charset="-128"/>
              <a:ea typeface="ＭＳ Ｐゴシック" panose="020B0600070205080204" pitchFamily="50" charset="-128"/>
            </a:rPr>
            <a:t>今後は、印西市定員管理計画（平成２７～令和２年度）に基づき、適正な定員管理を行い人件費を抑制するとともに、千葉ニュータウン事業関連の公共施設老朽化に伴い、維持補修費の増大が見込まれるため、歳出事業の精査・削減に取り組んで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66123</xdr:rowOff>
    </xdr:from>
    <xdr:to>
      <xdr:col>23</xdr:col>
      <xdr:colOff>133350</xdr:colOff>
      <xdr:row>83</xdr:row>
      <xdr:rowOff>82097</xdr:rowOff>
    </xdr:to>
    <xdr:cxnSp macro="">
      <xdr:nvCxnSpPr>
        <xdr:cNvPr id="191" name="直線コネクタ 190"/>
        <xdr:cNvCxnSpPr/>
      </xdr:nvCxnSpPr>
      <xdr:spPr>
        <a:xfrm>
          <a:off x="4114800" y="14296473"/>
          <a:ext cx="838200" cy="1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161025</xdr:rowOff>
    </xdr:from>
    <xdr:ext cx="762000" cy="259045"/>
    <xdr:sp macro="" textlink="">
      <xdr:nvSpPr>
        <xdr:cNvPr id="192" name="人件費・物件費等の状況平均値テキスト"/>
        <xdr:cNvSpPr txBox="1"/>
      </xdr:nvSpPr>
      <xdr:spPr>
        <a:xfrm>
          <a:off x="5041900" y="14048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19779</xdr:rowOff>
    </xdr:from>
    <xdr:to>
      <xdr:col>19</xdr:col>
      <xdr:colOff>133350</xdr:colOff>
      <xdr:row>83</xdr:row>
      <xdr:rowOff>66123</xdr:rowOff>
    </xdr:to>
    <xdr:cxnSp macro="">
      <xdr:nvCxnSpPr>
        <xdr:cNvPr id="194" name="直線コネクタ 193"/>
        <xdr:cNvCxnSpPr/>
      </xdr:nvCxnSpPr>
      <xdr:spPr>
        <a:xfrm>
          <a:off x="3225800" y="14250129"/>
          <a:ext cx="889000" cy="4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24227</xdr:rowOff>
    </xdr:from>
    <xdr:ext cx="736600" cy="259045"/>
    <xdr:sp macro="" textlink="">
      <xdr:nvSpPr>
        <xdr:cNvPr id="196" name="テキスト ボックス 195"/>
        <xdr:cNvSpPr txBox="1"/>
      </xdr:nvSpPr>
      <xdr:spPr>
        <a:xfrm>
          <a:off x="3733800" y="139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6234</xdr:rowOff>
    </xdr:from>
    <xdr:to>
      <xdr:col>15</xdr:col>
      <xdr:colOff>82550</xdr:colOff>
      <xdr:row>83</xdr:row>
      <xdr:rowOff>19779</xdr:rowOff>
    </xdr:to>
    <xdr:cxnSp macro="">
      <xdr:nvCxnSpPr>
        <xdr:cNvPr id="197" name="直線コネクタ 196"/>
        <xdr:cNvCxnSpPr/>
      </xdr:nvCxnSpPr>
      <xdr:spPr>
        <a:xfrm>
          <a:off x="2336800" y="14236584"/>
          <a:ext cx="8890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7996</xdr:rowOff>
    </xdr:from>
    <xdr:ext cx="762000" cy="259045"/>
    <xdr:sp macro="" textlink="">
      <xdr:nvSpPr>
        <xdr:cNvPr id="199" name="テキスト ボックス 198"/>
        <xdr:cNvSpPr txBox="1"/>
      </xdr:nvSpPr>
      <xdr:spPr>
        <a:xfrm>
          <a:off x="2844800" y="138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6234</xdr:rowOff>
    </xdr:from>
    <xdr:to>
      <xdr:col>11</xdr:col>
      <xdr:colOff>31750</xdr:colOff>
      <xdr:row>83</xdr:row>
      <xdr:rowOff>27756</xdr:rowOff>
    </xdr:to>
    <xdr:cxnSp macro="">
      <xdr:nvCxnSpPr>
        <xdr:cNvPr id="200" name="直線コネクタ 199"/>
        <xdr:cNvCxnSpPr/>
      </xdr:nvCxnSpPr>
      <xdr:spPr>
        <a:xfrm flipV="1">
          <a:off x="1447800" y="14236584"/>
          <a:ext cx="889000" cy="2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171161</xdr:rowOff>
    </xdr:from>
    <xdr:ext cx="762000" cy="259045"/>
    <xdr:sp macro="" textlink="">
      <xdr:nvSpPr>
        <xdr:cNvPr id="202" name="テキスト ボックス 201"/>
        <xdr:cNvSpPr txBox="1"/>
      </xdr:nvSpPr>
      <xdr:spPr>
        <a:xfrm>
          <a:off x="1955800" y="1388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142540</xdr:rowOff>
    </xdr:from>
    <xdr:to>
      <xdr:col>7</xdr:col>
      <xdr:colOff>31750</xdr:colOff>
      <xdr:row>86</xdr:row>
      <xdr:rowOff>72690</xdr:rowOff>
    </xdr:to>
    <xdr:sp macro="" textlink="">
      <xdr:nvSpPr>
        <xdr:cNvPr id="203" name="フローチャート: 判断 202"/>
        <xdr:cNvSpPr/>
      </xdr:nvSpPr>
      <xdr:spPr>
        <a:xfrm>
          <a:off x="1397000" y="1471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57467</xdr:rowOff>
    </xdr:from>
    <xdr:ext cx="762000" cy="259045"/>
    <xdr:sp macro="" textlink="">
      <xdr:nvSpPr>
        <xdr:cNvPr id="204" name="テキスト ボックス 203"/>
        <xdr:cNvSpPr txBox="1"/>
      </xdr:nvSpPr>
      <xdr:spPr>
        <a:xfrm>
          <a:off x="1066800" y="1480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31297</xdr:rowOff>
    </xdr:from>
    <xdr:to>
      <xdr:col>23</xdr:col>
      <xdr:colOff>184150</xdr:colOff>
      <xdr:row>83</xdr:row>
      <xdr:rowOff>132897</xdr:rowOff>
    </xdr:to>
    <xdr:sp macro="" textlink="">
      <xdr:nvSpPr>
        <xdr:cNvPr id="210" name="楕円 209"/>
        <xdr:cNvSpPr/>
      </xdr:nvSpPr>
      <xdr:spPr>
        <a:xfrm>
          <a:off x="4902200" y="1426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3374</xdr:rowOff>
    </xdr:from>
    <xdr:ext cx="762000" cy="259045"/>
    <xdr:sp macro="" textlink="">
      <xdr:nvSpPr>
        <xdr:cNvPr id="211" name="人件費・物件費等の状況該当値テキスト"/>
        <xdr:cNvSpPr txBox="1"/>
      </xdr:nvSpPr>
      <xdr:spPr>
        <a:xfrm>
          <a:off x="5041900" y="1423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15323</xdr:rowOff>
    </xdr:from>
    <xdr:to>
      <xdr:col>19</xdr:col>
      <xdr:colOff>184150</xdr:colOff>
      <xdr:row>83</xdr:row>
      <xdr:rowOff>116923</xdr:rowOff>
    </xdr:to>
    <xdr:sp macro="" textlink="">
      <xdr:nvSpPr>
        <xdr:cNvPr id="212" name="楕円 211"/>
        <xdr:cNvSpPr/>
      </xdr:nvSpPr>
      <xdr:spPr>
        <a:xfrm>
          <a:off x="4064000" y="1424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101700</xdr:rowOff>
    </xdr:from>
    <xdr:ext cx="736600" cy="259045"/>
    <xdr:sp macro="" textlink="">
      <xdr:nvSpPr>
        <xdr:cNvPr id="213" name="テキスト ボックス 212"/>
        <xdr:cNvSpPr txBox="1"/>
      </xdr:nvSpPr>
      <xdr:spPr>
        <a:xfrm>
          <a:off x="3733800" y="1433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140429</xdr:rowOff>
    </xdr:from>
    <xdr:to>
      <xdr:col>15</xdr:col>
      <xdr:colOff>133350</xdr:colOff>
      <xdr:row>83</xdr:row>
      <xdr:rowOff>70579</xdr:rowOff>
    </xdr:to>
    <xdr:sp macro="" textlink="">
      <xdr:nvSpPr>
        <xdr:cNvPr id="214" name="楕円 213"/>
        <xdr:cNvSpPr/>
      </xdr:nvSpPr>
      <xdr:spPr>
        <a:xfrm>
          <a:off x="3175000" y="1419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55356</xdr:rowOff>
    </xdr:from>
    <xdr:ext cx="762000" cy="259045"/>
    <xdr:sp macro="" textlink="">
      <xdr:nvSpPr>
        <xdr:cNvPr id="215" name="テキスト ボックス 214"/>
        <xdr:cNvSpPr txBox="1"/>
      </xdr:nvSpPr>
      <xdr:spPr>
        <a:xfrm>
          <a:off x="2844800" y="1428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126884</xdr:rowOff>
    </xdr:from>
    <xdr:to>
      <xdr:col>11</xdr:col>
      <xdr:colOff>82550</xdr:colOff>
      <xdr:row>83</xdr:row>
      <xdr:rowOff>57034</xdr:rowOff>
    </xdr:to>
    <xdr:sp macro="" textlink="">
      <xdr:nvSpPr>
        <xdr:cNvPr id="216" name="楕円 215"/>
        <xdr:cNvSpPr/>
      </xdr:nvSpPr>
      <xdr:spPr>
        <a:xfrm>
          <a:off x="2286000" y="141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41811</xdr:rowOff>
    </xdr:from>
    <xdr:ext cx="762000" cy="259045"/>
    <xdr:sp macro="" textlink="">
      <xdr:nvSpPr>
        <xdr:cNvPr id="217" name="テキスト ボックス 216"/>
        <xdr:cNvSpPr txBox="1"/>
      </xdr:nvSpPr>
      <xdr:spPr>
        <a:xfrm>
          <a:off x="1955800" y="142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148406</xdr:rowOff>
    </xdr:from>
    <xdr:to>
      <xdr:col>7</xdr:col>
      <xdr:colOff>31750</xdr:colOff>
      <xdr:row>83</xdr:row>
      <xdr:rowOff>78556</xdr:rowOff>
    </xdr:to>
    <xdr:sp macro="" textlink="">
      <xdr:nvSpPr>
        <xdr:cNvPr id="218" name="楕円 217"/>
        <xdr:cNvSpPr/>
      </xdr:nvSpPr>
      <xdr:spPr>
        <a:xfrm>
          <a:off x="1397000" y="1420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88733</xdr:rowOff>
    </xdr:from>
    <xdr:ext cx="762000" cy="259045"/>
    <xdr:sp macro="" textlink="">
      <xdr:nvSpPr>
        <xdr:cNvPr id="219" name="テキスト ボックス 218"/>
        <xdr:cNvSpPr txBox="1"/>
      </xdr:nvSpPr>
      <xdr:spPr>
        <a:xfrm>
          <a:off x="1066800" y="1397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ラスパイレス指数については、職員の年齢構成上、高齢層の職の割合が高いため、数値を押し上げている状況である。高齢層の職の割合を抑制するため、平成３０年度に職制の見直しを行った。</a:t>
          </a:r>
        </a:p>
        <a:p>
          <a:r>
            <a:rPr kumimoji="1" lang="ja-JP" altLang="en-US" sz="1300">
              <a:latin typeface="ＭＳ Ｐゴシック" panose="020B0600070205080204" pitchFamily="50" charset="-128"/>
              <a:ea typeface="ＭＳ Ｐゴシック" panose="020B0600070205080204" pitchFamily="50" charset="-128"/>
            </a:rPr>
            <a:t>引き続き印西市定員管理計画に基づく定員管理並びに民間の給与水準及び国、他団体の状況を踏まえた給与水準の適正化を図っていく。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96661</xdr:rowOff>
    </xdr:to>
    <xdr:cxnSp macro="">
      <xdr:nvCxnSpPr>
        <xdr:cNvPr id="248" name="直線コネクタ 247"/>
        <xdr:cNvCxnSpPr/>
      </xdr:nvCxnSpPr>
      <xdr:spPr>
        <a:xfrm flipV="1">
          <a:off x="17018000" y="14041966"/>
          <a:ext cx="0" cy="13137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49"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0" name="直線コネクタ 249"/>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1"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2" name="直線コネクタ 251"/>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53622</xdr:rowOff>
    </xdr:from>
    <xdr:to>
      <xdr:col>81</xdr:col>
      <xdr:colOff>44450</xdr:colOff>
      <xdr:row>89</xdr:row>
      <xdr:rowOff>43039</xdr:rowOff>
    </xdr:to>
    <xdr:cxnSp macro="">
      <xdr:nvCxnSpPr>
        <xdr:cNvPr id="253" name="直線コネクタ 252"/>
        <xdr:cNvCxnSpPr/>
      </xdr:nvCxnSpPr>
      <xdr:spPr>
        <a:xfrm flipV="1">
          <a:off x="16179800" y="15141222"/>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54" name="給与水準   （国との比較）平均値テキスト"/>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55" name="フローチャート: 判断 254"/>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43039</xdr:rowOff>
    </xdr:from>
    <xdr:to>
      <xdr:col>77</xdr:col>
      <xdr:colOff>44450</xdr:colOff>
      <xdr:row>89</xdr:row>
      <xdr:rowOff>150284</xdr:rowOff>
    </xdr:to>
    <xdr:cxnSp macro="">
      <xdr:nvCxnSpPr>
        <xdr:cNvPr id="256" name="直線コネクタ 255"/>
        <xdr:cNvCxnSpPr/>
      </xdr:nvCxnSpPr>
      <xdr:spPr>
        <a:xfrm flipV="1">
          <a:off x="15290800" y="15302089"/>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144639</xdr:rowOff>
    </xdr:from>
    <xdr:to>
      <xdr:col>77</xdr:col>
      <xdr:colOff>95250</xdr:colOff>
      <xdr:row>87</xdr:row>
      <xdr:rowOff>74789</xdr:rowOff>
    </xdr:to>
    <xdr:sp macro="" textlink="">
      <xdr:nvSpPr>
        <xdr:cNvPr id="257" name="フローチャート: 判断 256"/>
        <xdr:cNvSpPr/>
      </xdr:nvSpPr>
      <xdr:spPr>
        <a:xfrm>
          <a:off x="16129000" y="1488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84966</xdr:rowOff>
    </xdr:from>
    <xdr:ext cx="736600" cy="259045"/>
    <xdr:sp macro="" textlink="">
      <xdr:nvSpPr>
        <xdr:cNvPr id="258" name="テキスト ボックス 257"/>
        <xdr:cNvSpPr txBox="1"/>
      </xdr:nvSpPr>
      <xdr:spPr>
        <a:xfrm>
          <a:off x="15798800" y="1465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150284</xdr:rowOff>
    </xdr:from>
    <xdr:to>
      <xdr:col>72</xdr:col>
      <xdr:colOff>203200</xdr:colOff>
      <xdr:row>90</xdr:row>
      <xdr:rowOff>5645</xdr:rowOff>
    </xdr:to>
    <xdr:cxnSp macro="">
      <xdr:nvCxnSpPr>
        <xdr:cNvPr id="259" name="直線コネクタ 258"/>
        <xdr:cNvCxnSpPr/>
      </xdr:nvCxnSpPr>
      <xdr:spPr>
        <a:xfrm flipV="1">
          <a:off x="14401800" y="154093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0" name="フローチャート: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136878</xdr:rowOff>
    </xdr:from>
    <xdr:to>
      <xdr:col>68</xdr:col>
      <xdr:colOff>152400</xdr:colOff>
      <xdr:row>90</xdr:row>
      <xdr:rowOff>5645</xdr:rowOff>
    </xdr:to>
    <xdr:cxnSp macro="">
      <xdr:nvCxnSpPr>
        <xdr:cNvPr id="262" name="直線コネクタ 261"/>
        <xdr:cNvCxnSpPr/>
      </xdr:nvCxnSpPr>
      <xdr:spPr>
        <a:xfrm>
          <a:off x="13512800" y="153959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3" name="フローチャート: 判断 262"/>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64" name="テキスト ボックス 263"/>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117828</xdr:rowOff>
    </xdr:from>
    <xdr:to>
      <xdr:col>64</xdr:col>
      <xdr:colOff>152400</xdr:colOff>
      <xdr:row>87</xdr:row>
      <xdr:rowOff>47978</xdr:rowOff>
    </xdr:to>
    <xdr:sp macro="" textlink="">
      <xdr:nvSpPr>
        <xdr:cNvPr id="265" name="フローチャート: 判断 264"/>
        <xdr:cNvSpPr/>
      </xdr:nvSpPr>
      <xdr:spPr>
        <a:xfrm>
          <a:off x="13462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58155</xdr:rowOff>
    </xdr:from>
    <xdr:ext cx="762000" cy="259045"/>
    <xdr:sp macro="" textlink="">
      <xdr:nvSpPr>
        <xdr:cNvPr id="266" name="テキスト ボックス 265"/>
        <xdr:cNvSpPr txBox="1"/>
      </xdr:nvSpPr>
      <xdr:spPr>
        <a:xfrm>
          <a:off x="1313180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2822</xdr:rowOff>
    </xdr:from>
    <xdr:to>
      <xdr:col>81</xdr:col>
      <xdr:colOff>95250</xdr:colOff>
      <xdr:row>88</xdr:row>
      <xdr:rowOff>104422</xdr:rowOff>
    </xdr:to>
    <xdr:sp macro="" textlink="">
      <xdr:nvSpPr>
        <xdr:cNvPr id="272" name="楕円 271"/>
        <xdr:cNvSpPr/>
      </xdr:nvSpPr>
      <xdr:spPr>
        <a:xfrm>
          <a:off x="169672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146349</xdr:rowOff>
    </xdr:from>
    <xdr:ext cx="762000" cy="259045"/>
    <xdr:sp macro="" textlink="">
      <xdr:nvSpPr>
        <xdr:cNvPr id="273" name="給与水準   （国との比較）該当値テキスト"/>
        <xdr:cNvSpPr txBox="1"/>
      </xdr:nvSpPr>
      <xdr:spPr>
        <a:xfrm>
          <a:off x="17106900" y="1506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163689</xdr:rowOff>
    </xdr:from>
    <xdr:to>
      <xdr:col>77</xdr:col>
      <xdr:colOff>95250</xdr:colOff>
      <xdr:row>89</xdr:row>
      <xdr:rowOff>93839</xdr:rowOff>
    </xdr:to>
    <xdr:sp macro="" textlink="">
      <xdr:nvSpPr>
        <xdr:cNvPr id="274" name="楕円 273"/>
        <xdr:cNvSpPr/>
      </xdr:nvSpPr>
      <xdr:spPr>
        <a:xfrm>
          <a:off x="16129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78616</xdr:rowOff>
    </xdr:from>
    <xdr:ext cx="736600" cy="259045"/>
    <xdr:sp macro="" textlink="">
      <xdr:nvSpPr>
        <xdr:cNvPr id="275" name="テキスト ボックス 274"/>
        <xdr:cNvSpPr txBox="1"/>
      </xdr:nvSpPr>
      <xdr:spPr>
        <a:xfrm>
          <a:off x="15798800" y="1533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99484</xdr:rowOff>
    </xdr:from>
    <xdr:to>
      <xdr:col>73</xdr:col>
      <xdr:colOff>44450</xdr:colOff>
      <xdr:row>90</xdr:row>
      <xdr:rowOff>29634</xdr:rowOff>
    </xdr:to>
    <xdr:sp macro="" textlink="">
      <xdr:nvSpPr>
        <xdr:cNvPr id="276" name="楕円 275"/>
        <xdr:cNvSpPr/>
      </xdr:nvSpPr>
      <xdr:spPr>
        <a:xfrm>
          <a:off x="15240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14411</xdr:rowOff>
    </xdr:from>
    <xdr:ext cx="762000" cy="259045"/>
    <xdr:sp macro="" textlink="">
      <xdr:nvSpPr>
        <xdr:cNvPr id="277" name="テキスト ボックス 276"/>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126295</xdr:rowOff>
    </xdr:from>
    <xdr:to>
      <xdr:col>68</xdr:col>
      <xdr:colOff>203200</xdr:colOff>
      <xdr:row>90</xdr:row>
      <xdr:rowOff>56445</xdr:rowOff>
    </xdr:to>
    <xdr:sp macro="" textlink="">
      <xdr:nvSpPr>
        <xdr:cNvPr id="278" name="楕円 277"/>
        <xdr:cNvSpPr/>
      </xdr:nvSpPr>
      <xdr:spPr>
        <a:xfrm>
          <a:off x="14351000" y="153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41222</xdr:rowOff>
    </xdr:from>
    <xdr:ext cx="762000" cy="259045"/>
    <xdr:sp macro="" textlink="">
      <xdr:nvSpPr>
        <xdr:cNvPr id="279" name="テキスト ボックス 278"/>
        <xdr:cNvSpPr txBox="1"/>
      </xdr:nvSpPr>
      <xdr:spPr>
        <a:xfrm>
          <a:off x="14020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86078</xdr:rowOff>
    </xdr:from>
    <xdr:to>
      <xdr:col>64</xdr:col>
      <xdr:colOff>152400</xdr:colOff>
      <xdr:row>90</xdr:row>
      <xdr:rowOff>16228</xdr:rowOff>
    </xdr:to>
    <xdr:sp macro="" textlink="">
      <xdr:nvSpPr>
        <xdr:cNvPr id="280" name="楕円 279"/>
        <xdr:cNvSpPr/>
      </xdr:nvSpPr>
      <xdr:spPr>
        <a:xfrm>
          <a:off x="13462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1005</xdr:rowOff>
    </xdr:from>
    <xdr:ext cx="762000" cy="259045"/>
    <xdr:sp macro="" textlink="">
      <xdr:nvSpPr>
        <xdr:cNvPr id="281" name="テキスト ボックス 280"/>
        <xdr:cNvSpPr txBox="1"/>
      </xdr:nvSpPr>
      <xdr:spPr>
        <a:xfrm>
          <a:off x="13131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職員数については、類似団体とほぼ同数ではあるが、平成２７年度に策定した定員管理計画においては、職員総数を平成２７年度の６６０人から、計画最終年度の令和２年度に６７５人とする目標値を掲げている。</a:t>
          </a:r>
        </a:p>
        <a:p>
          <a:r>
            <a:rPr kumimoji="1" lang="ja-JP" altLang="en-US" sz="1300">
              <a:latin typeface="ＭＳ Ｐゴシック" panose="020B0600070205080204" pitchFamily="50" charset="-128"/>
              <a:ea typeface="ＭＳ Ｐゴシック" panose="020B0600070205080204" pitchFamily="50" charset="-128"/>
            </a:rPr>
            <a:t>これは、今後予想される人口や行政需要の増加に対応するとともに、現状の職員の年齢構成では、若年層の職員数が少ないことから、これを補充し、将来的な世代間の不均衡による空洞化が生じないようにするものであ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1" name="直線コネクタ 310"/>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2"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3" name="直線コネクタ 312"/>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4"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5" name="直線コネクタ 314"/>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123931</xdr:rowOff>
    </xdr:from>
    <xdr:to>
      <xdr:col>81</xdr:col>
      <xdr:colOff>44450</xdr:colOff>
      <xdr:row>60</xdr:row>
      <xdr:rowOff>140018</xdr:rowOff>
    </xdr:to>
    <xdr:cxnSp macro="">
      <xdr:nvCxnSpPr>
        <xdr:cNvPr id="316" name="直線コネクタ 315"/>
        <xdr:cNvCxnSpPr/>
      </xdr:nvCxnSpPr>
      <xdr:spPr>
        <a:xfrm flipV="1">
          <a:off x="16179800" y="10410931"/>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7" name="定員管理の状況平均値テキスト"/>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18" name="フローチャート: 判断 317"/>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140018</xdr:rowOff>
    </xdr:from>
    <xdr:to>
      <xdr:col>77</xdr:col>
      <xdr:colOff>44450</xdr:colOff>
      <xdr:row>60</xdr:row>
      <xdr:rowOff>158115</xdr:rowOff>
    </xdr:to>
    <xdr:cxnSp macro="">
      <xdr:nvCxnSpPr>
        <xdr:cNvPr id="319" name="直線コネクタ 318"/>
        <xdr:cNvCxnSpPr/>
      </xdr:nvCxnSpPr>
      <xdr:spPr>
        <a:xfrm flipV="1">
          <a:off x="15290800" y="1042701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0" name="フローチャート: 判断 319"/>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1" name="テキスト ボックス 320"/>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158115</xdr:rowOff>
    </xdr:from>
    <xdr:to>
      <xdr:col>72</xdr:col>
      <xdr:colOff>203200</xdr:colOff>
      <xdr:row>61</xdr:row>
      <xdr:rowOff>741</xdr:rowOff>
    </xdr:to>
    <xdr:cxnSp macro="">
      <xdr:nvCxnSpPr>
        <xdr:cNvPr id="322" name="直線コネクタ 321"/>
        <xdr:cNvCxnSpPr/>
      </xdr:nvCxnSpPr>
      <xdr:spPr>
        <a:xfrm flipV="1">
          <a:off x="14401800" y="10445115"/>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3" name="フローチャート: 判断 322"/>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24" name="テキスト ボックス 323"/>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741</xdr:rowOff>
    </xdr:from>
    <xdr:to>
      <xdr:col>68</xdr:col>
      <xdr:colOff>152400</xdr:colOff>
      <xdr:row>61</xdr:row>
      <xdr:rowOff>14817</xdr:rowOff>
    </xdr:to>
    <xdr:cxnSp macro="">
      <xdr:nvCxnSpPr>
        <xdr:cNvPr id="325" name="直線コネクタ 324"/>
        <xdr:cNvCxnSpPr/>
      </xdr:nvCxnSpPr>
      <xdr:spPr>
        <a:xfrm flipV="1">
          <a:off x="13512800" y="1045919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6" name="フローチャート: 判断 325"/>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27" name="テキスト ボックス 326"/>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106256</xdr:rowOff>
    </xdr:from>
    <xdr:to>
      <xdr:col>64</xdr:col>
      <xdr:colOff>152400</xdr:colOff>
      <xdr:row>63</xdr:row>
      <xdr:rowOff>36406</xdr:rowOff>
    </xdr:to>
    <xdr:sp macro="" textlink="">
      <xdr:nvSpPr>
        <xdr:cNvPr id="328" name="フローチャート: 判断 327"/>
        <xdr:cNvSpPr/>
      </xdr:nvSpPr>
      <xdr:spPr>
        <a:xfrm>
          <a:off x="13462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21183</xdr:rowOff>
    </xdr:from>
    <xdr:ext cx="762000" cy="259045"/>
    <xdr:sp macro="" textlink="">
      <xdr:nvSpPr>
        <xdr:cNvPr id="329" name="テキスト ボックス 328"/>
        <xdr:cNvSpPr txBox="1"/>
      </xdr:nvSpPr>
      <xdr:spPr>
        <a:xfrm>
          <a:off x="13131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73131</xdr:rowOff>
    </xdr:from>
    <xdr:to>
      <xdr:col>81</xdr:col>
      <xdr:colOff>95250</xdr:colOff>
      <xdr:row>61</xdr:row>
      <xdr:rowOff>3281</xdr:rowOff>
    </xdr:to>
    <xdr:sp macro="" textlink="">
      <xdr:nvSpPr>
        <xdr:cNvPr id="335" name="楕円 334"/>
        <xdr:cNvSpPr/>
      </xdr:nvSpPr>
      <xdr:spPr>
        <a:xfrm>
          <a:off x="169672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89658</xdr:rowOff>
    </xdr:from>
    <xdr:ext cx="762000" cy="259045"/>
    <xdr:sp macro="" textlink="">
      <xdr:nvSpPr>
        <xdr:cNvPr id="336" name="定員管理の状況該当値テキスト"/>
        <xdr:cNvSpPr txBox="1"/>
      </xdr:nvSpPr>
      <xdr:spPr>
        <a:xfrm>
          <a:off x="17106900" y="1020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89218</xdr:rowOff>
    </xdr:from>
    <xdr:to>
      <xdr:col>77</xdr:col>
      <xdr:colOff>95250</xdr:colOff>
      <xdr:row>61</xdr:row>
      <xdr:rowOff>19368</xdr:rowOff>
    </xdr:to>
    <xdr:sp macro="" textlink="">
      <xdr:nvSpPr>
        <xdr:cNvPr id="337" name="楕円 336"/>
        <xdr:cNvSpPr/>
      </xdr:nvSpPr>
      <xdr:spPr>
        <a:xfrm>
          <a:off x="16129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29545</xdr:rowOff>
    </xdr:from>
    <xdr:ext cx="736600" cy="259045"/>
    <xdr:sp macro="" textlink="">
      <xdr:nvSpPr>
        <xdr:cNvPr id="338" name="テキスト ボックス 337"/>
        <xdr:cNvSpPr txBox="1"/>
      </xdr:nvSpPr>
      <xdr:spPr>
        <a:xfrm>
          <a:off x="15798800" y="10145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107315</xdr:rowOff>
    </xdr:from>
    <xdr:to>
      <xdr:col>73</xdr:col>
      <xdr:colOff>44450</xdr:colOff>
      <xdr:row>61</xdr:row>
      <xdr:rowOff>37465</xdr:rowOff>
    </xdr:to>
    <xdr:sp macro="" textlink="">
      <xdr:nvSpPr>
        <xdr:cNvPr id="339" name="楕円 338"/>
        <xdr:cNvSpPr/>
      </xdr:nvSpPr>
      <xdr:spPr>
        <a:xfrm>
          <a:off x="15240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22242</xdr:rowOff>
    </xdr:from>
    <xdr:ext cx="762000" cy="259045"/>
    <xdr:sp macro="" textlink="">
      <xdr:nvSpPr>
        <xdr:cNvPr id="340" name="テキスト ボックス 339"/>
        <xdr:cNvSpPr txBox="1"/>
      </xdr:nvSpPr>
      <xdr:spPr>
        <a:xfrm>
          <a:off x="14909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121391</xdr:rowOff>
    </xdr:from>
    <xdr:to>
      <xdr:col>68</xdr:col>
      <xdr:colOff>203200</xdr:colOff>
      <xdr:row>61</xdr:row>
      <xdr:rowOff>51541</xdr:rowOff>
    </xdr:to>
    <xdr:sp macro="" textlink="">
      <xdr:nvSpPr>
        <xdr:cNvPr id="341" name="楕円 340"/>
        <xdr:cNvSpPr/>
      </xdr:nvSpPr>
      <xdr:spPr>
        <a:xfrm>
          <a:off x="14351000" y="104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36318</xdr:rowOff>
    </xdr:from>
    <xdr:ext cx="762000" cy="259045"/>
    <xdr:sp macro="" textlink="">
      <xdr:nvSpPr>
        <xdr:cNvPr id="342" name="テキスト ボックス 341"/>
        <xdr:cNvSpPr txBox="1"/>
      </xdr:nvSpPr>
      <xdr:spPr>
        <a:xfrm>
          <a:off x="14020800" y="10494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43" name="楕円 342"/>
        <xdr:cNvSpPr/>
      </xdr:nvSpPr>
      <xdr:spPr>
        <a:xfrm>
          <a:off x="13462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75794</xdr:rowOff>
    </xdr:from>
    <xdr:ext cx="762000" cy="259045"/>
    <xdr:sp macro="" textlink="">
      <xdr:nvSpPr>
        <xdr:cNvPr id="344" name="テキスト ボックス 343"/>
        <xdr:cNvSpPr txBox="1"/>
      </xdr:nvSpPr>
      <xdr:spPr>
        <a:xfrm>
          <a:off x="13131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年次進行により、千葉ニュータウン事業関連の公共施設整備に要した地方債及び立替施行の償還等が完了してきたことに伴い、徐々に比率が下がってきている。</a:t>
          </a:r>
        </a:p>
        <a:p>
          <a:r>
            <a:rPr kumimoji="1" lang="ja-JP" altLang="en-US" sz="1300">
              <a:latin typeface="ＭＳ Ｐゴシック" panose="020B0600070205080204" pitchFamily="50" charset="-128"/>
              <a:ea typeface="ＭＳ Ｐゴシック" panose="020B0600070205080204" pitchFamily="50" charset="-128"/>
            </a:rPr>
            <a:t>しかしながら、今後は、老朽化した公共施設の改修、広域でごみ・し尿処理、消防事務等を行う一部事務組合の施設整備が予定されていることから、将来の財政需要に備える必要がある。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2" name="直線コネクタ 371"/>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3"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4" name="直線コネクタ 373"/>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5"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6" name="直線コネクタ 375"/>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124037</xdr:rowOff>
    </xdr:from>
    <xdr:to>
      <xdr:col>81</xdr:col>
      <xdr:colOff>44450</xdr:colOff>
      <xdr:row>39</xdr:row>
      <xdr:rowOff>41063</xdr:rowOff>
    </xdr:to>
    <xdr:cxnSp macro="">
      <xdr:nvCxnSpPr>
        <xdr:cNvPr id="377" name="直線コネクタ 376"/>
        <xdr:cNvCxnSpPr/>
      </xdr:nvCxnSpPr>
      <xdr:spPr>
        <a:xfrm flipV="1">
          <a:off x="16179800" y="6639137"/>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78"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79" name="フローチャート: 判断 378"/>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41063</xdr:rowOff>
    </xdr:from>
    <xdr:to>
      <xdr:col>77</xdr:col>
      <xdr:colOff>44450</xdr:colOff>
      <xdr:row>39</xdr:row>
      <xdr:rowOff>145627</xdr:rowOff>
    </xdr:to>
    <xdr:cxnSp macro="">
      <xdr:nvCxnSpPr>
        <xdr:cNvPr id="380" name="直線コネクタ 379"/>
        <xdr:cNvCxnSpPr/>
      </xdr:nvCxnSpPr>
      <xdr:spPr>
        <a:xfrm flipV="1">
          <a:off x="15290800" y="672761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1" name="フローチャート: 判断 380"/>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2" name="テキスト ボックス 381"/>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145627</xdr:rowOff>
    </xdr:from>
    <xdr:to>
      <xdr:col>72</xdr:col>
      <xdr:colOff>203200</xdr:colOff>
      <xdr:row>40</xdr:row>
      <xdr:rowOff>102870</xdr:rowOff>
    </xdr:to>
    <xdr:cxnSp macro="">
      <xdr:nvCxnSpPr>
        <xdr:cNvPr id="383" name="直線コネクタ 382"/>
        <xdr:cNvCxnSpPr/>
      </xdr:nvCxnSpPr>
      <xdr:spPr>
        <a:xfrm flipV="1">
          <a:off x="14401800" y="683217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4" name="フローチャート: 判断 383"/>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5" name="テキスト ボックス 384"/>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41</xdr:row>
      <xdr:rowOff>76200</xdr:rowOff>
    </xdr:to>
    <xdr:cxnSp macro="">
      <xdr:nvCxnSpPr>
        <xdr:cNvPr id="386" name="直線コネクタ 385"/>
        <xdr:cNvCxnSpPr/>
      </xdr:nvCxnSpPr>
      <xdr:spPr>
        <a:xfrm flipV="1">
          <a:off x="13512800" y="69608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7" name="フローチャート: 判断 386"/>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8" name="テキスト ボックス 387"/>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89" name="フローチャート: 判断 388"/>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390" name="テキスト ボックス 389"/>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73237</xdr:rowOff>
    </xdr:from>
    <xdr:to>
      <xdr:col>81</xdr:col>
      <xdr:colOff>95250</xdr:colOff>
      <xdr:row>39</xdr:row>
      <xdr:rowOff>3387</xdr:rowOff>
    </xdr:to>
    <xdr:sp macro="" textlink="">
      <xdr:nvSpPr>
        <xdr:cNvPr id="396" name="楕円 395"/>
        <xdr:cNvSpPr/>
      </xdr:nvSpPr>
      <xdr:spPr>
        <a:xfrm>
          <a:off x="169672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89764</xdr:rowOff>
    </xdr:from>
    <xdr:ext cx="762000" cy="259045"/>
    <xdr:sp macro="" textlink="">
      <xdr:nvSpPr>
        <xdr:cNvPr id="397" name="公債費負担の状況該当値テキスト"/>
        <xdr:cNvSpPr txBox="1"/>
      </xdr:nvSpPr>
      <xdr:spPr>
        <a:xfrm>
          <a:off x="171069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161713</xdr:rowOff>
    </xdr:from>
    <xdr:to>
      <xdr:col>77</xdr:col>
      <xdr:colOff>95250</xdr:colOff>
      <xdr:row>39</xdr:row>
      <xdr:rowOff>91863</xdr:rowOff>
    </xdr:to>
    <xdr:sp macro="" textlink="">
      <xdr:nvSpPr>
        <xdr:cNvPr id="398" name="楕円 397"/>
        <xdr:cNvSpPr/>
      </xdr:nvSpPr>
      <xdr:spPr>
        <a:xfrm>
          <a:off x="16129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102040</xdr:rowOff>
    </xdr:from>
    <xdr:ext cx="736600" cy="259045"/>
    <xdr:sp macro="" textlink="">
      <xdr:nvSpPr>
        <xdr:cNvPr id="399" name="テキスト ボックス 398"/>
        <xdr:cNvSpPr txBox="1"/>
      </xdr:nvSpPr>
      <xdr:spPr>
        <a:xfrm>
          <a:off x="15798800" y="644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94827</xdr:rowOff>
    </xdr:from>
    <xdr:to>
      <xdr:col>73</xdr:col>
      <xdr:colOff>44450</xdr:colOff>
      <xdr:row>40</xdr:row>
      <xdr:rowOff>24977</xdr:rowOff>
    </xdr:to>
    <xdr:sp macro="" textlink="">
      <xdr:nvSpPr>
        <xdr:cNvPr id="400" name="楕円 399"/>
        <xdr:cNvSpPr/>
      </xdr:nvSpPr>
      <xdr:spPr>
        <a:xfrm>
          <a:off x="15240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35154</xdr:rowOff>
    </xdr:from>
    <xdr:ext cx="762000" cy="259045"/>
    <xdr:sp macro="" textlink="">
      <xdr:nvSpPr>
        <xdr:cNvPr id="401" name="テキスト ボックス 400"/>
        <xdr:cNvSpPr txBox="1"/>
      </xdr:nvSpPr>
      <xdr:spPr>
        <a:xfrm>
          <a:off x="14909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02" name="楕円 401"/>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403" name="テキスト ボックス 402"/>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4" name="楕円 403"/>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5" name="テキスト ボックス 404"/>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年次進行により、千葉ニュータウン事業関連の公共施設整備に要した地方債及び立替施行の将来負担額が減少してきたことに伴い、令和元年度も引き続き将来負担額を充当可能財源が上回る状況となった。</a:t>
          </a:r>
        </a:p>
        <a:p>
          <a:r>
            <a:rPr kumimoji="1" lang="ja-JP" altLang="en-US" sz="1300">
              <a:latin typeface="ＭＳ Ｐゴシック" panose="020B0600070205080204" pitchFamily="50" charset="-128"/>
              <a:ea typeface="ＭＳ Ｐゴシック" panose="020B0600070205080204" pitchFamily="50" charset="-128"/>
            </a:rPr>
            <a:t>しかしながら、今後は、老朽化した公共施設の改修、広域でごみ・し尿処理、消防事務等を行う一部事務組合の施設整備が予定されていることから、将来の財政需要に備える必要がある。</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2" name="直線コネクタ 431"/>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3"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4" name="直線コネクタ 433"/>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37" name="将来負担の状況平均値テキスト"/>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38" name="フローチャート: 判断 437"/>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39" name="フローチャート: 判断 438"/>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0" name="テキスト ボックス 439"/>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1" name="フローチャート: 判断 440"/>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2" name="テキスト ボックス 441"/>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3" name="フローチャート: 判断 442"/>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4" name="テキスト ボックス 443"/>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45" name="フローチャート: 判断 444"/>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46" name="テキスト ボックス 445"/>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103,513
101,289
123.79
36,523,287
34,291,340
1,836,418
21,219,643
13,462,059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人件費に係る経常収支比率は類似団体平均を上回っているが、概ね例年通りの数値となっている。</a:t>
          </a:r>
        </a:p>
        <a:p>
          <a:r>
            <a:rPr kumimoji="1" lang="ja-JP" altLang="en-US" sz="1300">
              <a:latin typeface="ＭＳ Ｐゴシック" panose="020B0600070205080204" pitchFamily="50" charset="-128"/>
              <a:ea typeface="ＭＳ Ｐゴシック" panose="020B0600070205080204" pitchFamily="50" charset="-128"/>
            </a:rPr>
            <a:t>今後も、印西市定員管理計画に基づき、職員の年齢構成の平準化を図りながら、計画的に職員を採用し、人件費の抑制に努めていく。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37</xdr:row>
      <xdr:rowOff>31750</xdr:rowOff>
    </xdr:to>
    <xdr:cxnSp macro="">
      <xdr:nvCxnSpPr>
        <xdr:cNvPr id="66" name="直線コネクタ 65"/>
        <xdr:cNvCxnSpPr/>
      </xdr:nvCxnSpPr>
      <xdr:spPr>
        <a:xfrm flipV="1">
          <a:off x="3987800" y="6306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119380</xdr:rowOff>
    </xdr:from>
    <xdr:to>
      <xdr:col>19</xdr:col>
      <xdr:colOff>187325</xdr:colOff>
      <xdr:row>37</xdr:row>
      <xdr:rowOff>31750</xdr:rowOff>
    </xdr:to>
    <xdr:cxnSp macro="">
      <xdr:nvCxnSpPr>
        <xdr:cNvPr id="69" name="直線コネクタ 68"/>
        <xdr:cNvCxnSpPr/>
      </xdr:nvCxnSpPr>
      <xdr:spPr>
        <a:xfrm>
          <a:off x="3098800" y="6291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37</xdr:row>
      <xdr:rowOff>24130</xdr:rowOff>
    </xdr:to>
    <xdr:cxnSp macro="">
      <xdr:nvCxnSpPr>
        <xdr:cNvPr id="72" name="直線コネクタ 71"/>
        <xdr:cNvCxnSpPr/>
      </xdr:nvCxnSpPr>
      <xdr:spPr>
        <a:xfrm flipV="1">
          <a:off x="2209800" y="6291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39370</xdr:rowOff>
    </xdr:to>
    <xdr:cxnSp macro="">
      <xdr:nvCxnSpPr>
        <xdr:cNvPr id="75" name="直線コネクタ 74"/>
        <xdr:cNvCxnSpPr/>
      </xdr:nvCxnSpPr>
      <xdr:spPr>
        <a:xfrm flipV="1">
          <a:off x="1320800" y="6367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55897</xdr:rowOff>
    </xdr:from>
    <xdr:ext cx="762000" cy="259045"/>
    <xdr:sp macro="" textlink="">
      <xdr:nvSpPr>
        <xdr:cNvPr id="86" name="人件費該当値テキスト"/>
        <xdr:cNvSpPr txBox="1"/>
      </xdr:nvSpPr>
      <xdr:spPr>
        <a:xfrm>
          <a:off x="4914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67327</xdr:rowOff>
    </xdr:from>
    <xdr:ext cx="736600" cy="259045"/>
    <xdr:sp macro="" textlink="">
      <xdr:nvSpPr>
        <xdr:cNvPr id="88" name="テキスト ボックス 87"/>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90" name="テキスト ボックス 89"/>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91" name="楕円 90"/>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2" name="テキスト ボックス 91"/>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93" name="楕円 92"/>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94" name="テキスト ボックス 93"/>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が類似団体平均を上回っているのは、市の定員管理計画に基づき定員管理を行う上で、業務の電算化や指定管理者制度等の民間委託化を推進し、人件費等から委託料へのシフトが起き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今後も、印西市行政改革実施計画に基づき、更なる業務の効率化を図る等、物件費の抑制に努めていく。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159657</xdr:rowOff>
    </xdr:from>
    <xdr:to>
      <xdr:col>82</xdr:col>
      <xdr:colOff>107950</xdr:colOff>
      <xdr:row>19</xdr:row>
      <xdr:rowOff>107950</xdr:rowOff>
    </xdr:to>
    <xdr:cxnSp macro="">
      <xdr:nvCxnSpPr>
        <xdr:cNvPr id="129" name="直線コネクタ 128"/>
        <xdr:cNvCxnSpPr/>
      </xdr:nvCxnSpPr>
      <xdr:spPr>
        <a:xfrm>
          <a:off x="15671800" y="32457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135164</xdr:rowOff>
    </xdr:from>
    <xdr:to>
      <xdr:col>78</xdr:col>
      <xdr:colOff>69850</xdr:colOff>
      <xdr:row>18</xdr:row>
      <xdr:rowOff>159657</xdr:rowOff>
    </xdr:to>
    <xdr:cxnSp macro="">
      <xdr:nvCxnSpPr>
        <xdr:cNvPr id="132" name="直線コネクタ 131"/>
        <xdr:cNvCxnSpPr/>
      </xdr:nvCxnSpPr>
      <xdr:spPr>
        <a:xfrm>
          <a:off x="14782800" y="30498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135164</xdr:rowOff>
    </xdr:from>
    <xdr:to>
      <xdr:col>73</xdr:col>
      <xdr:colOff>180975</xdr:colOff>
      <xdr:row>18</xdr:row>
      <xdr:rowOff>7257</xdr:rowOff>
    </xdr:to>
    <xdr:cxnSp macro="">
      <xdr:nvCxnSpPr>
        <xdr:cNvPr id="135" name="直線コネクタ 134"/>
        <xdr:cNvCxnSpPr/>
      </xdr:nvCxnSpPr>
      <xdr:spPr>
        <a:xfrm flipV="1">
          <a:off x="13893800" y="30498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102507</xdr:rowOff>
    </xdr:from>
    <xdr:to>
      <xdr:col>69</xdr:col>
      <xdr:colOff>92075</xdr:colOff>
      <xdr:row>18</xdr:row>
      <xdr:rowOff>7257</xdr:rowOff>
    </xdr:to>
    <xdr:cxnSp macro="">
      <xdr:nvCxnSpPr>
        <xdr:cNvPr id="138" name="直線コネクタ 137"/>
        <xdr:cNvCxnSpPr/>
      </xdr:nvCxnSpPr>
      <xdr:spPr>
        <a:xfrm>
          <a:off x="13004800" y="3017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41" name="フローチャート: 判断 140"/>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42" name="テキスト ボックス 141"/>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48" name="楕円 147"/>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29227</xdr:rowOff>
    </xdr:from>
    <xdr:ext cx="762000" cy="259045"/>
    <xdr:sp macro="" textlink="">
      <xdr:nvSpPr>
        <xdr:cNvPr id="149" name="物件費該当値テキスト"/>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108857</xdr:rowOff>
    </xdr:from>
    <xdr:to>
      <xdr:col>78</xdr:col>
      <xdr:colOff>120650</xdr:colOff>
      <xdr:row>19</xdr:row>
      <xdr:rowOff>39007</xdr:rowOff>
    </xdr:to>
    <xdr:sp macro="" textlink="">
      <xdr:nvSpPr>
        <xdr:cNvPr id="150" name="楕円 149"/>
        <xdr:cNvSpPr/>
      </xdr:nvSpPr>
      <xdr:spPr>
        <a:xfrm>
          <a:off x="15621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23784</xdr:rowOff>
    </xdr:from>
    <xdr:ext cx="736600" cy="259045"/>
    <xdr:sp macro="" textlink="">
      <xdr:nvSpPr>
        <xdr:cNvPr id="151" name="テキスト ボックス 150"/>
        <xdr:cNvSpPr txBox="1"/>
      </xdr:nvSpPr>
      <xdr:spPr>
        <a:xfrm>
          <a:off x="15290800" y="328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84364</xdr:rowOff>
    </xdr:from>
    <xdr:to>
      <xdr:col>74</xdr:col>
      <xdr:colOff>31750</xdr:colOff>
      <xdr:row>18</xdr:row>
      <xdr:rowOff>14514</xdr:rowOff>
    </xdr:to>
    <xdr:sp macro="" textlink="">
      <xdr:nvSpPr>
        <xdr:cNvPr id="152" name="楕円 151"/>
        <xdr:cNvSpPr/>
      </xdr:nvSpPr>
      <xdr:spPr>
        <a:xfrm>
          <a:off x="14732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53" name="テキスト ボックス 152"/>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127907</xdr:rowOff>
    </xdr:from>
    <xdr:to>
      <xdr:col>69</xdr:col>
      <xdr:colOff>142875</xdr:colOff>
      <xdr:row>18</xdr:row>
      <xdr:rowOff>58057</xdr:rowOff>
    </xdr:to>
    <xdr:sp macro="" textlink="">
      <xdr:nvSpPr>
        <xdr:cNvPr id="154" name="楕円 153"/>
        <xdr:cNvSpPr/>
      </xdr:nvSpPr>
      <xdr:spPr>
        <a:xfrm>
          <a:off x="13843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55" name="テキスト ボックス 154"/>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56" name="楕円 155"/>
        <xdr:cNvSpPr/>
      </xdr:nvSpPr>
      <xdr:spPr>
        <a:xfrm>
          <a:off x="12954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57" name="テキスト ボックス 156"/>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平均を下回っているのは、生活保護費が少ないことが主な要因である。しかし、児童福祉費や老人福祉費等の扶助費が人口増に伴い増加傾向にあることから、今後も適正な執行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81280</xdr:rowOff>
    </xdr:from>
    <xdr:to>
      <xdr:col>24</xdr:col>
      <xdr:colOff>25400</xdr:colOff>
      <xdr:row>55</xdr:row>
      <xdr:rowOff>31750</xdr:rowOff>
    </xdr:to>
    <xdr:cxnSp macro="">
      <xdr:nvCxnSpPr>
        <xdr:cNvPr id="190" name="直線コネクタ 189"/>
        <xdr:cNvCxnSpPr/>
      </xdr:nvCxnSpPr>
      <xdr:spPr>
        <a:xfrm>
          <a:off x="3987800" y="93395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81280</xdr:rowOff>
    </xdr:from>
    <xdr:to>
      <xdr:col>19</xdr:col>
      <xdr:colOff>187325</xdr:colOff>
      <xdr:row>54</xdr:row>
      <xdr:rowOff>165100</xdr:rowOff>
    </xdr:to>
    <xdr:cxnSp macro="">
      <xdr:nvCxnSpPr>
        <xdr:cNvPr id="193" name="直線コネクタ 192"/>
        <xdr:cNvCxnSpPr/>
      </xdr:nvCxnSpPr>
      <xdr:spPr>
        <a:xfrm flipV="1">
          <a:off x="3098800" y="9339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20320</xdr:rowOff>
    </xdr:from>
    <xdr:to>
      <xdr:col>15</xdr:col>
      <xdr:colOff>98425</xdr:colOff>
      <xdr:row>54</xdr:row>
      <xdr:rowOff>165100</xdr:rowOff>
    </xdr:to>
    <xdr:cxnSp macro="">
      <xdr:nvCxnSpPr>
        <xdr:cNvPr id="196" name="直線コネクタ 195"/>
        <xdr:cNvCxnSpPr/>
      </xdr:nvCxnSpPr>
      <xdr:spPr>
        <a:xfrm>
          <a:off x="2209800" y="92786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153670</xdr:rowOff>
    </xdr:from>
    <xdr:to>
      <xdr:col>11</xdr:col>
      <xdr:colOff>9525</xdr:colOff>
      <xdr:row>54</xdr:row>
      <xdr:rowOff>20320</xdr:rowOff>
    </xdr:to>
    <xdr:cxnSp macro="">
      <xdr:nvCxnSpPr>
        <xdr:cNvPr id="199" name="直線コネクタ 198"/>
        <xdr:cNvCxnSpPr/>
      </xdr:nvCxnSpPr>
      <xdr:spPr>
        <a:xfrm>
          <a:off x="1320800" y="9240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2" name="フローチャート: 判断 201"/>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3" name="テキスト ボックス 202"/>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9" name="楕円 208"/>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10"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30480</xdr:rowOff>
    </xdr:from>
    <xdr:to>
      <xdr:col>20</xdr:col>
      <xdr:colOff>38100</xdr:colOff>
      <xdr:row>54</xdr:row>
      <xdr:rowOff>132080</xdr:rowOff>
    </xdr:to>
    <xdr:sp macro="" textlink="">
      <xdr:nvSpPr>
        <xdr:cNvPr id="211" name="楕円 210"/>
        <xdr:cNvSpPr/>
      </xdr:nvSpPr>
      <xdr:spPr>
        <a:xfrm>
          <a:off x="3937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142257</xdr:rowOff>
    </xdr:from>
    <xdr:ext cx="736600" cy="259045"/>
    <xdr:sp macro="" textlink="">
      <xdr:nvSpPr>
        <xdr:cNvPr id="212" name="テキスト ボックス 211"/>
        <xdr:cNvSpPr txBox="1"/>
      </xdr:nvSpPr>
      <xdr:spPr>
        <a:xfrm>
          <a:off x="3606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13" name="楕円 212"/>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4" name="テキスト ボックス 21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140970</xdr:rowOff>
    </xdr:from>
    <xdr:to>
      <xdr:col>11</xdr:col>
      <xdr:colOff>60325</xdr:colOff>
      <xdr:row>54</xdr:row>
      <xdr:rowOff>71120</xdr:rowOff>
    </xdr:to>
    <xdr:sp macro="" textlink="">
      <xdr:nvSpPr>
        <xdr:cNvPr id="215" name="楕円 214"/>
        <xdr:cNvSpPr/>
      </xdr:nvSpPr>
      <xdr:spPr>
        <a:xfrm>
          <a:off x="2159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81297</xdr:rowOff>
    </xdr:from>
    <xdr:ext cx="762000" cy="259045"/>
    <xdr:sp macro="" textlink="">
      <xdr:nvSpPr>
        <xdr:cNvPr id="216" name="テキスト ボックス 215"/>
        <xdr:cNvSpPr txBox="1"/>
      </xdr:nvSpPr>
      <xdr:spPr>
        <a:xfrm>
          <a:off x="1828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102870</xdr:rowOff>
    </xdr:from>
    <xdr:to>
      <xdr:col>6</xdr:col>
      <xdr:colOff>171450</xdr:colOff>
      <xdr:row>54</xdr:row>
      <xdr:rowOff>33020</xdr:rowOff>
    </xdr:to>
    <xdr:sp macro="" textlink="">
      <xdr:nvSpPr>
        <xdr:cNvPr id="217" name="楕円 216"/>
        <xdr:cNvSpPr/>
      </xdr:nvSpPr>
      <xdr:spPr>
        <a:xfrm>
          <a:off x="1270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43197</xdr:rowOff>
    </xdr:from>
    <xdr:ext cx="762000" cy="259045"/>
    <xdr:sp macro="" textlink="">
      <xdr:nvSpPr>
        <xdr:cNvPr id="218" name="テキスト ボックス 217"/>
        <xdr:cNvSpPr txBox="1"/>
      </xdr:nvSpPr>
      <xdr:spPr>
        <a:xfrm>
          <a:off x="939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その他に係る経常収支比率が類似団体平均を下回っているのは、各特別会計が比較的健全に運営されていることにより繰出金等が抑制されていることが主な要因である。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しかしながら、千葉ニュータウン事業区域に整備された公共施設等が老朽化しており、維持補修費の増加が見込まれることから、今後もコスト削減等に努めていく。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157480</xdr:rowOff>
    </xdr:from>
    <xdr:to>
      <xdr:col>82</xdr:col>
      <xdr:colOff>107950</xdr:colOff>
      <xdr:row>55</xdr:row>
      <xdr:rowOff>8890</xdr:rowOff>
    </xdr:to>
    <xdr:cxnSp macro="">
      <xdr:nvCxnSpPr>
        <xdr:cNvPr id="251" name="直線コネクタ 250"/>
        <xdr:cNvCxnSpPr/>
      </xdr:nvCxnSpPr>
      <xdr:spPr>
        <a:xfrm>
          <a:off x="15671800" y="9415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54</xdr:row>
      <xdr:rowOff>157480</xdr:rowOff>
    </xdr:to>
    <xdr:cxnSp macro="">
      <xdr:nvCxnSpPr>
        <xdr:cNvPr id="254" name="直線コネクタ 253"/>
        <xdr:cNvCxnSpPr/>
      </xdr:nvCxnSpPr>
      <xdr:spPr>
        <a:xfrm>
          <a:off x="14782800" y="9385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55</xdr:row>
      <xdr:rowOff>1270</xdr:rowOff>
    </xdr:to>
    <xdr:cxnSp macro="">
      <xdr:nvCxnSpPr>
        <xdr:cNvPr id="257" name="直線コネクタ 256"/>
        <xdr:cNvCxnSpPr/>
      </xdr:nvCxnSpPr>
      <xdr:spPr>
        <a:xfrm flipV="1">
          <a:off x="13893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142240</xdr:rowOff>
    </xdr:from>
    <xdr:to>
      <xdr:col>69</xdr:col>
      <xdr:colOff>92075</xdr:colOff>
      <xdr:row>55</xdr:row>
      <xdr:rowOff>1270</xdr:rowOff>
    </xdr:to>
    <xdr:cxnSp macro="">
      <xdr:nvCxnSpPr>
        <xdr:cNvPr id="260" name="直線コネクタ 259"/>
        <xdr:cNvCxnSpPr/>
      </xdr:nvCxnSpPr>
      <xdr:spPr>
        <a:xfrm>
          <a:off x="13004800" y="9400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63" name="フローチャート: 判断 262"/>
        <xdr:cNvSpPr/>
      </xdr:nvSpPr>
      <xdr:spPr>
        <a:xfrm>
          <a:off x="12954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120667</xdr:rowOff>
    </xdr:from>
    <xdr:ext cx="762000" cy="259045"/>
    <xdr:sp macro="" textlink="">
      <xdr:nvSpPr>
        <xdr:cNvPr id="264" name="テキスト ボックス 263"/>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129540</xdr:rowOff>
    </xdr:from>
    <xdr:to>
      <xdr:col>82</xdr:col>
      <xdr:colOff>158750</xdr:colOff>
      <xdr:row>55</xdr:row>
      <xdr:rowOff>59690</xdr:rowOff>
    </xdr:to>
    <xdr:sp macro="" textlink="">
      <xdr:nvSpPr>
        <xdr:cNvPr id="270" name="楕円 269"/>
        <xdr:cNvSpPr/>
      </xdr:nvSpPr>
      <xdr:spPr>
        <a:xfrm>
          <a:off x="16459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146067</xdr:rowOff>
    </xdr:from>
    <xdr:ext cx="762000" cy="259045"/>
    <xdr:sp macro="" textlink="">
      <xdr:nvSpPr>
        <xdr:cNvPr id="271" name="その他該当値テキスト"/>
        <xdr:cNvSpPr txBox="1"/>
      </xdr:nvSpPr>
      <xdr:spPr>
        <a:xfrm>
          <a:off x="16598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106680</xdr:rowOff>
    </xdr:from>
    <xdr:to>
      <xdr:col>78</xdr:col>
      <xdr:colOff>120650</xdr:colOff>
      <xdr:row>55</xdr:row>
      <xdr:rowOff>36830</xdr:rowOff>
    </xdr:to>
    <xdr:sp macro="" textlink="">
      <xdr:nvSpPr>
        <xdr:cNvPr id="272" name="楕円 271"/>
        <xdr:cNvSpPr/>
      </xdr:nvSpPr>
      <xdr:spPr>
        <a:xfrm>
          <a:off x="15621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47007</xdr:rowOff>
    </xdr:from>
    <xdr:ext cx="736600" cy="259045"/>
    <xdr:sp macro="" textlink="">
      <xdr:nvSpPr>
        <xdr:cNvPr id="273" name="テキスト ボックス 272"/>
        <xdr:cNvSpPr txBox="1"/>
      </xdr:nvSpPr>
      <xdr:spPr>
        <a:xfrm>
          <a:off x="15290800" y="913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74" name="楕円 273"/>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75" name="テキスト ボックス 274"/>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121920</xdr:rowOff>
    </xdr:from>
    <xdr:to>
      <xdr:col>69</xdr:col>
      <xdr:colOff>142875</xdr:colOff>
      <xdr:row>55</xdr:row>
      <xdr:rowOff>52070</xdr:rowOff>
    </xdr:to>
    <xdr:sp macro="" textlink="">
      <xdr:nvSpPr>
        <xdr:cNvPr id="276" name="楕円 275"/>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62247</xdr:rowOff>
    </xdr:from>
    <xdr:ext cx="762000" cy="259045"/>
    <xdr:sp macro="" textlink="">
      <xdr:nvSpPr>
        <xdr:cNvPr id="277" name="テキスト ボックス 276"/>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91440</xdr:rowOff>
    </xdr:from>
    <xdr:to>
      <xdr:col>65</xdr:col>
      <xdr:colOff>53975</xdr:colOff>
      <xdr:row>55</xdr:row>
      <xdr:rowOff>21590</xdr:rowOff>
    </xdr:to>
    <xdr:sp macro="" textlink="">
      <xdr:nvSpPr>
        <xdr:cNvPr id="278" name="楕円 277"/>
        <xdr:cNvSpPr/>
      </xdr:nvSpPr>
      <xdr:spPr>
        <a:xfrm>
          <a:off x="12954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31767</xdr:rowOff>
    </xdr:from>
    <xdr:ext cx="762000" cy="259045"/>
    <xdr:sp macro="" textlink="">
      <xdr:nvSpPr>
        <xdr:cNvPr id="279" name="テキスト ボックス 278"/>
        <xdr:cNvSpPr txBox="1"/>
      </xdr:nvSpPr>
      <xdr:spPr>
        <a:xfrm>
          <a:off x="12623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補助費等に係る経常収支比率が類似団体平均を上回っているのは、一部事務組合への負担金の割合が高いことが主な要因である。</a:t>
          </a:r>
        </a:p>
        <a:p>
          <a:r>
            <a:rPr kumimoji="1" lang="ja-JP" altLang="en-US" sz="1300">
              <a:latin typeface="ＭＳ Ｐゴシック" panose="020B0600070205080204" pitchFamily="50" charset="-128"/>
              <a:ea typeface="ＭＳ Ｐゴシック" panose="020B0600070205080204" pitchFamily="50" charset="-128"/>
            </a:rPr>
            <a:t>今後も、適正な負担金の交付に努めていく。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94343</xdr:rowOff>
    </xdr:to>
    <xdr:cxnSp macro="">
      <xdr:nvCxnSpPr>
        <xdr:cNvPr id="313" name="直線コネクタ 312"/>
        <xdr:cNvCxnSpPr/>
      </xdr:nvCxnSpPr>
      <xdr:spPr>
        <a:xfrm>
          <a:off x="15671800" y="6504940"/>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55171</xdr:rowOff>
    </xdr:from>
    <xdr:ext cx="762000" cy="259045"/>
    <xdr:sp macro="" textlink="">
      <xdr:nvSpPr>
        <xdr:cNvPr id="314" name="補助費等平均値テキスト"/>
        <xdr:cNvSpPr txBox="1"/>
      </xdr:nvSpPr>
      <xdr:spPr>
        <a:xfrm>
          <a:off x="16598900" y="6227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76381</xdr:rowOff>
    </xdr:from>
    <xdr:to>
      <xdr:col>78</xdr:col>
      <xdr:colOff>69850</xdr:colOff>
      <xdr:row>37</xdr:row>
      <xdr:rowOff>161290</xdr:rowOff>
    </xdr:to>
    <xdr:cxnSp macro="">
      <xdr:nvCxnSpPr>
        <xdr:cNvPr id="316" name="直線コネクタ 315"/>
        <xdr:cNvCxnSpPr/>
      </xdr:nvCxnSpPr>
      <xdr:spPr>
        <a:xfrm>
          <a:off x="14782800" y="642003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76381</xdr:rowOff>
    </xdr:from>
    <xdr:to>
      <xdr:col>73</xdr:col>
      <xdr:colOff>180975</xdr:colOff>
      <xdr:row>37</xdr:row>
      <xdr:rowOff>76381</xdr:rowOff>
    </xdr:to>
    <xdr:cxnSp macro="">
      <xdr:nvCxnSpPr>
        <xdr:cNvPr id="319" name="直線コネクタ 318"/>
        <xdr:cNvCxnSpPr/>
      </xdr:nvCxnSpPr>
      <xdr:spPr>
        <a:xfrm>
          <a:off x="13893800" y="6420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76381</xdr:rowOff>
    </xdr:from>
    <xdr:to>
      <xdr:col>69</xdr:col>
      <xdr:colOff>92075</xdr:colOff>
      <xdr:row>38</xdr:row>
      <xdr:rowOff>9434</xdr:rowOff>
    </xdr:to>
    <xdr:cxnSp macro="">
      <xdr:nvCxnSpPr>
        <xdr:cNvPr id="322" name="直線コネクタ 321"/>
        <xdr:cNvCxnSpPr/>
      </xdr:nvCxnSpPr>
      <xdr:spPr>
        <a:xfrm flipV="1">
          <a:off x="13004800" y="642003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152944</xdr:rowOff>
    </xdr:from>
    <xdr:to>
      <xdr:col>65</xdr:col>
      <xdr:colOff>53975</xdr:colOff>
      <xdr:row>36</xdr:row>
      <xdr:rowOff>83094</xdr:rowOff>
    </xdr:to>
    <xdr:sp macro="" textlink="">
      <xdr:nvSpPr>
        <xdr:cNvPr id="325" name="フローチャート: 判断 324"/>
        <xdr:cNvSpPr/>
      </xdr:nvSpPr>
      <xdr:spPr>
        <a:xfrm>
          <a:off x="12954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93271</xdr:rowOff>
    </xdr:from>
    <xdr:ext cx="762000" cy="259045"/>
    <xdr:sp macro="" textlink="">
      <xdr:nvSpPr>
        <xdr:cNvPr id="326" name="テキスト ボックス 325"/>
        <xdr:cNvSpPr txBox="1"/>
      </xdr:nvSpPr>
      <xdr:spPr>
        <a:xfrm>
          <a:off x="12623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43543</xdr:rowOff>
    </xdr:from>
    <xdr:to>
      <xdr:col>82</xdr:col>
      <xdr:colOff>158750</xdr:colOff>
      <xdr:row>38</xdr:row>
      <xdr:rowOff>145143</xdr:rowOff>
    </xdr:to>
    <xdr:sp macro="" textlink="">
      <xdr:nvSpPr>
        <xdr:cNvPr id="332" name="楕円 331"/>
        <xdr:cNvSpPr/>
      </xdr:nvSpPr>
      <xdr:spPr>
        <a:xfrm>
          <a:off x="16459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15620</xdr:rowOff>
    </xdr:from>
    <xdr:ext cx="762000" cy="259045"/>
    <xdr:sp macro="" textlink="">
      <xdr:nvSpPr>
        <xdr:cNvPr id="333" name="補助費等該当値テキスト"/>
        <xdr:cNvSpPr txBox="1"/>
      </xdr:nvSpPr>
      <xdr:spPr>
        <a:xfrm>
          <a:off x="165989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4" name="楕円 333"/>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5" name="テキスト ボックス 334"/>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25581</xdr:rowOff>
    </xdr:from>
    <xdr:to>
      <xdr:col>74</xdr:col>
      <xdr:colOff>31750</xdr:colOff>
      <xdr:row>37</xdr:row>
      <xdr:rowOff>127181</xdr:rowOff>
    </xdr:to>
    <xdr:sp macro="" textlink="">
      <xdr:nvSpPr>
        <xdr:cNvPr id="336" name="楕円 335"/>
        <xdr:cNvSpPr/>
      </xdr:nvSpPr>
      <xdr:spPr>
        <a:xfrm>
          <a:off x="14732000" y="63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111958</xdr:rowOff>
    </xdr:from>
    <xdr:ext cx="762000" cy="259045"/>
    <xdr:sp macro="" textlink="">
      <xdr:nvSpPr>
        <xdr:cNvPr id="337" name="テキスト ボックス 336"/>
        <xdr:cNvSpPr txBox="1"/>
      </xdr:nvSpPr>
      <xdr:spPr>
        <a:xfrm>
          <a:off x="14401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25581</xdr:rowOff>
    </xdr:from>
    <xdr:to>
      <xdr:col>69</xdr:col>
      <xdr:colOff>142875</xdr:colOff>
      <xdr:row>37</xdr:row>
      <xdr:rowOff>127181</xdr:rowOff>
    </xdr:to>
    <xdr:sp macro="" textlink="">
      <xdr:nvSpPr>
        <xdr:cNvPr id="338" name="楕円 337"/>
        <xdr:cNvSpPr/>
      </xdr:nvSpPr>
      <xdr:spPr>
        <a:xfrm>
          <a:off x="13843000" y="63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111958</xdr:rowOff>
    </xdr:from>
    <xdr:ext cx="762000" cy="259045"/>
    <xdr:sp macro="" textlink="">
      <xdr:nvSpPr>
        <xdr:cNvPr id="339" name="テキスト ボックス 338"/>
        <xdr:cNvSpPr txBox="1"/>
      </xdr:nvSpPr>
      <xdr:spPr>
        <a:xfrm>
          <a:off x="13512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130084</xdr:rowOff>
    </xdr:from>
    <xdr:to>
      <xdr:col>65</xdr:col>
      <xdr:colOff>53975</xdr:colOff>
      <xdr:row>38</xdr:row>
      <xdr:rowOff>60234</xdr:rowOff>
    </xdr:to>
    <xdr:sp macro="" textlink="">
      <xdr:nvSpPr>
        <xdr:cNvPr id="340" name="楕円 339"/>
        <xdr:cNvSpPr/>
      </xdr:nvSpPr>
      <xdr:spPr>
        <a:xfrm>
          <a:off x="129540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45011</xdr:rowOff>
    </xdr:from>
    <xdr:ext cx="762000" cy="259045"/>
    <xdr:sp macro="" textlink="">
      <xdr:nvSpPr>
        <xdr:cNvPr id="341" name="テキスト ボックス 340"/>
        <xdr:cNvSpPr txBox="1"/>
      </xdr:nvSpPr>
      <xdr:spPr>
        <a:xfrm>
          <a:off x="12623800" y="656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が類似団体平均を下回り、前年度値よりも下回っているのは、新規の起債を抑制していることに加え、千葉ニュータウン事業関連の公共施設整備に要した起債及び立替施行の償還等が完了してきたためである。</a:t>
          </a:r>
        </a:p>
        <a:p>
          <a:r>
            <a:rPr kumimoji="1" lang="ja-JP" altLang="en-US" sz="1300">
              <a:latin typeface="ＭＳ Ｐゴシック" panose="020B0600070205080204" pitchFamily="50" charset="-128"/>
              <a:ea typeface="ＭＳ Ｐゴシック" panose="020B0600070205080204" pitchFamily="50" charset="-128"/>
            </a:rPr>
            <a:t>今後も、起債に当たっては精査を行い公債費の抑制に努めていく。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66040</xdr:rowOff>
    </xdr:from>
    <xdr:to>
      <xdr:col>24</xdr:col>
      <xdr:colOff>25400</xdr:colOff>
      <xdr:row>74</xdr:row>
      <xdr:rowOff>119380</xdr:rowOff>
    </xdr:to>
    <xdr:cxnSp macro="">
      <xdr:nvCxnSpPr>
        <xdr:cNvPr id="374" name="直線コネクタ 373"/>
        <xdr:cNvCxnSpPr/>
      </xdr:nvCxnSpPr>
      <xdr:spPr>
        <a:xfrm flipV="1">
          <a:off x="3987800" y="127533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119380</xdr:rowOff>
    </xdr:from>
    <xdr:to>
      <xdr:col>19</xdr:col>
      <xdr:colOff>187325</xdr:colOff>
      <xdr:row>75</xdr:row>
      <xdr:rowOff>1270</xdr:rowOff>
    </xdr:to>
    <xdr:cxnSp macro="">
      <xdr:nvCxnSpPr>
        <xdr:cNvPr id="377" name="直線コネクタ 376"/>
        <xdr:cNvCxnSpPr/>
      </xdr:nvCxnSpPr>
      <xdr:spPr>
        <a:xfrm flipV="1">
          <a:off x="3098800" y="12806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138430</xdr:rowOff>
    </xdr:to>
    <xdr:cxnSp macro="">
      <xdr:nvCxnSpPr>
        <xdr:cNvPr id="380" name="直線コネクタ 379"/>
        <xdr:cNvCxnSpPr/>
      </xdr:nvCxnSpPr>
      <xdr:spPr>
        <a:xfrm flipV="1">
          <a:off x="2209800" y="12860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75</xdr:row>
      <xdr:rowOff>168911</xdr:rowOff>
    </xdr:to>
    <xdr:cxnSp macro="">
      <xdr:nvCxnSpPr>
        <xdr:cNvPr id="383" name="直線コネクタ 382"/>
        <xdr:cNvCxnSpPr/>
      </xdr:nvCxnSpPr>
      <xdr:spPr>
        <a:xfrm flipV="1">
          <a:off x="1320800" y="129971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6" name="フローチャート: 判断 385"/>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87" name="テキスト ボックス 386"/>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xdr:rowOff>
    </xdr:from>
    <xdr:to>
      <xdr:col>24</xdr:col>
      <xdr:colOff>76200</xdr:colOff>
      <xdr:row>74</xdr:row>
      <xdr:rowOff>116840</xdr:rowOff>
    </xdr:to>
    <xdr:sp macro="" textlink="">
      <xdr:nvSpPr>
        <xdr:cNvPr id="393" name="楕円 392"/>
        <xdr:cNvSpPr/>
      </xdr:nvSpPr>
      <xdr:spPr>
        <a:xfrm>
          <a:off x="47752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31767</xdr:rowOff>
    </xdr:from>
    <xdr:ext cx="762000" cy="259045"/>
    <xdr:sp macro="" textlink="">
      <xdr:nvSpPr>
        <xdr:cNvPr id="394" name="公債費該当値テキスト"/>
        <xdr:cNvSpPr txBox="1"/>
      </xdr:nvSpPr>
      <xdr:spPr>
        <a:xfrm>
          <a:off x="49149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68580</xdr:rowOff>
    </xdr:from>
    <xdr:to>
      <xdr:col>20</xdr:col>
      <xdr:colOff>38100</xdr:colOff>
      <xdr:row>74</xdr:row>
      <xdr:rowOff>170180</xdr:rowOff>
    </xdr:to>
    <xdr:sp macro="" textlink="">
      <xdr:nvSpPr>
        <xdr:cNvPr id="395" name="楕円 394"/>
        <xdr:cNvSpPr/>
      </xdr:nvSpPr>
      <xdr:spPr>
        <a:xfrm>
          <a:off x="3937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8907</xdr:rowOff>
    </xdr:from>
    <xdr:ext cx="736600" cy="259045"/>
    <xdr:sp macro="" textlink="">
      <xdr:nvSpPr>
        <xdr:cNvPr id="396" name="テキスト ボックス 395"/>
        <xdr:cNvSpPr txBox="1"/>
      </xdr:nvSpPr>
      <xdr:spPr>
        <a:xfrm>
          <a:off x="3606800" y="1252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97" name="楕円 396"/>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98" name="テキスト ボックス 397"/>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99" name="楕円 398"/>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400" name="テキスト ボックス 399"/>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118110</xdr:rowOff>
    </xdr:from>
    <xdr:to>
      <xdr:col>6</xdr:col>
      <xdr:colOff>171450</xdr:colOff>
      <xdr:row>76</xdr:row>
      <xdr:rowOff>48261</xdr:rowOff>
    </xdr:to>
    <xdr:sp macro="" textlink="">
      <xdr:nvSpPr>
        <xdr:cNvPr id="401" name="楕円 400"/>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58437</xdr:rowOff>
    </xdr:from>
    <xdr:ext cx="762000" cy="259045"/>
    <xdr:sp macro="" textlink="">
      <xdr:nvSpPr>
        <xdr:cNvPr id="402" name="テキスト ボックス 401"/>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公債費以外の経常収支比率は、類似団体平均と同じである。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平成３０年度から増加傾向にあるのは、人口増に伴う扶助費の増、民間委託へのシフトによる物件費の増が要因である。</a:t>
          </a:r>
        </a:p>
        <a:p>
          <a:r>
            <a:rPr kumimoji="1" lang="ja-JP" altLang="en-US" sz="1300">
              <a:latin typeface="ＭＳ Ｐゴシック" panose="020B0600070205080204" pitchFamily="50" charset="-128"/>
              <a:ea typeface="ＭＳ Ｐゴシック" panose="020B0600070205080204" pitchFamily="50" charset="-128"/>
            </a:rPr>
            <a:t>今後も、印西市行政改革実施計画に基づき、自主財源の確保、定員管理、業務の効率化等を推進し、コスト削減に努めていく。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74422</xdr:rowOff>
    </xdr:from>
    <xdr:to>
      <xdr:col>82</xdr:col>
      <xdr:colOff>107950</xdr:colOff>
      <xdr:row>78</xdr:row>
      <xdr:rowOff>72137</xdr:rowOff>
    </xdr:to>
    <xdr:cxnSp macro="">
      <xdr:nvCxnSpPr>
        <xdr:cNvPr id="433" name="直線コネクタ 432"/>
        <xdr:cNvCxnSpPr/>
      </xdr:nvCxnSpPr>
      <xdr:spPr>
        <a:xfrm>
          <a:off x="15671800" y="13276072"/>
          <a:ext cx="8382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77</xdr:row>
      <xdr:rowOff>74422</xdr:rowOff>
    </xdr:to>
    <xdr:cxnSp macro="">
      <xdr:nvCxnSpPr>
        <xdr:cNvPr id="436" name="直線コネクタ 435"/>
        <xdr:cNvCxnSpPr/>
      </xdr:nvCxnSpPr>
      <xdr:spPr>
        <a:xfrm>
          <a:off x="14782800" y="1311605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76</xdr:row>
      <xdr:rowOff>90424</xdr:rowOff>
    </xdr:to>
    <xdr:cxnSp macro="">
      <xdr:nvCxnSpPr>
        <xdr:cNvPr id="439" name="直線コネクタ 438"/>
        <xdr:cNvCxnSpPr/>
      </xdr:nvCxnSpPr>
      <xdr:spPr>
        <a:xfrm flipV="1">
          <a:off x="13893800" y="13116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1" name="テキスト ボックス 440"/>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90424</xdr:rowOff>
    </xdr:from>
    <xdr:to>
      <xdr:col>69</xdr:col>
      <xdr:colOff>92075</xdr:colOff>
      <xdr:row>76</xdr:row>
      <xdr:rowOff>99568</xdr:rowOff>
    </xdr:to>
    <xdr:cxnSp macro="">
      <xdr:nvCxnSpPr>
        <xdr:cNvPr id="442" name="直線コネクタ 441"/>
        <xdr:cNvCxnSpPr/>
      </xdr:nvCxnSpPr>
      <xdr:spPr>
        <a:xfrm flipV="1">
          <a:off x="13004800" y="13120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44" name="テキスト ボックス 443"/>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5" name="フローチャート: 判断 444"/>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6" name="テキスト ボックス 445"/>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52" name="楕円 451"/>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164864</xdr:rowOff>
    </xdr:from>
    <xdr:ext cx="762000" cy="259045"/>
    <xdr:sp macro="" textlink="">
      <xdr:nvSpPr>
        <xdr:cNvPr id="453" name="公債費以外該当値テキスト"/>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23622</xdr:rowOff>
    </xdr:from>
    <xdr:to>
      <xdr:col>78</xdr:col>
      <xdr:colOff>120650</xdr:colOff>
      <xdr:row>77</xdr:row>
      <xdr:rowOff>125222</xdr:rowOff>
    </xdr:to>
    <xdr:sp macro="" textlink="">
      <xdr:nvSpPr>
        <xdr:cNvPr id="454" name="楕円 453"/>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135399</xdr:rowOff>
    </xdr:from>
    <xdr:ext cx="736600" cy="259045"/>
    <xdr:sp macro="" textlink="">
      <xdr:nvSpPr>
        <xdr:cNvPr id="455" name="テキスト ボックス 454"/>
        <xdr:cNvSpPr txBox="1"/>
      </xdr:nvSpPr>
      <xdr:spPr>
        <a:xfrm>
          <a:off x="15290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35052</xdr:rowOff>
    </xdr:from>
    <xdr:to>
      <xdr:col>74</xdr:col>
      <xdr:colOff>31750</xdr:colOff>
      <xdr:row>76</xdr:row>
      <xdr:rowOff>136652</xdr:rowOff>
    </xdr:to>
    <xdr:sp macro="" textlink="">
      <xdr:nvSpPr>
        <xdr:cNvPr id="456" name="楕円 455"/>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57" name="テキスト ボックス 456"/>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39624</xdr:rowOff>
    </xdr:from>
    <xdr:to>
      <xdr:col>69</xdr:col>
      <xdr:colOff>142875</xdr:colOff>
      <xdr:row>76</xdr:row>
      <xdr:rowOff>141224</xdr:rowOff>
    </xdr:to>
    <xdr:sp macro="" textlink="">
      <xdr:nvSpPr>
        <xdr:cNvPr id="458" name="楕円 457"/>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151401</xdr:rowOff>
    </xdr:from>
    <xdr:ext cx="762000" cy="259045"/>
    <xdr:sp macro="" textlink="">
      <xdr:nvSpPr>
        <xdr:cNvPr id="459" name="テキスト ボックス 458"/>
        <xdr:cNvSpPr txBox="1"/>
      </xdr:nvSpPr>
      <xdr:spPr>
        <a:xfrm>
          <a:off x="13512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60" name="楕円 459"/>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61" name="テキスト ボックス 460"/>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59277</xdr:rowOff>
    </xdr:from>
    <xdr:to>
      <xdr:col>29</xdr:col>
      <xdr:colOff>127000</xdr:colOff>
      <xdr:row>16</xdr:row>
      <xdr:rowOff>64268</xdr:rowOff>
    </xdr:to>
    <xdr:cxnSp macro="">
      <xdr:nvCxnSpPr>
        <xdr:cNvPr id="50" name="直線コネクタ 49"/>
        <xdr:cNvCxnSpPr/>
      </xdr:nvCxnSpPr>
      <xdr:spPr bwMode="auto">
        <a:xfrm flipV="1">
          <a:off x="5003800" y="2850102"/>
          <a:ext cx="647700" cy="4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126534</xdr:rowOff>
    </xdr:from>
    <xdr:ext cx="762000" cy="259045"/>
    <xdr:sp macro="" textlink="">
      <xdr:nvSpPr>
        <xdr:cNvPr id="51" name="人口1人当たり決算額の推移平均値テキスト130"/>
        <xdr:cNvSpPr txBox="1"/>
      </xdr:nvSpPr>
      <xdr:spPr>
        <a:xfrm>
          <a:off x="5740400" y="2917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62973</xdr:rowOff>
    </xdr:from>
    <xdr:to>
      <xdr:col>26</xdr:col>
      <xdr:colOff>50800</xdr:colOff>
      <xdr:row>16</xdr:row>
      <xdr:rowOff>64268</xdr:rowOff>
    </xdr:to>
    <xdr:cxnSp macro="">
      <xdr:nvCxnSpPr>
        <xdr:cNvPr id="53" name="直線コネクタ 52"/>
        <xdr:cNvCxnSpPr/>
      </xdr:nvCxnSpPr>
      <xdr:spPr bwMode="auto">
        <a:xfrm>
          <a:off x="4305300" y="2853798"/>
          <a:ext cx="698500" cy="1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62973</xdr:rowOff>
    </xdr:from>
    <xdr:to>
      <xdr:col>22</xdr:col>
      <xdr:colOff>114300</xdr:colOff>
      <xdr:row>16</xdr:row>
      <xdr:rowOff>99530</xdr:rowOff>
    </xdr:to>
    <xdr:cxnSp macro="">
      <xdr:nvCxnSpPr>
        <xdr:cNvPr id="56" name="直線コネクタ 55"/>
        <xdr:cNvCxnSpPr/>
      </xdr:nvCxnSpPr>
      <xdr:spPr bwMode="auto">
        <a:xfrm flipV="1">
          <a:off x="3606800" y="2853798"/>
          <a:ext cx="698500" cy="36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97750</xdr:rowOff>
    </xdr:from>
    <xdr:ext cx="762000" cy="259045"/>
    <xdr:sp macro="" textlink="">
      <xdr:nvSpPr>
        <xdr:cNvPr id="58" name="テキスト ボックス 57"/>
        <xdr:cNvSpPr txBox="1"/>
      </xdr:nvSpPr>
      <xdr:spPr>
        <a:xfrm>
          <a:off x="39243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59658</xdr:rowOff>
    </xdr:from>
    <xdr:to>
      <xdr:col>18</xdr:col>
      <xdr:colOff>177800</xdr:colOff>
      <xdr:row>16</xdr:row>
      <xdr:rowOff>99530</xdr:rowOff>
    </xdr:to>
    <xdr:cxnSp macro="">
      <xdr:nvCxnSpPr>
        <xdr:cNvPr id="59" name="直線コネクタ 58"/>
        <xdr:cNvCxnSpPr/>
      </xdr:nvCxnSpPr>
      <xdr:spPr bwMode="auto">
        <a:xfrm>
          <a:off x="2908300" y="2850483"/>
          <a:ext cx="698500" cy="39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104760</xdr:rowOff>
    </xdr:from>
    <xdr:ext cx="762000" cy="259045"/>
    <xdr:sp macro="" textlink="">
      <xdr:nvSpPr>
        <xdr:cNvPr id="61" name="テキスト ボックス 60"/>
        <xdr:cNvSpPr txBox="1"/>
      </xdr:nvSpPr>
      <xdr:spPr>
        <a:xfrm>
          <a:off x="32258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93288</xdr:rowOff>
    </xdr:from>
    <xdr:to>
      <xdr:col>15</xdr:col>
      <xdr:colOff>101600</xdr:colOff>
      <xdr:row>16</xdr:row>
      <xdr:rowOff>23438</xdr:rowOff>
    </xdr:to>
    <xdr:sp macro="" textlink="">
      <xdr:nvSpPr>
        <xdr:cNvPr id="62" name="フローチャート: 判断 61"/>
        <xdr:cNvSpPr/>
      </xdr:nvSpPr>
      <xdr:spPr bwMode="auto">
        <a:xfrm>
          <a:off x="28575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33615</xdr:rowOff>
    </xdr:from>
    <xdr:ext cx="762000" cy="259045"/>
    <xdr:sp macro="" textlink="">
      <xdr:nvSpPr>
        <xdr:cNvPr id="63" name="テキスト ボックス 62"/>
        <xdr:cNvSpPr txBox="1"/>
      </xdr:nvSpPr>
      <xdr:spPr>
        <a:xfrm>
          <a:off x="2527300" y="248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8477</xdr:rowOff>
    </xdr:from>
    <xdr:to>
      <xdr:col>29</xdr:col>
      <xdr:colOff>177800</xdr:colOff>
      <xdr:row>16</xdr:row>
      <xdr:rowOff>110077</xdr:rowOff>
    </xdr:to>
    <xdr:sp macro="" textlink="">
      <xdr:nvSpPr>
        <xdr:cNvPr id="69" name="楕円 68"/>
        <xdr:cNvSpPr/>
      </xdr:nvSpPr>
      <xdr:spPr bwMode="auto">
        <a:xfrm>
          <a:off x="5600700" y="2799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25004</xdr:rowOff>
    </xdr:from>
    <xdr:ext cx="762000" cy="259045"/>
    <xdr:sp macro="" textlink="">
      <xdr:nvSpPr>
        <xdr:cNvPr id="70" name="人口1人当たり決算額の推移該当値テキスト130"/>
        <xdr:cNvSpPr txBox="1"/>
      </xdr:nvSpPr>
      <xdr:spPr>
        <a:xfrm>
          <a:off x="5740400" y="264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13468</xdr:rowOff>
    </xdr:from>
    <xdr:to>
      <xdr:col>26</xdr:col>
      <xdr:colOff>101600</xdr:colOff>
      <xdr:row>16</xdr:row>
      <xdr:rowOff>115068</xdr:rowOff>
    </xdr:to>
    <xdr:sp macro="" textlink="">
      <xdr:nvSpPr>
        <xdr:cNvPr id="71" name="楕円 70"/>
        <xdr:cNvSpPr/>
      </xdr:nvSpPr>
      <xdr:spPr bwMode="auto">
        <a:xfrm>
          <a:off x="4953000" y="2804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125245</xdr:rowOff>
    </xdr:from>
    <xdr:ext cx="736600" cy="259045"/>
    <xdr:sp macro="" textlink="">
      <xdr:nvSpPr>
        <xdr:cNvPr id="72" name="テキスト ボックス 71"/>
        <xdr:cNvSpPr txBox="1"/>
      </xdr:nvSpPr>
      <xdr:spPr>
        <a:xfrm>
          <a:off x="4622800" y="2573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12173</xdr:rowOff>
    </xdr:from>
    <xdr:to>
      <xdr:col>22</xdr:col>
      <xdr:colOff>165100</xdr:colOff>
      <xdr:row>16</xdr:row>
      <xdr:rowOff>113773</xdr:rowOff>
    </xdr:to>
    <xdr:sp macro="" textlink="">
      <xdr:nvSpPr>
        <xdr:cNvPr id="73" name="楕円 72"/>
        <xdr:cNvSpPr/>
      </xdr:nvSpPr>
      <xdr:spPr bwMode="auto">
        <a:xfrm>
          <a:off x="4254500" y="2802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123950</xdr:rowOff>
    </xdr:from>
    <xdr:ext cx="762000" cy="259045"/>
    <xdr:sp macro="" textlink="">
      <xdr:nvSpPr>
        <xdr:cNvPr id="74" name="テキスト ボックス 73"/>
        <xdr:cNvSpPr txBox="1"/>
      </xdr:nvSpPr>
      <xdr:spPr>
        <a:xfrm>
          <a:off x="3924300" y="25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48730</xdr:rowOff>
    </xdr:from>
    <xdr:to>
      <xdr:col>19</xdr:col>
      <xdr:colOff>38100</xdr:colOff>
      <xdr:row>16</xdr:row>
      <xdr:rowOff>150330</xdr:rowOff>
    </xdr:to>
    <xdr:sp macro="" textlink="">
      <xdr:nvSpPr>
        <xdr:cNvPr id="75" name="楕円 74"/>
        <xdr:cNvSpPr/>
      </xdr:nvSpPr>
      <xdr:spPr bwMode="auto">
        <a:xfrm>
          <a:off x="3556000" y="2839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160507</xdr:rowOff>
    </xdr:from>
    <xdr:ext cx="762000" cy="259045"/>
    <xdr:sp macro="" textlink="">
      <xdr:nvSpPr>
        <xdr:cNvPr id="76" name="テキスト ボックス 75"/>
        <xdr:cNvSpPr txBox="1"/>
      </xdr:nvSpPr>
      <xdr:spPr>
        <a:xfrm>
          <a:off x="3225800" y="260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8858</xdr:rowOff>
    </xdr:from>
    <xdr:to>
      <xdr:col>15</xdr:col>
      <xdr:colOff>101600</xdr:colOff>
      <xdr:row>16</xdr:row>
      <xdr:rowOff>110458</xdr:rowOff>
    </xdr:to>
    <xdr:sp macro="" textlink="">
      <xdr:nvSpPr>
        <xdr:cNvPr id="77" name="楕円 76"/>
        <xdr:cNvSpPr/>
      </xdr:nvSpPr>
      <xdr:spPr bwMode="auto">
        <a:xfrm>
          <a:off x="2857500" y="2799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95235</xdr:rowOff>
    </xdr:from>
    <xdr:ext cx="762000" cy="259045"/>
    <xdr:sp macro="" textlink="">
      <xdr:nvSpPr>
        <xdr:cNvPr id="78" name="テキスト ボックス 77"/>
        <xdr:cNvSpPr txBox="1"/>
      </xdr:nvSpPr>
      <xdr:spPr>
        <a:xfrm>
          <a:off x="2527300" y="288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98719</xdr:rowOff>
    </xdr:from>
    <xdr:to>
      <xdr:col>29</xdr:col>
      <xdr:colOff>127000</xdr:colOff>
      <xdr:row>37</xdr:row>
      <xdr:rowOff>157371</xdr:rowOff>
    </xdr:to>
    <xdr:cxnSp macro="">
      <xdr:nvCxnSpPr>
        <xdr:cNvPr id="113" name="直線コネクタ 112"/>
        <xdr:cNvCxnSpPr/>
      </xdr:nvCxnSpPr>
      <xdr:spPr bwMode="auto">
        <a:xfrm>
          <a:off x="5003800" y="7223419"/>
          <a:ext cx="647700" cy="58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70601</xdr:rowOff>
    </xdr:from>
    <xdr:to>
      <xdr:col>26</xdr:col>
      <xdr:colOff>50800</xdr:colOff>
      <xdr:row>37</xdr:row>
      <xdr:rowOff>98719</xdr:rowOff>
    </xdr:to>
    <xdr:cxnSp macro="">
      <xdr:nvCxnSpPr>
        <xdr:cNvPr id="116" name="直線コネクタ 115"/>
        <xdr:cNvCxnSpPr/>
      </xdr:nvCxnSpPr>
      <xdr:spPr bwMode="auto">
        <a:xfrm>
          <a:off x="4305300" y="7195301"/>
          <a:ext cx="698500" cy="28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123702</xdr:rowOff>
    </xdr:from>
    <xdr:to>
      <xdr:col>22</xdr:col>
      <xdr:colOff>114300</xdr:colOff>
      <xdr:row>37</xdr:row>
      <xdr:rowOff>70601</xdr:rowOff>
    </xdr:to>
    <xdr:cxnSp macro="">
      <xdr:nvCxnSpPr>
        <xdr:cNvPr id="119" name="直線コネクタ 118"/>
        <xdr:cNvCxnSpPr/>
      </xdr:nvCxnSpPr>
      <xdr:spPr bwMode="auto">
        <a:xfrm>
          <a:off x="3606800" y="7076952"/>
          <a:ext cx="698500" cy="118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23640</xdr:rowOff>
    </xdr:from>
    <xdr:to>
      <xdr:col>18</xdr:col>
      <xdr:colOff>177800</xdr:colOff>
      <xdr:row>36</xdr:row>
      <xdr:rowOff>123702</xdr:rowOff>
    </xdr:to>
    <xdr:cxnSp macro="">
      <xdr:nvCxnSpPr>
        <xdr:cNvPr id="122" name="直線コネクタ 121"/>
        <xdr:cNvCxnSpPr/>
      </xdr:nvCxnSpPr>
      <xdr:spPr bwMode="auto">
        <a:xfrm>
          <a:off x="2908300" y="6976890"/>
          <a:ext cx="698500" cy="100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335726</xdr:rowOff>
    </xdr:from>
    <xdr:to>
      <xdr:col>15</xdr:col>
      <xdr:colOff>101600</xdr:colOff>
      <xdr:row>35</xdr:row>
      <xdr:rowOff>94426</xdr:rowOff>
    </xdr:to>
    <xdr:sp macro="" textlink="">
      <xdr:nvSpPr>
        <xdr:cNvPr id="125" name="フローチャート: 判断 124"/>
        <xdr:cNvSpPr/>
      </xdr:nvSpPr>
      <xdr:spPr bwMode="auto">
        <a:xfrm>
          <a:off x="28575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104603</xdr:rowOff>
    </xdr:from>
    <xdr:ext cx="762000" cy="259045"/>
    <xdr:sp macro="" textlink="">
      <xdr:nvSpPr>
        <xdr:cNvPr id="126" name="テキスト ボックス 125"/>
        <xdr:cNvSpPr txBox="1"/>
      </xdr:nvSpPr>
      <xdr:spPr>
        <a:xfrm>
          <a:off x="2527300" y="637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106571</xdr:rowOff>
    </xdr:from>
    <xdr:to>
      <xdr:col>29</xdr:col>
      <xdr:colOff>177800</xdr:colOff>
      <xdr:row>37</xdr:row>
      <xdr:rowOff>208171</xdr:rowOff>
    </xdr:to>
    <xdr:sp macro="" textlink="">
      <xdr:nvSpPr>
        <xdr:cNvPr id="132" name="楕円 131"/>
        <xdr:cNvSpPr/>
      </xdr:nvSpPr>
      <xdr:spPr bwMode="auto">
        <a:xfrm>
          <a:off x="5600700" y="7231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78648</xdr:rowOff>
    </xdr:from>
    <xdr:ext cx="762000" cy="259045"/>
    <xdr:sp macro="" textlink="">
      <xdr:nvSpPr>
        <xdr:cNvPr id="133" name="人口1人当たり決算額の推移該当値テキスト445"/>
        <xdr:cNvSpPr txBox="1"/>
      </xdr:nvSpPr>
      <xdr:spPr>
        <a:xfrm>
          <a:off x="5740400" y="720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47919</xdr:rowOff>
    </xdr:from>
    <xdr:to>
      <xdr:col>26</xdr:col>
      <xdr:colOff>101600</xdr:colOff>
      <xdr:row>37</xdr:row>
      <xdr:rowOff>149519</xdr:rowOff>
    </xdr:to>
    <xdr:sp macro="" textlink="">
      <xdr:nvSpPr>
        <xdr:cNvPr id="134" name="楕円 133"/>
        <xdr:cNvSpPr/>
      </xdr:nvSpPr>
      <xdr:spPr bwMode="auto">
        <a:xfrm>
          <a:off x="4953000" y="7172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134296</xdr:rowOff>
    </xdr:from>
    <xdr:ext cx="736600" cy="259045"/>
    <xdr:sp macro="" textlink="">
      <xdr:nvSpPr>
        <xdr:cNvPr id="135" name="テキスト ボックス 134"/>
        <xdr:cNvSpPr txBox="1"/>
      </xdr:nvSpPr>
      <xdr:spPr>
        <a:xfrm>
          <a:off x="4622800" y="7258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19801</xdr:rowOff>
    </xdr:from>
    <xdr:to>
      <xdr:col>22</xdr:col>
      <xdr:colOff>165100</xdr:colOff>
      <xdr:row>37</xdr:row>
      <xdr:rowOff>121401</xdr:rowOff>
    </xdr:to>
    <xdr:sp macro="" textlink="">
      <xdr:nvSpPr>
        <xdr:cNvPr id="136" name="楕円 135"/>
        <xdr:cNvSpPr/>
      </xdr:nvSpPr>
      <xdr:spPr bwMode="auto">
        <a:xfrm>
          <a:off x="4254500" y="7144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106178</xdr:rowOff>
    </xdr:from>
    <xdr:ext cx="762000" cy="259045"/>
    <xdr:sp macro="" textlink="">
      <xdr:nvSpPr>
        <xdr:cNvPr id="137" name="テキスト ボックス 136"/>
        <xdr:cNvSpPr txBox="1"/>
      </xdr:nvSpPr>
      <xdr:spPr>
        <a:xfrm>
          <a:off x="3924300" y="723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72902</xdr:rowOff>
    </xdr:from>
    <xdr:to>
      <xdr:col>19</xdr:col>
      <xdr:colOff>38100</xdr:colOff>
      <xdr:row>37</xdr:row>
      <xdr:rowOff>3052</xdr:rowOff>
    </xdr:to>
    <xdr:sp macro="" textlink="">
      <xdr:nvSpPr>
        <xdr:cNvPr id="138" name="楕円 137"/>
        <xdr:cNvSpPr/>
      </xdr:nvSpPr>
      <xdr:spPr bwMode="auto">
        <a:xfrm>
          <a:off x="3556000" y="7026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159279</xdr:rowOff>
    </xdr:from>
    <xdr:ext cx="762000" cy="259045"/>
    <xdr:sp macro="" textlink="">
      <xdr:nvSpPr>
        <xdr:cNvPr id="139" name="テキスト ボックス 138"/>
        <xdr:cNvSpPr txBox="1"/>
      </xdr:nvSpPr>
      <xdr:spPr>
        <a:xfrm>
          <a:off x="3225800" y="711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315740</xdr:rowOff>
    </xdr:from>
    <xdr:to>
      <xdr:col>15</xdr:col>
      <xdr:colOff>101600</xdr:colOff>
      <xdr:row>36</xdr:row>
      <xdr:rowOff>74440</xdr:rowOff>
    </xdr:to>
    <xdr:sp macro="" textlink="">
      <xdr:nvSpPr>
        <xdr:cNvPr id="140" name="楕円 139"/>
        <xdr:cNvSpPr/>
      </xdr:nvSpPr>
      <xdr:spPr bwMode="auto">
        <a:xfrm>
          <a:off x="2857500" y="6926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59217</xdr:rowOff>
    </xdr:from>
    <xdr:ext cx="762000" cy="259045"/>
    <xdr:sp macro="" textlink="">
      <xdr:nvSpPr>
        <xdr:cNvPr id="141" name="テキスト ボックス 140"/>
        <xdr:cNvSpPr txBox="1"/>
      </xdr:nvSpPr>
      <xdr:spPr>
        <a:xfrm>
          <a:off x="2527300" y="70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103,513
101,289
123.79
36,523,287
34,291,340
1,836,418
21,219,643
13,462,059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40430</xdr:rowOff>
    </xdr:from>
    <xdr:to>
      <xdr:col>24</xdr:col>
      <xdr:colOff>63500</xdr:colOff>
      <xdr:row>37</xdr:row>
      <xdr:rowOff>69634</xdr:rowOff>
    </xdr:to>
    <xdr:cxnSp macro="">
      <xdr:nvCxnSpPr>
        <xdr:cNvPr id="61" name="直線コネクタ 60"/>
        <xdr:cNvCxnSpPr/>
      </xdr:nvCxnSpPr>
      <xdr:spPr>
        <a:xfrm>
          <a:off x="3797300" y="6384080"/>
          <a:ext cx="838200" cy="2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36411</xdr:rowOff>
    </xdr:from>
    <xdr:to>
      <xdr:col>19</xdr:col>
      <xdr:colOff>177800</xdr:colOff>
      <xdr:row>37</xdr:row>
      <xdr:rowOff>40430</xdr:rowOff>
    </xdr:to>
    <xdr:cxnSp macro="">
      <xdr:nvCxnSpPr>
        <xdr:cNvPr id="64" name="直線コネクタ 63"/>
        <xdr:cNvCxnSpPr/>
      </xdr:nvCxnSpPr>
      <xdr:spPr>
        <a:xfrm>
          <a:off x="2908300" y="6380061"/>
          <a:ext cx="8890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26772</xdr:rowOff>
    </xdr:from>
    <xdr:to>
      <xdr:col>15</xdr:col>
      <xdr:colOff>50800</xdr:colOff>
      <xdr:row>37</xdr:row>
      <xdr:rowOff>36411</xdr:rowOff>
    </xdr:to>
    <xdr:cxnSp macro="">
      <xdr:nvCxnSpPr>
        <xdr:cNvPr id="67" name="直線コネクタ 66"/>
        <xdr:cNvCxnSpPr/>
      </xdr:nvCxnSpPr>
      <xdr:spPr>
        <a:xfrm>
          <a:off x="2019300" y="6370422"/>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168027</xdr:rowOff>
    </xdr:from>
    <xdr:to>
      <xdr:col>10</xdr:col>
      <xdr:colOff>114300</xdr:colOff>
      <xdr:row>37</xdr:row>
      <xdr:rowOff>26772</xdr:rowOff>
    </xdr:to>
    <xdr:cxnSp macro="">
      <xdr:nvCxnSpPr>
        <xdr:cNvPr id="70" name="直線コネクタ 69"/>
        <xdr:cNvCxnSpPr/>
      </xdr:nvCxnSpPr>
      <xdr:spPr>
        <a:xfrm>
          <a:off x="1130300" y="6340227"/>
          <a:ext cx="889000" cy="3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64154</xdr:rowOff>
    </xdr:from>
    <xdr:to>
      <xdr:col>6</xdr:col>
      <xdr:colOff>38100</xdr:colOff>
      <xdr:row>35</xdr:row>
      <xdr:rowOff>165754</xdr:rowOff>
    </xdr:to>
    <xdr:sp macro="" textlink="">
      <xdr:nvSpPr>
        <xdr:cNvPr id="73" name="フローチャート: 判断 72"/>
        <xdr:cNvSpPr/>
      </xdr:nvSpPr>
      <xdr:spPr>
        <a:xfrm>
          <a:off x="1079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10831</xdr:rowOff>
    </xdr:from>
    <xdr:ext cx="534377" cy="259045"/>
    <xdr:sp macro="" textlink="">
      <xdr:nvSpPr>
        <xdr:cNvPr id="74" name="テキスト ボックス 73"/>
        <xdr:cNvSpPr txBox="1"/>
      </xdr:nvSpPr>
      <xdr:spPr>
        <a:xfrm>
          <a:off x="863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18834</xdr:rowOff>
    </xdr:from>
    <xdr:to>
      <xdr:col>24</xdr:col>
      <xdr:colOff>114300</xdr:colOff>
      <xdr:row>37</xdr:row>
      <xdr:rowOff>120434</xdr:rowOff>
    </xdr:to>
    <xdr:sp macro="" textlink="">
      <xdr:nvSpPr>
        <xdr:cNvPr id="80" name="楕円 79"/>
        <xdr:cNvSpPr/>
      </xdr:nvSpPr>
      <xdr:spPr>
        <a:xfrm>
          <a:off x="4584700" y="636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168711</xdr:rowOff>
    </xdr:from>
    <xdr:ext cx="534377" cy="259045"/>
    <xdr:sp macro="" textlink="">
      <xdr:nvSpPr>
        <xdr:cNvPr id="81" name="人件費該当値テキスト"/>
        <xdr:cNvSpPr txBox="1"/>
      </xdr:nvSpPr>
      <xdr:spPr>
        <a:xfrm>
          <a:off x="4686300" y="63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161080</xdr:rowOff>
    </xdr:from>
    <xdr:to>
      <xdr:col>20</xdr:col>
      <xdr:colOff>38100</xdr:colOff>
      <xdr:row>37</xdr:row>
      <xdr:rowOff>91230</xdr:rowOff>
    </xdr:to>
    <xdr:sp macro="" textlink="">
      <xdr:nvSpPr>
        <xdr:cNvPr id="82" name="楕円 81"/>
        <xdr:cNvSpPr/>
      </xdr:nvSpPr>
      <xdr:spPr>
        <a:xfrm>
          <a:off x="3746500" y="63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107757</xdr:rowOff>
    </xdr:from>
    <xdr:ext cx="534377" cy="259045"/>
    <xdr:sp macro="" textlink="">
      <xdr:nvSpPr>
        <xdr:cNvPr id="83" name="テキスト ボックス 82"/>
        <xdr:cNvSpPr txBox="1"/>
      </xdr:nvSpPr>
      <xdr:spPr>
        <a:xfrm>
          <a:off x="3530111" y="610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157061</xdr:rowOff>
    </xdr:from>
    <xdr:to>
      <xdr:col>15</xdr:col>
      <xdr:colOff>101600</xdr:colOff>
      <xdr:row>37</xdr:row>
      <xdr:rowOff>87211</xdr:rowOff>
    </xdr:to>
    <xdr:sp macro="" textlink="">
      <xdr:nvSpPr>
        <xdr:cNvPr id="84" name="楕円 83"/>
        <xdr:cNvSpPr/>
      </xdr:nvSpPr>
      <xdr:spPr>
        <a:xfrm>
          <a:off x="2857500" y="63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103738</xdr:rowOff>
    </xdr:from>
    <xdr:ext cx="534377" cy="259045"/>
    <xdr:sp macro="" textlink="">
      <xdr:nvSpPr>
        <xdr:cNvPr id="85" name="テキスト ボックス 84"/>
        <xdr:cNvSpPr txBox="1"/>
      </xdr:nvSpPr>
      <xdr:spPr>
        <a:xfrm>
          <a:off x="2641111" y="610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147422</xdr:rowOff>
    </xdr:from>
    <xdr:to>
      <xdr:col>10</xdr:col>
      <xdr:colOff>165100</xdr:colOff>
      <xdr:row>37</xdr:row>
      <xdr:rowOff>77572</xdr:rowOff>
    </xdr:to>
    <xdr:sp macro="" textlink="">
      <xdr:nvSpPr>
        <xdr:cNvPr id="86" name="楕円 85"/>
        <xdr:cNvSpPr/>
      </xdr:nvSpPr>
      <xdr:spPr>
        <a:xfrm>
          <a:off x="1968500" y="631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94099</xdr:rowOff>
    </xdr:from>
    <xdr:ext cx="534377" cy="259045"/>
    <xdr:sp macro="" textlink="">
      <xdr:nvSpPr>
        <xdr:cNvPr id="87" name="テキスト ボックス 86"/>
        <xdr:cNvSpPr txBox="1"/>
      </xdr:nvSpPr>
      <xdr:spPr>
        <a:xfrm>
          <a:off x="1752111" y="609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117227</xdr:rowOff>
    </xdr:from>
    <xdr:to>
      <xdr:col>6</xdr:col>
      <xdr:colOff>38100</xdr:colOff>
      <xdr:row>37</xdr:row>
      <xdr:rowOff>47377</xdr:rowOff>
    </xdr:to>
    <xdr:sp macro="" textlink="">
      <xdr:nvSpPr>
        <xdr:cNvPr id="88" name="楕円 87"/>
        <xdr:cNvSpPr/>
      </xdr:nvSpPr>
      <xdr:spPr>
        <a:xfrm>
          <a:off x="1079500" y="628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38504</xdr:rowOff>
    </xdr:from>
    <xdr:ext cx="534377" cy="259045"/>
    <xdr:sp macro="" textlink="">
      <xdr:nvSpPr>
        <xdr:cNvPr id="89" name="テキスト ボックス 88"/>
        <xdr:cNvSpPr txBox="1"/>
      </xdr:nvSpPr>
      <xdr:spPr>
        <a:xfrm>
          <a:off x="863111" y="638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13684</xdr:rowOff>
    </xdr:from>
    <xdr:to>
      <xdr:col>24</xdr:col>
      <xdr:colOff>63500</xdr:colOff>
      <xdr:row>55</xdr:row>
      <xdr:rowOff>50232</xdr:rowOff>
    </xdr:to>
    <xdr:cxnSp macro="">
      <xdr:nvCxnSpPr>
        <xdr:cNvPr id="123" name="直線コネクタ 122"/>
        <xdr:cNvCxnSpPr/>
      </xdr:nvCxnSpPr>
      <xdr:spPr>
        <a:xfrm flipV="1">
          <a:off x="3797300" y="9443434"/>
          <a:ext cx="838200" cy="3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54125</xdr:rowOff>
    </xdr:from>
    <xdr:ext cx="534377" cy="259045"/>
    <xdr:sp macro="" textlink="">
      <xdr:nvSpPr>
        <xdr:cNvPr id="124" name="物件費平均値テキスト"/>
        <xdr:cNvSpPr txBox="1"/>
      </xdr:nvSpPr>
      <xdr:spPr>
        <a:xfrm>
          <a:off x="4686300" y="9483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50232</xdr:rowOff>
    </xdr:from>
    <xdr:to>
      <xdr:col>19</xdr:col>
      <xdr:colOff>177800</xdr:colOff>
      <xdr:row>55</xdr:row>
      <xdr:rowOff>146444</xdr:rowOff>
    </xdr:to>
    <xdr:cxnSp macro="">
      <xdr:nvCxnSpPr>
        <xdr:cNvPr id="126" name="直線コネクタ 125"/>
        <xdr:cNvCxnSpPr/>
      </xdr:nvCxnSpPr>
      <xdr:spPr>
        <a:xfrm flipV="1">
          <a:off x="2908300" y="9479982"/>
          <a:ext cx="889000" cy="9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146444</xdr:rowOff>
    </xdr:from>
    <xdr:to>
      <xdr:col>15</xdr:col>
      <xdr:colOff>50800</xdr:colOff>
      <xdr:row>56</xdr:row>
      <xdr:rowOff>22914</xdr:rowOff>
    </xdr:to>
    <xdr:cxnSp macro="">
      <xdr:nvCxnSpPr>
        <xdr:cNvPr id="129" name="直線コネクタ 128"/>
        <xdr:cNvCxnSpPr/>
      </xdr:nvCxnSpPr>
      <xdr:spPr>
        <a:xfrm flipV="1">
          <a:off x="2019300" y="9576194"/>
          <a:ext cx="889000" cy="4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22914</xdr:rowOff>
    </xdr:from>
    <xdr:to>
      <xdr:col>10</xdr:col>
      <xdr:colOff>114300</xdr:colOff>
      <xdr:row>56</xdr:row>
      <xdr:rowOff>35801</xdr:rowOff>
    </xdr:to>
    <xdr:cxnSp macro="">
      <xdr:nvCxnSpPr>
        <xdr:cNvPr id="132" name="直線コネクタ 131"/>
        <xdr:cNvCxnSpPr/>
      </xdr:nvCxnSpPr>
      <xdr:spPr>
        <a:xfrm flipV="1">
          <a:off x="1130300" y="9624114"/>
          <a:ext cx="889000" cy="1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61354</xdr:rowOff>
    </xdr:from>
    <xdr:to>
      <xdr:col>6</xdr:col>
      <xdr:colOff>38100</xdr:colOff>
      <xdr:row>52</xdr:row>
      <xdr:rowOff>162954</xdr:rowOff>
    </xdr:to>
    <xdr:sp macro="" textlink="">
      <xdr:nvSpPr>
        <xdr:cNvPr id="135" name="フローチャート: 判断 134"/>
        <xdr:cNvSpPr/>
      </xdr:nvSpPr>
      <xdr:spPr>
        <a:xfrm>
          <a:off x="1079500" y="897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8031</xdr:rowOff>
    </xdr:from>
    <xdr:ext cx="534377" cy="259045"/>
    <xdr:sp macro="" textlink="">
      <xdr:nvSpPr>
        <xdr:cNvPr id="136" name="テキスト ボックス 135"/>
        <xdr:cNvSpPr txBox="1"/>
      </xdr:nvSpPr>
      <xdr:spPr>
        <a:xfrm>
          <a:off x="863111" y="875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134334</xdr:rowOff>
    </xdr:from>
    <xdr:to>
      <xdr:col>24</xdr:col>
      <xdr:colOff>114300</xdr:colOff>
      <xdr:row>55</xdr:row>
      <xdr:rowOff>64484</xdr:rowOff>
    </xdr:to>
    <xdr:sp macro="" textlink="">
      <xdr:nvSpPr>
        <xdr:cNvPr id="142" name="楕円 141"/>
        <xdr:cNvSpPr/>
      </xdr:nvSpPr>
      <xdr:spPr>
        <a:xfrm>
          <a:off x="4584700" y="939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157211</xdr:rowOff>
    </xdr:from>
    <xdr:ext cx="534377" cy="259045"/>
    <xdr:sp macro="" textlink="">
      <xdr:nvSpPr>
        <xdr:cNvPr id="143" name="物件費該当値テキスト"/>
        <xdr:cNvSpPr txBox="1"/>
      </xdr:nvSpPr>
      <xdr:spPr>
        <a:xfrm>
          <a:off x="4686300" y="924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170882</xdr:rowOff>
    </xdr:from>
    <xdr:to>
      <xdr:col>20</xdr:col>
      <xdr:colOff>38100</xdr:colOff>
      <xdr:row>55</xdr:row>
      <xdr:rowOff>101032</xdr:rowOff>
    </xdr:to>
    <xdr:sp macro="" textlink="">
      <xdr:nvSpPr>
        <xdr:cNvPr id="144" name="楕円 143"/>
        <xdr:cNvSpPr/>
      </xdr:nvSpPr>
      <xdr:spPr>
        <a:xfrm>
          <a:off x="3746500" y="942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117559</xdr:rowOff>
    </xdr:from>
    <xdr:ext cx="534377" cy="259045"/>
    <xdr:sp macro="" textlink="">
      <xdr:nvSpPr>
        <xdr:cNvPr id="145" name="テキスト ボックス 144"/>
        <xdr:cNvSpPr txBox="1"/>
      </xdr:nvSpPr>
      <xdr:spPr>
        <a:xfrm>
          <a:off x="3530111" y="920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95644</xdr:rowOff>
    </xdr:from>
    <xdr:to>
      <xdr:col>15</xdr:col>
      <xdr:colOff>101600</xdr:colOff>
      <xdr:row>56</xdr:row>
      <xdr:rowOff>25794</xdr:rowOff>
    </xdr:to>
    <xdr:sp macro="" textlink="">
      <xdr:nvSpPr>
        <xdr:cNvPr id="146" name="楕円 145"/>
        <xdr:cNvSpPr/>
      </xdr:nvSpPr>
      <xdr:spPr>
        <a:xfrm>
          <a:off x="2857500" y="952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42321</xdr:rowOff>
    </xdr:from>
    <xdr:ext cx="534377" cy="259045"/>
    <xdr:sp macro="" textlink="">
      <xdr:nvSpPr>
        <xdr:cNvPr id="147" name="テキスト ボックス 146"/>
        <xdr:cNvSpPr txBox="1"/>
      </xdr:nvSpPr>
      <xdr:spPr>
        <a:xfrm>
          <a:off x="2641111" y="930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143564</xdr:rowOff>
    </xdr:from>
    <xdr:to>
      <xdr:col>10</xdr:col>
      <xdr:colOff>165100</xdr:colOff>
      <xdr:row>56</xdr:row>
      <xdr:rowOff>73714</xdr:rowOff>
    </xdr:to>
    <xdr:sp macro="" textlink="">
      <xdr:nvSpPr>
        <xdr:cNvPr id="148" name="楕円 147"/>
        <xdr:cNvSpPr/>
      </xdr:nvSpPr>
      <xdr:spPr>
        <a:xfrm>
          <a:off x="1968500" y="957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90241</xdr:rowOff>
    </xdr:from>
    <xdr:ext cx="534377" cy="259045"/>
    <xdr:sp macro="" textlink="">
      <xdr:nvSpPr>
        <xdr:cNvPr id="149" name="テキスト ボックス 148"/>
        <xdr:cNvSpPr txBox="1"/>
      </xdr:nvSpPr>
      <xdr:spPr>
        <a:xfrm>
          <a:off x="1752111" y="934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156451</xdr:rowOff>
    </xdr:from>
    <xdr:to>
      <xdr:col>6</xdr:col>
      <xdr:colOff>38100</xdr:colOff>
      <xdr:row>56</xdr:row>
      <xdr:rowOff>86601</xdr:rowOff>
    </xdr:to>
    <xdr:sp macro="" textlink="">
      <xdr:nvSpPr>
        <xdr:cNvPr id="150" name="楕円 149"/>
        <xdr:cNvSpPr/>
      </xdr:nvSpPr>
      <xdr:spPr>
        <a:xfrm>
          <a:off x="1079500" y="958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77728</xdr:rowOff>
    </xdr:from>
    <xdr:ext cx="534377" cy="259045"/>
    <xdr:sp macro="" textlink="">
      <xdr:nvSpPr>
        <xdr:cNvPr id="151" name="テキスト ボックス 150"/>
        <xdr:cNvSpPr txBox="1"/>
      </xdr:nvSpPr>
      <xdr:spPr>
        <a:xfrm>
          <a:off x="863111" y="967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69337</xdr:rowOff>
    </xdr:from>
    <xdr:to>
      <xdr:col>24</xdr:col>
      <xdr:colOff>63500</xdr:colOff>
      <xdr:row>78</xdr:row>
      <xdr:rowOff>71166</xdr:rowOff>
    </xdr:to>
    <xdr:cxnSp macro="">
      <xdr:nvCxnSpPr>
        <xdr:cNvPr id="178" name="直線コネクタ 177"/>
        <xdr:cNvCxnSpPr/>
      </xdr:nvCxnSpPr>
      <xdr:spPr>
        <a:xfrm flipV="1">
          <a:off x="3797300" y="1344243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67828</xdr:rowOff>
    </xdr:from>
    <xdr:to>
      <xdr:col>19</xdr:col>
      <xdr:colOff>177800</xdr:colOff>
      <xdr:row>78</xdr:row>
      <xdr:rowOff>71166</xdr:rowOff>
    </xdr:to>
    <xdr:cxnSp macro="">
      <xdr:nvCxnSpPr>
        <xdr:cNvPr id="181" name="直線コネクタ 180"/>
        <xdr:cNvCxnSpPr/>
      </xdr:nvCxnSpPr>
      <xdr:spPr>
        <a:xfrm>
          <a:off x="2908300" y="13440928"/>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55209</xdr:rowOff>
    </xdr:from>
    <xdr:to>
      <xdr:col>15</xdr:col>
      <xdr:colOff>50800</xdr:colOff>
      <xdr:row>78</xdr:row>
      <xdr:rowOff>67828</xdr:rowOff>
    </xdr:to>
    <xdr:cxnSp macro="">
      <xdr:nvCxnSpPr>
        <xdr:cNvPr id="184" name="直線コネクタ 183"/>
        <xdr:cNvCxnSpPr/>
      </xdr:nvCxnSpPr>
      <xdr:spPr>
        <a:xfrm>
          <a:off x="2019300" y="13428309"/>
          <a:ext cx="889000" cy="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45106</xdr:rowOff>
    </xdr:from>
    <xdr:to>
      <xdr:col>10</xdr:col>
      <xdr:colOff>114300</xdr:colOff>
      <xdr:row>78</xdr:row>
      <xdr:rowOff>55209</xdr:rowOff>
    </xdr:to>
    <xdr:cxnSp macro="">
      <xdr:nvCxnSpPr>
        <xdr:cNvPr id="187" name="直線コネクタ 186"/>
        <xdr:cNvCxnSpPr/>
      </xdr:nvCxnSpPr>
      <xdr:spPr>
        <a:xfrm>
          <a:off x="1130300" y="13418206"/>
          <a:ext cx="889000" cy="1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18537</xdr:rowOff>
    </xdr:from>
    <xdr:to>
      <xdr:col>24</xdr:col>
      <xdr:colOff>114300</xdr:colOff>
      <xdr:row>78</xdr:row>
      <xdr:rowOff>120137</xdr:rowOff>
    </xdr:to>
    <xdr:sp macro="" textlink="">
      <xdr:nvSpPr>
        <xdr:cNvPr id="197" name="楕円 196"/>
        <xdr:cNvSpPr/>
      </xdr:nvSpPr>
      <xdr:spPr>
        <a:xfrm>
          <a:off x="4584700" y="133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104914</xdr:rowOff>
    </xdr:from>
    <xdr:ext cx="469744" cy="259045"/>
    <xdr:sp macro="" textlink="">
      <xdr:nvSpPr>
        <xdr:cNvPr id="198" name="維持補修費該当値テキスト"/>
        <xdr:cNvSpPr txBox="1"/>
      </xdr:nvSpPr>
      <xdr:spPr>
        <a:xfrm>
          <a:off x="4686300" y="1330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20366</xdr:rowOff>
    </xdr:from>
    <xdr:to>
      <xdr:col>20</xdr:col>
      <xdr:colOff>38100</xdr:colOff>
      <xdr:row>78</xdr:row>
      <xdr:rowOff>121966</xdr:rowOff>
    </xdr:to>
    <xdr:sp macro="" textlink="">
      <xdr:nvSpPr>
        <xdr:cNvPr id="199" name="楕円 198"/>
        <xdr:cNvSpPr/>
      </xdr:nvSpPr>
      <xdr:spPr>
        <a:xfrm>
          <a:off x="3746500" y="1339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113093</xdr:rowOff>
    </xdr:from>
    <xdr:ext cx="469744" cy="259045"/>
    <xdr:sp macro="" textlink="">
      <xdr:nvSpPr>
        <xdr:cNvPr id="200" name="テキスト ボックス 199"/>
        <xdr:cNvSpPr txBox="1"/>
      </xdr:nvSpPr>
      <xdr:spPr>
        <a:xfrm>
          <a:off x="3562428" y="1348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17028</xdr:rowOff>
    </xdr:from>
    <xdr:to>
      <xdr:col>15</xdr:col>
      <xdr:colOff>101600</xdr:colOff>
      <xdr:row>78</xdr:row>
      <xdr:rowOff>118628</xdr:rowOff>
    </xdr:to>
    <xdr:sp macro="" textlink="">
      <xdr:nvSpPr>
        <xdr:cNvPr id="201" name="楕円 200"/>
        <xdr:cNvSpPr/>
      </xdr:nvSpPr>
      <xdr:spPr>
        <a:xfrm>
          <a:off x="2857500" y="133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109755</xdr:rowOff>
    </xdr:from>
    <xdr:ext cx="469744" cy="259045"/>
    <xdr:sp macro="" textlink="">
      <xdr:nvSpPr>
        <xdr:cNvPr id="202" name="テキスト ボックス 201"/>
        <xdr:cNvSpPr txBox="1"/>
      </xdr:nvSpPr>
      <xdr:spPr>
        <a:xfrm>
          <a:off x="2673428" y="1348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4409</xdr:rowOff>
    </xdr:from>
    <xdr:to>
      <xdr:col>10</xdr:col>
      <xdr:colOff>165100</xdr:colOff>
      <xdr:row>78</xdr:row>
      <xdr:rowOff>106009</xdr:rowOff>
    </xdr:to>
    <xdr:sp macro="" textlink="">
      <xdr:nvSpPr>
        <xdr:cNvPr id="203" name="楕円 202"/>
        <xdr:cNvSpPr/>
      </xdr:nvSpPr>
      <xdr:spPr>
        <a:xfrm>
          <a:off x="1968500" y="133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97136</xdr:rowOff>
    </xdr:from>
    <xdr:ext cx="469744" cy="259045"/>
    <xdr:sp macro="" textlink="">
      <xdr:nvSpPr>
        <xdr:cNvPr id="204" name="テキスト ボックス 203"/>
        <xdr:cNvSpPr txBox="1"/>
      </xdr:nvSpPr>
      <xdr:spPr>
        <a:xfrm>
          <a:off x="1784428" y="1347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165756</xdr:rowOff>
    </xdr:from>
    <xdr:to>
      <xdr:col>6</xdr:col>
      <xdr:colOff>38100</xdr:colOff>
      <xdr:row>78</xdr:row>
      <xdr:rowOff>95906</xdr:rowOff>
    </xdr:to>
    <xdr:sp macro="" textlink="">
      <xdr:nvSpPr>
        <xdr:cNvPr id="205" name="楕円 204"/>
        <xdr:cNvSpPr/>
      </xdr:nvSpPr>
      <xdr:spPr>
        <a:xfrm>
          <a:off x="1079500" y="1336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87033</xdr:rowOff>
    </xdr:from>
    <xdr:ext cx="469744" cy="259045"/>
    <xdr:sp macro="" textlink="">
      <xdr:nvSpPr>
        <xdr:cNvPr id="206" name="テキスト ボックス 205"/>
        <xdr:cNvSpPr txBox="1"/>
      </xdr:nvSpPr>
      <xdr:spPr>
        <a:xfrm>
          <a:off x="895428" y="1346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132335</xdr:rowOff>
    </xdr:from>
    <xdr:to>
      <xdr:col>24</xdr:col>
      <xdr:colOff>63500</xdr:colOff>
      <xdr:row>98</xdr:row>
      <xdr:rowOff>44780</xdr:rowOff>
    </xdr:to>
    <xdr:cxnSp macro="">
      <xdr:nvCxnSpPr>
        <xdr:cNvPr id="236" name="直線コネクタ 235"/>
        <xdr:cNvCxnSpPr/>
      </xdr:nvCxnSpPr>
      <xdr:spPr>
        <a:xfrm flipV="1">
          <a:off x="3797300" y="16762985"/>
          <a:ext cx="838200" cy="8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44780</xdr:rowOff>
    </xdr:from>
    <xdr:to>
      <xdr:col>19</xdr:col>
      <xdr:colOff>177800</xdr:colOff>
      <xdr:row>98</xdr:row>
      <xdr:rowOff>98120</xdr:rowOff>
    </xdr:to>
    <xdr:cxnSp macro="">
      <xdr:nvCxnSpPr>
        <xdr:cNvPr id="239" name="直線コネクタ 238"/>
        <xdr:cNvCxnSpPr/>
      </xdr:nvCxnSpPr>
      <xdr:spPr>
        <a:xfrm flipV="1">
          <a:off x="2908300" y="16846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98120</xdr:rowOff>
    </xdr:from>
    <xdr:to>
      <xdr:col>15</xdr:col>
      <xdr:colOff>50800</xdr:colOff>
      <xdr:row>98</xdr:row>
      <xdr:rowOff>167830</xdr:rowOff>
    </xdr:to>
    <xdr:cxnSp macro="">
      <xdr:nvCxnSpPr>
        <xdr:cNvPr id="242" name="直線コネクタ 241"/>
        <xdr:cNvCxnSpPr/>
      </xdr:nvCxnSpPr>
      <xdr:spPr>
        <a:xfrm flipV="1">
          <a:off x="2019300" y="16900220"/>
          <a:ext cx="889000" cy="6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167830</xdr:rowOff>
    </xdr:from>
    <xdr:to>
      <xdr:col>10</xdr:col>
      <xdr:colOff>114300</xdr:colOff>
      <xdr:row>99</xdr:row>
      <xdr:rowOff>58953</xdr:rowOff>
    </xdr:to>
    <xdr:cxnSp macro="">
      <xdr:nvCxnSpPr>
        <xdr:cNvPr id="245" name="直線コネクタ 244"/>
        <xdr:cNvCxnSpPr/>
      </xdr:nvCxnSpPr>
      <xdr:spPr>
        <a:xfrm flipV="1">
          <a:off x="1130300" y="16969930"/>
          <a:ext cx="889000" cy="6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81535</xdr:rowOff>
    </xdr:from>
    <xdr:to>
      <xdr:col>24</xdr:col>
      <xdr:colOff>114300</xdr:colOff>
      <xdr:row>98</xdr:row>
      <xdr:rowOff>11685</xdr:rowOff>
    </xdr:to>
    <xdr:sp macro="" textlink="">
      <xdr:nvSpPr>
        <xdr:cNvPr id="255" name="楕円 254"/>
        <xdr:cNvSpPr/>
      </xdr:nvSpPr>
      <xdr:spPr>
        <a:xfrm>
          <a:off x="4584700" y="167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59962</xdr:rowOff>
    </xdr:from>
    <xdr:ext cx="534377" cy="259045"/>
    <xdr:sp macro="" textlink="">
      <xdr:nvSpPr>
        <xdr:cNvPr id="256" name="扶助費該当値テキスト"/>
        <xdr:cNvSpPr txBox="1"/>
      </xdr:nvSpPr>
      <xdr:spPr>
        <a:xfrm>
          <a:off x="4686300" y="1669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165430</xdr:rowOff>
    </xdr:from>
    <xdr:to>
      <xdr:col>20</xdr:col>
      <xdr:colOff>38100</xdr:colOff>
      <xdr:row>98</xdr:row>
      <xdr:rowOff>95580</xdr:rowOff>
    </xdr:to>
    <xdr:sp macro="" textlink="">
      <xdr:nvSpPr>
        <xdr:cNvPr id="257" name="楕円 256"/>
        <xdr:cNvSpPr/>
      </xdr:nvSpPr>
      <xdr:spPr>
        <a:xfrm>
          <a:off x="3746500" y="1679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86707</xdr:rowOff>
    </xdr:from>
    <xdr:ext cx="534377" cy="259045"/>
    <xdr:sp macro="" textlink="">
      <xdr:nvSpPr>
        <xdr:cNvPr id="258" name="テキスト ボックス 257"/>
        <xdr:cNvSpPr txBox="1"/>
      </xdr:nvSpPr>
      <xdr:spPr>
        <a:xfrm>
          <a:off x="3530111" y="1688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47320</xdr:rowOff>
    </xdr:from>
    <xdr:to>
      <xdr:col>15</xdr:col>
      <xdr:colOff>101600</xdr:colOff>
      <xdr:row>98</xdr:row>
      <xdr:rowOff>148920</xdr:rowOff>
    </xdr:to>
    <xdr:sp macro="" textlink="">
      <xdr:nvSpPr>
        <xdr:cNvPr id="259" name="楕円 258"/>
        <xdr:cNvSpPr/>
      </xdr:nvSpPr>
      <xdr:spPr>
        <a:xfrm>
          <a:off x="2857500" y="1684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140047</xdr:rowOff>
    </xdr:from>
    <xdr:ext cx="534377" cy="259045"/>
    <xdr:sp macro="" textlink="">
      <xdr:nvSpPr>
        <xdr:cNvPr id="260" name="テキスト ボックス 259"/>
        <xdr:cNvSpPr txBox="1"/>
      </xdr:nvSpPr>
      <xdr:spPr>
        <a:xfrm>
          <a:off x="2641111" y="1694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117030</xdr:rowOff>
    </xdr:from>
    <xdr:to>
      <xdr:col>10</xdr:col>
      <xdr:colOff>165100</xdr:colOff>
      <xdr:row>99</xdr:row>
      <xdr:rowOff>47180</xdr:rowOff>
    </xdr:to>
    <xdr:sp macro="" textlink="">
      <xdr:nvSpPr>
        <xdr:cNvPr id="261" name="楕円 260"/>
        <xdr:cNvSpPr/>
      </xdr:nvSpPr>
      <xdr:spPr>
        <a:xfrm>
          <a:off x="1968500" y="169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38307</xdr:rowOff>
    </xdr:from>
    <xdr:ext cx="534377" cy="259045"/>
    <xdr:sp macro="" textlink="">
      <xdr:nvSpPr>
        <xdr:cNvPr id="262" name="テキスト ボックス 261"/>
        <xdr:cNvSpPr txBox="1"/>
      </xdr:nvSpPr>
      <xdr:spPr>
        <a:xfrm>
          <a:off x="1752111" y="1701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8153</xdr:rowOff>
    </xdr:from>
    <xdr:to>
      <xdr:col>6</xdr:col>
      <xdr:colOff>38100</xdr:colOff>
      <xdr:row>99</xdr:row>
      <xdr:rowOff>109753</xdr:rowOff>
    </xdr:to>
    <xdr:sp macro="" textlink="">
      <xdr:nvSpPr>
        <xdr:cNvPr id="263" name="楕円 262"/>
        <xdr:cNvSpPr/>
      </xdr:nvSpPr>
      <xdr:spPr>
        <a:xfrm>
          <a:off x="1079500" y="1698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100880</xdr:rowOff>
    </xdr:from>
    <xdr:ext cx="534377" cy="259045"/>
    <xdr:sp macro="" textlink="">
      <xdr:nvSpPr>
        <xdr:cNvPr id="264" name="テキスト ボックス 263"/>
        <xdr:cNvSpPr txBox="1"/>
      </xdr:nvSpPr>
      <xdr:spPr>
        <a:xfrm>
          <a:off x="863111" y="1707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51260</xdr:rowOff>
    </xdr:from>
    <xdr:to>
      <xdr:col>55</xdr:col>
      <xdr:colOff>0</xdr:colOff>
      <xdr:row>36</xdr:row>
      <xdr:rowOff>104753</xdr:rowOff>
    </xdr:to>
    <xdr:cxnSp macro="">
      <xdr:nvCxnSpPr>
        <xdr:cNvPr id="297" name="直線コネクタ 296"/>
        <xdr:cNvCxnSpPr/>
      </xdr:nvCxnSpPr>
      <xdr:spPr>
        <a:xfrm flipV="1">
          <a:off x="9639300" y="6223460"/>
          <a:ext cx="8382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135328</xdr:rowOff>
    </xdr:from>
    <xdr:to>
      <xdr:col>50</xdr:col>
      <xdr:colOff>114300</xdr:colOff>
      <xdr:row>36</xdr:row>
      <xdr:rowOff>104753</xdr:rowOff>
    </xdr:to>
    <xdr:cxnSp macro="">
      <xdr:nvCxnSpPr>
        <xdr:cNvPr id="300" name="直線コネクタ 299"/>
        <xdr:cNvCxnSpPr/>
      </xdr:nvCxnSpPr>
      <xdr:spPr>
        <a:xfrm>
          <a:off x="8750300" y="6136078"/>
          <a:ext cx="889000" cy="14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135328</xdr:rowOff>
    </xdr:from>
    <xdr:to>
      <xdr:col>45</xdr:col>
      <xdr:colOff>177800</xdr:colOff>
      <xdr:row>36</xdr:row>
      <xdr:rowOff>83936</xdr:rowOff>
    </xdr:to>
    <xdr:cxnSp macro="">
      <xdr:nvCxnSpPr>
        <xdr:cNvPr id="303" name="直線コネクタ 302"/>
        <xdr:cNvCxnSpPr/>
      </xdr:nvCxnSpPr>
      <xdr:spPr>
        <a:xfrm flipV="1">
          <a:off x="7861300" y="6136078"/>
          <a:ext cx="889000" cy="12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16470</xdr:rowOff>
    </xdr:from>
    <xdr:to>
      <xdr:col>41</xdr:col>
      <xdr:colOff>50800</xdr:colOff>
      <xdr:row>36</xdr:row>
      <xdr:rowOff>83936</xdr:rowOff>
    </xdr:to>
    <xdr:cxnSp macro="">
      <xdr:nvCxnSpPr>
        <xdr:cNvPr id="306" name="直線コネクタ 305"/>
        <xdr:cNvCxnSpPr/>
      </xdr:nvCxnSpPr>
      <xdr:spPr>
        <a:xfrm>
          <a:off x="6972300" y="6188670"/>
          <a:ext cx="889000" cy="6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62868</xdr:rowOff>
    </xdr:from>
    <xdr:to>
      <xdr:col>36</xdr:col>
      <xdr:colOff>165100</xdr:colOff>
      <xdr:row>35</xdr:row>
      <xdr:rowOff>164468</xdr:rowOff>
    </xdr:to>
    <xdr:sp macro="" textlink="">
      <xdr:nvSpPr>
        <xdr:cNvPr id="309" name="フローチャート: 判断 308"/>
        <xdr:cNvSpPr/>
      </xdr:nvSpPr>
      <xdr:spPr>
        <a:xfrm>
          <a:off x="6921500" y="606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9545</xdr:rowOff>
    </xdr:from>
    <xdr:ext cx="534377" cy="259045"/>
    <xdr:sp macro="" textlink="">
      <xdr:nvSpPr>
        <xdr:cNvPr id="310" name="テキスト ボックス 309"/>
        <xdr:cNvSpPr txBox="1"/>
      </xdr:nvSpPr>
      <xdr:spPr>
        <a:xfrm>
          <a:off x="6705111" y="583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460</xdr:rowOff>
    </xdr:from>
    <xdr:to>
      <xdr:col>55</xdr:col>
      <xdr:colOff>50800</xdr:colOff>
      <xdr:row>36</xdr:row>
      <xdr:rowOff>102060</xdr:rowOff>
    </xdr:to>
    <xdr:sp macro="" textlink="">
      <xdr:nvSpPr>
        <xdr:cNvPr id="316" name="楕円 315"/>
        <xdr:cNvSpPr/>
      </xdr:nvSpPr>
      <xdr:spPr>
        <a:xfrm>
          <a:off x="10426700" y="617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150337</xdr:rowOff>
    </xdr:from>
    <xdr:ext cx="534377" cy="259045"/>
    <xdr:sp macro="" textlink="">
      <xdr:nvSpPr>
        <xdr:cNvPr id="317" name="補助費等該当値テキスト"/>
        <xdr:cNvSpPr txBox="1"/>
      </xdr:nvSpPr>
      <xdr:spPr>
        <a:xfrm>
          <a:off x="10528300" y="615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53953</xdr:rowOff>
    </xdr:from>
    <xdr:to>
      <xdr:col>50</xdr:col>
      <xdr:colOff>165100</xdr:colOff>
      <xdr:row>36</xdr:row>
      <xdr:rowOff>155553</xdr:rowOff>
    </xdr:to>
    <xdr:sp macro="" textlink="">
      <xdr:nvSpPr>
        <xdr:cNvPr id="318" name="楕円 317"/>
        <xdr:cNvSpPr/>
      </xdr:nvSpPr>
      <xdr:spPr>
        <a:xfrm>
          <a:off x="9588500" y="622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146680</xdr:rowOff>
    </xdr:from>
    <xdr:ext cx="534377" cy="259045"/>
    <xdr:sp macro="" textlink="">
      <xdr:nvSpPr>
        <xdr:cNvPr id="319" name="テキスト ボックス 318"/>
        <xdr:cNvSpPr txBox="1"/>
      </xdr:nvSpPr>
      <xdr:spPr>
        <a:xfrm>
          <a:off x="9372111" y="63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84528</xdr:rowOff>
    </xdr:from>
    <xdr:to>
      <xdr:col>46</xdr:col>
      <xdr:colOff>38100</xdr:colOff>
      <xdr:row>36</xdr:row>
      <xdr:rowOff>14678</xdr:rowOff>
    </xdr:to>
    <xdr:sp macro="" textlink="">
      <xdr:nvSpPr>
        <xdr:cNvPr id="320" name="楕円 319"/>
        <xdr:cNvSpPr/>
      </xdr:nvSpPr>
      <xdr:spPr>
        <a:xfrm>
          <a:off x="8699500" y="608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31205</xdr:rowOff>
    </xdr:from>
    <xdr:ext cx="534377" cy="259045"/>
    <xdr:sp macro="" textlink="">
      <xdr:nvSpPr>
        <xdr:cNvPr id="321" name="テキスト ボックス 320"/>
        <xdr:cNvSpPr txBox="1"/>
      </xdr:nvSpPr>
      <xdr:spPr>
        <a:xfrm>
          <a:off x="8483111" y="58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33136</xdr:rowOff>
    </xdr:from>
    <xdr:to>
      <xdr:col>41</xdr:col>
      <xdr:colOff>101600</xdr:colOff>
      <xdr:row>36</xdr:row>
      <xdr:rowOff>134736</xdr:rowOff>
    </xdr:to>
    <xdr:sp macro="" textlink="">
      <xdr:nvSpPr>
        <xdr:cNvPr id="322" name="楕円 321"/>
        <xdr:cNvSpPr/>
      </xdr:nvSpPr>
      <xdr:spPr>
        <a:xfrm>
          <a:off x="7810500" y="620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151263</xdr:rowOff>
    </xdr:from>
    <xdr:ext cx="534377" cy="259045"/>
    <xdr:sp macro="" textlink="">
      <xdr:nvSpPr>
        <xdr:cNvPr id="323" name="テキスト ボックス 322"/>
        <xdr:cNvSpPr txBox="1"/>
      </xdr:nvSpPr>
      <xdr:spPr>
        <a:xfrm>
          <a:off x="7594111" y="598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137120</xdr:rowOff>
    </xdr:from>
    <xdr:to>
      <xdr:col>36</xdr:col>
      <xdr:colOff>165100</xdr:colOff>
      <xdr:row>36</xdr:row>
      <xdr:rowOff>67270</xdr:rowOff>
    </xdr:to>
    <xdr:sp macro="" textlink="">
      <xdr:nvSpPr>
        <xdr:cNvPr id="324" name="楕円 323"/>
        <xdr:cNvSpPr/>
      </xdr:nvSpPr>
      <xdr:spPr>
        <a:xfrm>
          <a:off x="6921500" y="61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58397</xdr:rowOff>
    </xdr:from>
    <xdr:ext cx="534377" cy="259045"/>
    <xdr:sp macro="" textlink="">
      <xdr:nvSpPr>
        <xdr:cNvPr id="325" name="テキスト ボックス 324"/>
        <xdr:cNvSpPr txBox="1"/>
      </xdr:nvSpPr>
      <xdr:spPr>
        <a:xfrm>
          <a:off x="6705111" y="623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53122</xdr:rowOff>
    </xdr:from>
    <xdr:to>
      <xdr:col>55</xdr:col>
      <xdr:colOff>0</xdr:colOff>
      <xdr:row>57</xdr:row>
      <xdr:rowOff>77437</xdr:rowOff>
    </xdr:to>
    <xdr:cxnSp macro="">
      <xdr:nvCxnSpPr>
        <xdr:cNvPr id="354" name="直線コネクタ 353"/>
        <xdr:cNvCxnSpPr/>
      </xdr:nvCxnSpPr>
      <xdr:spPr>
        <a:xfrm>
          <a:off x="9639300" y="9825772"/>
          <a:ext cx="838200" cy="2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53122</xdr:rowOff>
    </xdr:from>
    <xdr:to>
      <xdr:col>50</xdr:col>
      <xdr:colOff>114300</xdr:colOff>
      <xdr:row>57</xdr:row>
      <xdr:rowOff>55461</xdr:rowOff>
    </xdr:to>
    <xdr:cxnSp macro="">
      <xdr:nvCxnSpPr>
        <xdr:cNvPr id="357" name="直線コネクタ 356"/>
        <xdr:cNvCxnSpPr/>
      </xdr:nvCxnSpPr>
      <xdr:spPr>
        <a:xfrm flipV="1">
          <a:off x="8750300" y="9825772"/>
          <a:ext cx="889000" cy="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109740</xdr:rowOff>
    </xdr:from>
    <xdr:ext cx="534377" cy="259045"/>
    <xdr:sp macro="" textlink="">
      <xdr:nvSpPr>
        <xdr:cNvPr id="359" name="テキスト ボックス 358"/>
        <xdr:cNvSpPr txBox="1"/>
      </xdr:nvSpPr>
      <xdr:spPr>
        <a:xfrm>
          <a:off x="9372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5359</xdr:rowOff>
    </xdr:from>
    <xdr:to>
      <xdr:col>45</xdr:col>
      <xdr:colOff>177800</xdr:colOff>
      <xdr:row>57</xdr:row>
      <xdr:rowOff>55461</xdr:rowOff>
    </xdr:to>
    <xdr:cxnSp macro="">
      <xdr:nvCxnSpPr>
        <xdr:cNvPr id="360" name="直線コネクタ 359"/>
        <xdr:cNvCxnSpPr/>
      </xdr:nvCxnSpPr>
      <xdr:spPr>
        <a:xfrm>
          <a:off x="7861300" y="9606559"/>
          <a:ext cx="889000" cy="2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5359</xdr:rowOff>
    </xdr:from>
    <xdr:to>
      <xdr:col>41</xdr:col>
      <xdr:colOff>50800</xdr:colOff>
      <xdr:row>56</xdr:row>
      <xdr:rowOff>117480</xdr:rowOff>
    </xdr:to>
    <xdr:cxnSp macro="">
      <xdr:nvCxnSpPr>
        <xdr:cNvPr id="363" name="直線コネクタ 362"/>
        <xdr:cNvCxnSpPr/>
      </xdr:nvCxnSpPr>
      <xdr:spPr>
        <a:xfrm flipV="1">
          <a:off x="6972300" y="9606559"/>
          <a:ext cx="889000" cy="11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90157</xdr:rowOff>
    </xdr:from>
    <xdr:ext cx="534377" cy="259045"/>
    <xdr:sp macro="" textlink="">
      <xdr:nvSpPr>
        <xdr:cNvPr id="365" name="テキスト ボックス 364"/>
        <xdr:cNvSpPr txBox="1"/>
      </xdr:nvSpPr>
      <xdr:spPr>
        <a:xfrm>
          <a:off x="7594111" y="986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147978</xdr:rowOff>
    </xdr:from>
    <xdr:to>
      <xdr:col>36</xdr:col>
      <xdr:colOff>165100</xdr:colOff>
      <xdr:row>55</xdr:row>
      <xdr:rowOff>78128</xdr:rowOff>
    </xdr:to>
    <xdr:sp macro="" textlink="">
      <xdr:nvSpPr>
        <xdr:cNvPr id="366" name="フローチャート: 判断 365"/>
        <xdr:cNvSpPr/>
      </xdr:nvSpPr>
      <xdr:spPr>
        <a:xfrm>
          <a:off x="6921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94655</xdr:rowOff>
    </xdr:from>
    <xdr:ext cx="534377" cy="259045"/>
    <xdr:sp macro="" textlink="">
      <xdr:nvSpPr>
        <xdr:cNvPr id="367" name="テキスト ボックス 366"/>
        <xdr:cNvSpPr txBox="1"/>
      </xdr:nvSpPr>
      <xdr:spPr>
        <a:xfrm>
          <a:off x="6705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26637</xdr:rowOff>
    </xdr:from>
    <xdr:to>
      <xdr:col>55</xdr:col>
      <xdr:colOff>50800</xdr:colOff>
      <xdr:row>57</xdr:row>
      <xdr:rowOff>128237</xdr:rowOff>
    </xdr:to>
    <xdr:sp macro="" textlink="">
      <xdr:nvSpPr>
        <xdr:cNvPr id="373" name="楕円 372"/>
        <xdr:cNvSpPr/>
      </xdr:nvSpPr>
      <xdr:spPr>
        <a:xfrm>
          <a:off x="10426700" y="979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5064</xdr:rowOff>
    </xdr:from>
    <xdr:ext cx="534377" cy="259045"/>
    <xdr:sp macro="" textlink="">
      <xdr:nvSpPr>
        <xdr:cNvPr id="374" name="普通建設事業費該当値テキスト"/>
        <xdr:cNvSpPr txBox="1"/>
      </xdr:nvSpPr>
      <xdr:spPr>
        <a:xfrm>
          <a:off x="10528300" y="977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2322</xdr:rowOff>
    </xdr:from>
    <xdr:to>
      <xdr:col>50</xdr:col>
      <xdr:colOff>165100</xdr:colOff>
      <xdr:row>57</xdr:row>
      <xdr:rowOff>103922</xdr:rowOff>
    </xdr:to>
    <xdr:sp macro="" textlink="">
      <xdr:nvSpPr>
        <xdr:cNvPr id="375" name="楕円 374"/>
        <xdr:cNvSpPr/>
      </xdr:nvSpPr>
      <xdr:spPr>
        <a:xfrm>
          <a:off x="9588500" y="97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120449</xdr:rowOff>
    </xdr:from>
    <xdr:ext cx="534377" cy="259045"/>
    <xdr:sp macro="" textlink="">
      <xdr:nvSpPr>
        <xdr:cNvPr id="376" name="テキスト ボックス 375"/>
        <xdr:cNvSpPr txBox="1"/>
      </xdr:nvSpPr>
      <xdr:spPr>
        <a:xfrm>
          <a:off x="9372111" y="955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4661</xdr:rowOff>
    </xdr:from>
    <xdr:to>
      <xdr:col>46</xdr:col>
      <xdr:colOff>38100</xdr:colOff>
      <xdr:row>57</xdr:row>
      <xdr:rowOff>106261</xdr:rowOff>
    </xdr:to>
    <xdr:sp macro="" textlink="">
      <xdr:nvSpPr>
        <xdr:cNvPr id="377" name="楕円 376"/>
        <xdr:cNvSpPr/>
      </xdr:nvSpPr>
      <xdr:spPr>
        <a:xfrm>
          <a:off x="8699500" y="977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97388</xdr:rowOff>
    </xdr:from>
    <xdr:ext cx="534377" cy="259045"/>
    <xdr:sp macro="" textlink="">
      <xdr:nvSpPr>
        <xdr:cNvPr id="378" name="テキスト ボックス 377"/>
        <xdr:cNvSpPr txBox="1"/>
      </xdr:nvSpPr>
      <xdr:spPr>
        <a:xfrm>
          <a:off x="8483111" y="987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126009</xdr:rowOff>
    </xdr:from>
    <xdr:to>
      <xdr:col>41</xdr:col>
      <xdr:colOff>101600</xdr:colOff>
      <xdr:row>56</xdr:row>
      <xdr:rowOff>56159</xdr:rowOff>
    </xdr:to>
    <xdr:sp macro="" textlink="">
      <xdr:nvSpPr>
        <xdr:cNvPr id="379" name="楕円 378"/>
        <xdr:cNvSpPr/>
      </xdr:nvSpPr>
      <xdr:spPr>
        <a:xfrm>
          <a:off x="7810500" y="955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72686</xdr:rowOff>
    </xdr:from>
    <xdr:ext cx="534377" cy="259045"/>
    <xdr:sp macro="" textlink="">
      <xdr:nvSpPr>
        <xdr:cNvPr id="380" name="テキスト ボックス 379"/>
        <xdr:cNvSpPr txBox="1"/>
      </xdr:nvSpPr>
      <xdr:spPr>
        <a:xfrm>
          <a:off x="7594111" y="93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66680</xdr:rowOff>
    </xdr:from>
    <xdr:to>
      <xdr:col>36</xdr:col>
      <xdr:colOff>165100</xdr:colOff>
      <xdr:row>56</xdr:row>
      <xdr:rowOff>168280</xdr:rowOff>
    </xdr:to>
    <xdr:sp macro="" textlink="">
      <xdr:nvSpPr>
        <xdr:cNvPr id="381" name="楕円 380"/>
        <xdr:cNvSpPr/>
      </xdr:nvSpPr>
      <xdr:spPr>
        <a:xfrm>
          <a:off x="6921500" y="966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159407</xdr:rowOff>
    </xdr:from>
    <xdr:ext cx="534377" cy="259045"/>
    <xdr:sp macro="" textlink="">
      <xdr:nvSpPr>
        <xdr:cNvPr id="382" name="テキスト ボックス 381"/>
        <xdr:cNvSpPr txBox="1"/>
      </xdr:nvSpPr>
      <xdr:spPr>
        <a:xfrm>
          <a:off x="6705111" y="976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131699</xdr:rowOff>
    </xdr:from>
    <xdr:to>
      <xdr:col>55</xdr:col>
      <xdr:colOff>0</xdr:colOff>
      <xdr:row>78</xdr:row>
      <xdr:rowOff>7835</xdr:rowOff>
    </xdr:to>
    <xdr:cxnSp macro="">
      <xdr:nvCxnSpPr>
        <xdr:cNvPr id="411" name="直線コネクタ 410"/>
        <xdr:cNvCxnSpPr/>
      </xdr:nvCxnSpPr>
      <xdr:spPr>
        <a:xfrm flipV="1">
          <a:off x="9639300" y="13333349"/>
          <a:ext cx="838200" cy="4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142042</xdr:rowOff>
    </xdr:from>
    <xdr:ext cx="534377" cy="259045"/>
    <xdr:sp macro="" textlink="">
      <xdr:nvSpPr>
        <xdr:cNvPr id="412" name="普通建設事業費 （ うち新規整備　）平均値テキスト"/>
        <xdr:cNvSpPr txBox="1"/>
      </xdr:nvSpPr>
      <xdr:spPr>
        <a:xfrm>
          <a:off x="10528300" y="1334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163855</xdr:rowOff>
    </xdr:from>
    <xdr:to>
      <xdr:col>50</xdr:col>
      <xdr:colOff>114300</xdr:colOff>
      <xdr:row>78</xdr:row>
      <xdr:rowOff>7835</xdr:rowOff>
    </xdr:to>
    <xdr:cxnSp macro="">
      <xdr:nvCxnSpPr>
        <xdr:cNvPr id="414" name="直線コネクタ 413"/>
        <xdr:cNvCxnSpPr/>
      </xdr:nvCxnSpPr>
      <xdr:spPr>
        <a:xfrm>
          <a:off x="8750300" y="13365505"/>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103446</xdr:rowOff>
    </xdr:from>
    <xdr:ext cx="534377" cy="259045"/>
    <xdr:sp macro="" textlink="">
      <xdr:nvSpPr>
        <xdr:cNvPr id="416" name="テキスト ボックス 415"/>
        <xdr:cNvSpPr txBox="1"/>
      </xdr:nvSpPr>
      <xdr:spPr>
        <a:xfrm>
          <a:off x="9372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92672</xdr:rowOff>
    </xdr:from>
    <xdr:to>
      <xdr:col>45</xdr:col>
      <xdr:colOff>177800</xdr:colOff>
      <xdr:row>77</xdr:row>
      <xdr:rowOff>163855</xdr:rowOff>
    </xdr:to>
    <xdr:cxnSp macro="">
      <xdr:nvCxnSpPr>
        <xdr:cNvPr id="417" name="直線コネクタ 416"/>
        <xdr:cNvCxnSpPr/>
      </xdr:nvCxnSpPr>
      <xdr:spPr>
        <a:xfrm>
          <a:off x="7861300" y="13294322"/>
          <a:ext cx="889000" cy="7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93476</xdr:rowOff>
    </xdr:from>
    <xdr:ext cx="534377" cy="259045"/>
    <xdr:sp macro="" textlink="">
      <xdr:nvSpPr>
        <xdr:cNvPr id="419" name="テキスト ボックス 418"/>
        <xdr:cNvSpPr txBox="1"/>
      </xdr:nvSpPr>
      <xdr:spPr>
        <a:xfrm>
          <a:off x="8483111" y="134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72810</xdr:rowOff>
    </xdr:from>
    <xdr:to>
      <xdr:col>41</xdr:col>
      <xdr:colOff>50800</xdr:colOff>
      <xdr:row>77</xdr:row>
      <xdr:rowOff>92672</xdr:rowOff>
    </xdr:to>
    <xdr:cxnSp macro="">
      <xdr:nvCxnSpPr>
        <xdr:cNvPr id="420" name="直線コネクタ 419"/>
        <xdr:cNvCxnSpPr/>
      </xdr:nvCxnSpPr>
      <xdr:spPr>
        <a:xfrm>
          <a:off x="6972300" y="13103010"/>
          <a:ext cx="889000" cy="19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85653</xdr:rowOff>
    </xdr:from>
    <xdr:ext cx="534377" cy="259045"/>
    <xdr:sp macro="" textlink="">
      <xdr:nvSpPr>
        <xdr:cNvPr id="422" name="テキスト ボックス 421"/>
        <xdr:cNvSpPr txBox="1"/>
      </xdr:nvSpPr>
      <xdr:spPr>
        <a:xfrm>
          <a:off x="7594111" y="134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23" name="フローチャート: 判断 422"/>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24" name="テキスト ボックス 423"/>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80899</xdr:rowOff>
    </xdr:from>
    <xdr:to>
      <xdr:col>55</xdr:col>
      <xdr:colOff>50800</xdr:colOff>
      <xdr:row>78</xdr:row>
      <xdr:rowOff>11049</xdr:rowOff>
    </xdr:to>
    <xdr:sp macro="" textlink="">
      <xdr:nvSpPr>
        <xdr:cNvPr id="430" name="楕円 429"/>
        <xdr:cNvSpPr/>
      </xdr:nvSpPr>
      <xdr:spPr>
        <a:xfrm>
          <a:off x="10426700" y="1328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103776</xdr:rowOff>
    </xdr:from>
    <xdr:ext cx="534377" cy="259045"/>
    <xdr:sp macro="" textlink="">
      <xdr:nvSpPr>
        <xdr:cNvPr id="431" name="普通建設事業費 （ うち新規整備　）該当値テキスト"/>
        <xdr:cNvSpPr txBox="1"/>
      </xdr:nvSpPr>
      <xdr:spPr>
        <a:xfrm>
          <a:off x="10528300" y="1313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128485</xdr:rowOff>
    </xdr:from>
    <xdr:to>
      <xdr:col>50</xdr:col>
      <xdr:colOff>165100</xdr:colOff>
      <xdr:row>78</xdr:row>
      <xdr:rowOff>58635</xdr:rowOff>
    </xdr:to>
    <xdr:sp macro="" textlink="">
      <xdr:nvSpPr>
        <xdr:cNvPr id="432" name="楕円 431"/>
        <xdr:cNvSpPr/>
      </xdr:nvSpPr>
      <xdr:spPr>
        <a:xfrm>
          <a:off x="9588500" y="133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75162</xdr:rowOff>
    </xdr:from>
    <xdr:ext cx="534377" cy="259045"/>
    <xdr:sp macro="" textlink="">
      <xdr:nvSpPr>
        <xdr:cNvPr id="433" name="テキスト ボックス 432"/>
        <xdr:cNvSpPr txBox="1"/>
      </xdr:nvSpPr>
      <xdr:spPr>
        <a:xfrm>
          <a:off x="9372111" y="1310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113055</xdr:rowOff>
    </xdr:from>
    <xdr:to>
      <xdr:col>46</xdr:col>
      <xdr:colOff>38100</xdr:colOff>
      <xdr:row>78</xdr:row>
      <xdr:rowOff>43205</xdr:rowOff>
    </xdr:to>
    <xdr:sp macro="" textlink="">
      <xdr:nvSpPr>
        <xdr:cNvPr id="434" name="楕円 433"/>
        <xdr:cNvSpPr/>
      </xdr:nvSpPr>
      <xdr:spPr>
        <a:xfrm>
          <a:off x="8699500" y="133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59732</xdr:rowOff>
    </xdr:from>
    <xdr:ext cx="534377" cy="259045"/>
    <xdr:sp macro="" textlink="">
      <xdr:nvSpPr>
        <xdr:cNvPr id="435" name="テキスト ボックス 434"/>
        <xdr:cNvSpPr txBox="1"/>
      </xdr:nvSpPr>
      <xdr:spPr>
        <a:xfrm>
          <a:off x="8483111" y="1308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41872</xdr:rowOff>
    </xdr:from>
    <xdr:to>
      <xdr:col>41</xdr:col>
      <xdr:colOff>101600</xdr:colOff>
      <xdr:row>77</xdr:row>
      <xdr:rowOff>143472</xdr:rowOff>
    </xdr:to>
    <xdr:sp macro="" textlink="">
      <xdr:nvSpPr>
        <xdr:cNvPr id="436" name="楕円 435"/>
        <xdr:cNvSpPr/>
      </xdr:nvSpPr>
      <xdr:spPr>
        <a:xfrm>
          <a:off x="7810500" y="1324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159999</xdr:rowOff>
    </xdr:from>
    <xdr:ext cx="534377" cy="259045"/>
    <xdr:sp macro="" textlink="">
      <xdr:nvSpPr>
        <xdr:cNvPr id="437" name="テキスト ボックス 436"/>
        <xdr:cNvSpPr txBox="1"/>
      </xdr:nvSpPr>
      <xdr:spPr>
        <a:xfrm>
          <a:off x="7594111" y="1301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22010</xdr:rowOff>
    </xdr:from>
    <xdr:to>
      <xdr:col>36</xdr:col>
      <xdr:colOff>165100</xdr:colOff>
      <xdr:row>76</xdr:row>
      <xdr:rowOff>123610</xdr:rowOff>
    </xdr:to>
    <xdr:sp macro="" textlink="">
      <xdr:nvSpPr>
        <xdr:cNvPr id="438" name="楕円 437"/>
        <xdr:cNvSpPr/>
      </xdr:nvSpPr>
      <xdr:spPr>
        <a:xfrm>
          <a:off x="6921500" y="130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114737</xdr:rowOff>
    </xdr:from>
    <xdr:ext cx="534377" cy="259045"/>
    <xdr:sp macro="" textlink="">
      <xdr:nvSpPr>
        <xdr:cNvPr id="439" name="テキスト ボックス 438"/>
        <xdr:cNvSpPr txBox="1"/>
      </xdr:nvSpPr>
      <xdr:spPr>
        <a:xfrm>
          <a:off x="6705111" y="131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135756</xdr:rowOff>
    </xdr:from>
    <xdr:to>
      <xdr:col>55</xdr:col>
      <xdr:colOff>0</xdr:colOff>
      <xdr:row>97</xdr:row>
      <xdr:rowOff>170390</xdr:rowOff>
    </xdr:to>
    <xdr:cxnSp macro="">
      <xdr:nvCxnSpPr>
        <xdr:cNvPr id="468" name="直線コネクタ 467"/>
        <xdr:cNvCxnSpPr/>
      </xdr:nvCxnSpPr>
      <xdr:spPr>
        <a:xfrm>
          <a:off x="9639300" y="16766406"/>
          <a:ext cx="838200" cy="3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64663</xdr:rowOff>
    </xdr:from>
    <xdr:to>
      <xdr:col>50</xdr:col>
      <xdr:colOff>114300</xdr:colOff>
      <xdr:row>97</xdr:row>
      <xdr:rowOff>135756</xdr:rowOff>
    </xdr:to>
    <xdr:cxnSp macro="">
      <xdr:nvCxnSpPr>
        <xdr:cNvPr id="471" name="直線コネクタ 470"/>
        <xdr:cNvCxnSpPr/>
      </xdr:nvCxnSpPr>
      <xdr:spPr>
        <a:xfrm>
          <a:off x="8750300" y="16695313"/>
          <a:ext cx="889000" cy="7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42926</xdr:rowOff>
    </xdr:from>
    <xdr:to>
      <xdr:col>45</xdr:col>
      <xdr:colOff>177800</xdr:colOff>
      <xdr:row>97</xdr:row>
      <xdr:rowOff>64663</xdr:rowOff>
    </xdr:to>
    <xdr:cxnSp macro="">
      <xdr:nvCxnSpPr>
        <xdr:cNvPr id="474" name="直線コネクタ 473"/>
        <xdr:cNvCxnSpPr/>
      </xdr:nvCxnSpPr>
      <xdr:spPr>
        <a:xfrm>
          <a:off x="7861300" y="16159226"/>
          <a:ext cx="889000" cy="53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42926</xdr:rowOff>
    </xdr:from>
    <xdr:to>
      <xdr:col>41</xdr:col>
      <xdr:colOff>50800</xdr:colOff>
      <xdr:row>97</xdr:row>
      <xdr:rowOff>98285</xdr:rowOff>
    </xdr:to>
    <xdr:cxnSp macro="">
      <xdr:nvCxnSpPr>
        <xdr:cNvPr id="477" name="直線コネクタ 476"/>
        <xdr:cNvCxnSpPr/>
      </xdr:nvCxnSpPr>
      <xdr:spPr>
        <a:xfrm flipV="1">
          <a:off x="6972300" y="16159226"/>
          <a:ext cx="889000" cy="56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170159</xdr:rowOff>
    </xdr:from>
    <xdr:ext cx="534377" cy="259045"/>
    <xdr:sp macro="" textlink="">
      <xdr:nvSpPr>
        <xdr:cNvPr id="479" name="テキスト ボックス 478"/>
        <xdr:cNvSpPr txBox="1"/>
      </xdr:nvSpPr>
      <xdr:spPr>
        <a:xfrm>
          <a:off x="7594111" y="1662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161367</xdr:rowOff>
    </xdr:from>
    <xdr:to>
      <xdr:col>36</xdr:col>
      <xdr:colOff>165100</xdr:colOff>
      <xdr:row>96</xdr:row>
      <xdr:rowOff>91517</xdr:rowOff>
    </xdr:to>
    <xdr:sp macro="" textlink="">
      <xdr:nvSpPr>
        <xdr:cNvPr id="480" name="フローチャート: 判断 479"/>
        <xdr:cNvSpPr/>
      </xdr:nvSpPr>
      <xdr:spPr>
        <a:xfrm>
          <a:off x="6921500" y="164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108044</xdr:rowOff>
    </xdr:from>
    <xdr:ext cx="534377" cy="259045"/>
    <xdr:sp macro="" textlink="">
      <xdr:nvSpPr>
        <xdr:cNvPr id="481" name="テキスト ボックス 480"/>
        <xdr:cNvSpPr txBox="1"/>
      </xdr:nvSpPr>
      <xdr:spPr>
        <a:xfrm>
          <a:off x="6705111" y="1622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119590</xdr:rowOff>
    </xdr:from>
    <xdr:to>
      <xdr:col>55</xdr:col>
      <xdr:colOff>50800</xdr:colOff>
      <xdr:row>98</xdr:row>
      <xdr:rowOff>49740</xdr:rowOff>
    </xdr:to>
    <xdr:sp macro="" textlink="">
      <xdr:nvSpPr>
        <xdr:cNvPr id="487" name="楕円 486"/>
        <xdr:cNvSpPr/>
      </xdr:nvSpPr>
      <xdr:spPr>
        <a:xfrm>
          <a:off x="10426700" y="167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98017</xdr:rowOff>
    </xdr:from>
    <xdr:ext cx="534377" cy="259045"/>
    <xdr:sp macro="" textlink="">
      <xdr:nvSpPr>
        <xdr:cNvPr id="488" name="普通建設事業費 （ うち更新整備　）該当値テキスト"/>
        <xdr:cNvSpPr txBox="1"/>
      </xdr:nvSpPr>
      <xdr:spPr>
        <a:xfrm>
          <a:off x="10528300" y="1672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84956</xdr:rowOff>
    </xdr:from>
    <xdr:to>
      <xdr:col>50</xdr:col>
      <xdr:colOff>165100</xdr:colOff>
      <xdr:row>98</xdr:row>
      <xdr:rowOff>15106</xdr:rowOff>
    </xdr:to>
    <xdr:sp macro="" textlink="">
      <xdr:nvSpPr>
        <xdr:cNvPr id="489" name="楕円 488"/>
        <xdr:cNvSpPr/>
      </xdr:nvSpPr>
      <xdr:spPr>
        <a:xfrm>
          <a:off x="9588500" y="1671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6233</xdr:rowOff>
    </xdr:from>
    <xdr:ext cx="534377" cy="259045"/>
    <xdr:sp macro="" textlink="">
      <xdr:nvSpPr>
        <xdr:cNvPr id="490" name="テキスト ボックス 489"/>
        <xdr:cNvSpPr txBox="1"/>
      </xdr:nvSpPr>
      <xdr:spPr>
        <a:xfrm>
          <a:off x="9372111" y="1680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13863</xdr:rowOff>
    </xdr:from>
    <xdr:to>
      <xdr:col>46</xdr:col>
      <xdr:colOff>38100</xdr:colOff>
      <xdr:row>97</xdr:row>
      <xdr:rowOff>115463</xdr:rowOff>
    </xdr:to>
    <xdr:sp macro="" textlink="">
      <xdr:nvSpPr>
        <xdr:cNvPr id="491" name="楕円 490"/>
        <xdr:cNvSpPr/>
      </xdr:nvSpPr>
      <xdr:spPr>
        <a:xfrm>
          <a:off x="8699500" y="1664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106590</xdr:rowOff>
    </xdr:from>
    <xdr:ext cx="534377" cy="259045"/>
    <xdr:sp macro="" textlink="">
      <xdr:nvSpPr>
        <xdr:cNvPr id="492" name="テキスト ボックス 491"/>
        <xdr:cNvSpPr txBox="1"/>
      </xdr:nvSpPr>
      <xdr:spPr>
        <a:xfrm>
          <a:off x="8483111" y="1673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163576</xdr:rowOff>
    </xdr:from>
    <xdr:to>
      <xdr:col>41</xdr:col>
      <xdr:colOff>101600</xdr:colOff>
      <xdr:row>94</xdr:row>
      <xdr:rowOff>93726</xdr:rowOff>
    </xdr:to>
    <xdr:sp macro="" textlink="">
      <xdr:nvSpPr>
        <xdr:cNvPr id="493" name="楕円 492"/>
        <xdr:cNvSpPr/>
      </xdr:nvSpPr>
      <xdr:spPr>
        <a:xfrm>
          <a:off x="7810500" y="1610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110253</xdr:rowOff>
    </xdr:from>
    <xdr:ext cx="534377" cy="259045"/>
    <xdr:sp macro="" textlink="">
      <xdr:nvSpPr>
        <xdr:cNvPr id="494" name="テキスト ボックス 493"/>
        <xdr:cNvSpPr txBox="1"/>
      </xdr:nvSpPr>
      <xdr:spPr>
        <a:xfrm>
          <a:off x="7594111" y="158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47485</xdr:rowOff>
    </xdr:from>
    <xdr:to>
      <xdr:col>36</xdr:col>
      <xdr:colOff>165100</xdr:colOff>
      <xdr:row>97</xdr:row>
      <xdr:rowOff>149085</xdr:rowOff>
    </xdr:to>
    <xdr:sp macro="" textlink="">
      <xdr:nvSpPr>
        <xdr:cNvPr id="495" name="楕円 494"/>
        <xdr:cNvSpPr/>
      </xdr:nvSpPr>
      <xdr:spPr>
        <a:xfrm>
          <a:off x="6921500" y="166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140212</xdr:rowOff>
    </xdr:from>
    <xdr:ext cx="534377" cy="259045"/>
    <xdr:sp macro="" textlink="">
      <xdr:nvSpPr>
        <xdr:cNvPr id="496" name="テキスト ボックス 495"/>
        <xdr:cNvSpPr txBox="1"/>
      </xdr:nvSpPr>
      <xdr:spPr>
        <a:xfrm>
          <a:off x="6705111" y="1677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138481</xdr:rowOff>
    </xdr:from>
    <xdr:to>
      <xdr:col>85</xdr:col>
      <xdr:colOff>127000</xdr:colOff>
      <xdr:row>39</xdr:row>
      <xdr:rowOff>29820</xdr:rowOff>
    </xdr:to>
    <xdr:cxnSp macro="">
      <xdr:nvCxnSpPr>
        <xdr:cNvPr id="525" name="直線コネクタ 524"/>
        <xdr:cNvCxnSpPr/>
      </xdr:nvCxnSpPr>
      <xdr:spPr>
        <a:xfrm flipV="1">
          <a:off x="15481300" y="6653581"/>
          <a:ext cx="838200" cy="6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27381</xdr:rowOff>
    </xdr:from>
    <xdr:to>
      <xdr:col>81</xdr:col>
      <xdr:colOff>50800</xdr:colOff>
      <xdr:row>39</xdr:row>
      <xdr:rowOff>29820</xdr:rowOff>
    </xdr:to>
    <xdr:cxnSp macro="">
      <xdr:nvCxnSpPr>
        <xdr:cNvPr id="528" name="直線コネクタ 527"/>
        <xdr:cNvCxnSpPr/>
      </xdr:nvCxnSpPr>
      <xdr:spPr>
        <a:xfrm>
          <a:off x="14592300" y="6713931"/>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27381</xdr:rowOff>
    </xdr:from>
    <xdr:to>
      <xdr:col>76</xdr:col>
      <xdr:colOff>114300</xdr:colOff>
      <xdr:row>39</xdr:row>
      <xdr:rowOff>37059</xdr:rowOff>
    </xdr:to>
    <xdr:cxnSp macro="">
      <xdr:nvCxnSpPr>
        <xdr:cNvPr id="531" name="直線コネクタ 530"/>
        <xdr:cNvCxnSpPr/>
      </xdr:nvCxnSpPr>
      <xdr:spPr>
        <a:xfrm flipV="1">
          <a:off x="13703300" y="6713931"/>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37059</xdr:rowOff>
    </xdr:from>
    <xdr:to>
      <xdr:col>71</xdr:col>
      <xdr:colOff>177800</xdr:colOff>
      <xdr:row>39</xdr:row>
      <xdr:rowOff>44450</xdr:rowOff>
    </xdr:to>
    <xdr:cxnSp macro="">
      <xdr:nvCxnSpPr>
        <xdr:cNvPr id="534" name="直線コネクタ 533"/>
        <xdr:cNvCxnSpPr/>
      </xdr:nvCxnSpPr>
      <xdr:spPr>
        <a:xfrm flipV="1">
          <a:off x="12814300" y="6723609"/>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38913</xdr:rowOff>
    </xdr:from>
    <xdr:to>
      <xdr:col>67</xdr:col>
      <xdr:colOff>101600</xdr:colOff>
      <xdr:row>36</xdr:row>
      <xdr:rowOff>140513</xdr:rowOff>
    </xdr:to>
    <xdr:sp macro="" textlink="">
      <xdr:nvSpPr>
        <xdr:cNvPr id="537" name="フローチャート: 判断 536"/>
        <xdr:cNvSpPr/>
      </xdr:nvSpPr>
      <xdr:spPr>
        <a:xfrm>
          <a:off x="12763500" y="621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157040</xdr:rowOff>
    </xdr:from>
    <xdr:ext cx="469744" cy="259045"/>
    <xdr:sp macro="" textlink="">
      <xdr:nvSpPr>
        <xdr:cNvPr id="538" name="テキスト ボックス 537"/>
        <xdr:cNvSpPr txBox="1"/>
      </xdr:nvSpPr>
      <xdr:spPr>
        <a:xfrm>
          <a:off x="12579428" y="598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87681</xdr:rowOff>
    </xdr:from>
    <xdr:to>
      <xdr:col>85</xdr:col>
      <xdr:colOff>177800</xdr:colOff>
      <xdr:row>39</xdr:row>
      <xdr:rowOff>17831</xdr:rowOff>
    </xdr:to>
    <xdr:sp macro="" textlink="">
      <xdr:nvSpPr>
        <xdr:cNvPr id="544" name="楕円 543"/>
        <xdr:cNvSpPr/>
      </xdr:nvSpPr>
      <xdr:spPr>
        <a:xfrm>
          <a:off x="16268700" y="660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45229</xdr:rowOff>
    </xdr:from>
    <xdr:ext cx="469744" cy="259045"/>
    <xdr:sp macro="" textlink="">
      <xdr:nvSpPr>
        <xdr:cNvPr id="545" name="災害復旧事業費該当値テキスト"/>
        <xdr:cNvSpPr txBox="1"/>
      </xdr:nvSpPr>
      <xdr:spPr>
        <a:xfrm>
          <a:off x="16370300" y="656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150470</xdr:rowOff>
    </xdr:from>
    <xdr:to>
      <xdr:col>81</xdr:col>
      <xdr:colOff>101600</xdr:colOff>
      <xdr:row>39</xdr:row>
      <xdr:rowOff>80620</xdr:rowOff>
    </xdr:to>
    <xdr:sp macro="" textlink="">
      <xdr:nvSpPr>
        <xdr:cNvPr id="546" name="楕円 545"/>
        <xdr:cNvSpPr/>
      </xdr:nvSpPr>
      <xdr:spPr>
        <a:xfrm>
          <a:off x="15430500" y="66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71747</xdr:rowOff>
    </xdr:from>
    <xdr:ext cx="378565" cy="259045"/>
    <xdr:sp macro="" textlink="">
      <xdr:nvSpPr>
        <xdr:cNvPr id="547" name="テキスト ボックス 546"/>
        <xdr:cNvSpPr txBox="1"/>
      </xdr:nvSpPr>
      <xdr:spPr>
        <a:xfrm>
          <a:off x="15292017" y="6758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148031</xdr:rowOff>
    </xdr:from>
    <xdr:to>
      <xdr:col>76</xdr:col>
      <xdr:colOff>165100</xdr:colOff>
      <xdr:row>39</xdr:row>
      <xdr:rowOff>78181</xdr:rowOff>
    </xdr:to>
    <xdr:sp macro="" textlink="">
      <xdr:nvSpPr>
        <xdr:cNvPr id="548" name="楕円 547"/>
        <xdr:cNvSpPr/>
      </xdr:nvSpPr>
      <xdr:spPr>
        <a:xfrm>
          <a:off x="14541500" y="666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69308</xdr:rowOff>
    </xdr:from>
    <xdr:ext cx="378565" cy="259045"/>
    <xdr:sp macro="" textlink="">
      <xdr:nvSpPr>
        <xdr:cNvPr id="549" name="テキスト ボックス 548"/>
        <xdr:cNvSpPr txBox="1"/>
      </xdr:nvSpPr>
      <xdr:spPr>
        <a:xfrm>
          <a:off x="14403017" y="6755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157709</xdr:rowOff>
    </xdr:from>
    <xdr:to>
      <xdr:col>72</xdr:col>
      <xdr:colOff>38100</xdr:colOff>
      <xdr:row>39</xdr:row>
      <xdr:rowOff>87859</xdr:rowOff>
    </xdr:to>
    <xdr:sp macro="" textlink="">
      <xdr:nvSpPr>
        <xdr:cNvPr id="550" name="楕円 549"/>
        <xdr:cNvSpPr/>
      </xdr:nvSpPr>
      <xdr:spPr>
        <a:xfrm>
          <a:off x="13652500" y="667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78986</xdr:rowOff>
    </xdr:from>
    <xdr:ext cx="313932" cy="259045"/>
    <xdr:sp macro="" textlink="">
      <xdr:nvSpPr>
        <xdr:cNvPr id="551" name="テキスト ボックス 550"/>
        <xdr:cNvSpPr txBox="1"/>
      </xdr:nvSpPr>
      <xdr:spPr>
        <a:xfrm>
          <a:off x="13546333" y="676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145580</xdr:rowOff>
    </xdr:from>
    <xdr:to>
      <xdr:col>85</xdr:col>
      <xdr:colOff>127000</xdr:colOff>
      <xdr:row>77</xdr:row>
      <xdr:rowOff>161710</xdr:rowOff>
    </xdr:to>
    <xdr:cxnSp macro="">
      <xdr:nvCxnSpPr>
        <xdr:cNvPr id="631" name="直線コネクタ 630"/>
        <xdr:cNvCxnSpPr/>
      </xdr:nvCxnSpPr>
      <xdr:spPr>
        <a:xfrm>
          <a:off x="15481300" y="13347230"/>
          <a:ext cx="838200" cy="1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113488</xdr:rowOff>
    </xdr:from>
    <xdr:to>
      <xdr:col>81</xdr:col>
      <xdr:colOff>50800</xdr:colOff>
      <xdr:row>77</xdr:row>
      <xdr:rowOff>145580</xdr:rowOff>
    </xdr:to>
    <xdr:cxnSp macro="">
      <xdr:nvCxnSpPr>
        <xdr:cNvPr id="634" name="直線コネクタ 633"/>
        <xdr:cNvCxnSpPr/>
      </xdr:nvCxnSpPr>
      <xdr:spPr>
        <a:xfrm>
          <a:off x="14592300" y="13315138"/>
          <a:ext cx="889000" cy="3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75222</xdr:rowOff>
    </xdr:from>
    <xdr:to>
      <xdr:col>76</xdr:col>
      <xdr:colOff>114300</xdr:colOff>
      <xdr:row>77</xdr:row>
      <xdr:rowOff>113488</xdr:rowOff>
    </xdr:to>
    <xdr:cxnSp macro="">
      <xdr:nvCxnSpPr>
        <xdr:cNvPr id="637" name="直線コネクタ 636"/>
        <xdr:cNvCxnSpPr/>
      </xdr:nvCxnSpPr>
      <xdr:spPr>
        <a:xfrm>
          <a:off x="13703300" y="13276872"/>
          <a:ext cx="889000" cy="3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58116</xdr:rowOff>
    </xdr:from>
    <xdr:to>
      <xdr:col>71</xdr:col>
      <xdr:colOff>177800</xdr:colOff>
      <xdr:row>77</xdr:row>
      <xdr:rowOff>75222</xdr:rowOff>
    </xdr:to>
    <xdr:cxnSp macro="">
      <xdr:nvCxnSpPr>
        <xdr:cNvPr id="640" name="直線コネクタ 639"/>
        <xdr:cNvCxnSpPr/>
      </xdr:nvCxnSpPr>
      <xdr:spPr>
        <a:xfrm>
          <a:off x="12814300" y="13259766"/>
          <a:ext cx="889000" cy="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43" name="フローチャート: 判断 642"/>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4" name="テキスト ボックス 643"/>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110910</xdr:rowOff>
    </xdr:from>
    <xdr:to>
      <xdr:col>85</xdr:col>
      <xdr:colOff>177800</xdr:colOff>
      <xdr:row>78</xdr:row>
      <xdr:rowOff>41060</xdr:rowOff>
    </xdr:to>
    <xdr:sp macro="" textlink="">
      <xdr:nvSpPr>
        <xdr:cNvPr id="650" name="楕円 649"/>
        <xdr:cNvSpPr/>
      </xdr:nvSpPr>
      <xdr:spPr>
        <a:xfrm>
          <a:off x="16268700" y="133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25837</xdr:rowOff>
    </xdr:from>
    <xdr:ext cx="534377" cy="259045"/>
    <xdr:sp macro="" textlink="">
      <xdr:nvSpPr>
        <xdr:cNvPr id="651" name="公債費該当値テキスト"/>
        <xdr:cNvSpPr txBox="1"/>
      </xdr:nvSpPr>
      <xdr:spPr>
        <a:xfrm>
          <a:off x="16370300" y="1322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94780</xdr:rowOff>
    </xdr:from>
    <xdr:to>
      <xdr:col>81</xdr:col>
      <xdr:colOff>101600</xdr:colOff>
      <xdr:row>78</xdr:row>
      <xdr:rowOff>24930</xdr:rowOff>
    </xdr:to>
    <xdr:sp macro="" textlink="">
      <xdr:nvSpPr>
        <xdr:cNvPr id="652" name="楕円 651"/>
        <xdr:cNvSpPr/>
      </xdr:nvSpPr>
      <xdr:spPr>
        <a:xfrm>
          <a:off x="15430500" y="132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16057</xdr:rowOff>
    </xdr:from>
    <xdr:ext cx="534377" cy="259045"/>
    <xdr:sp macro="" textlink="">
      <xdr:nvSpPr>
        <xdr:cNvPr id="653" name="テキスト ボックス 652"/>
        <xdr:cNvSpPr txBox="1"/>
      </xdr:nvSpPr>
      <xdr:spPr>
        <a:xfrm>
          <a:off x="15214111" y="1338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62688</xdr:rowOff>
    </xdr:from>
    <xdr:to>
      <xdr:col>76</xdr:col>
      <xdr:colOff>165100</xdr:colOff>
      <xdr:row>77</xdr:row>
      <xdr:rowOff>164288</xdr:rowOff>
    </xdr:to>
    <xdr:sp macro="" textlink="">
      <xdr:nvSpPr>
        <xdr:cNvPr id="654" name="楕円 653"/>
        <xdr:cNvSpPr/>
      </xdr:nvSpPr>
      <xdr:spPr>
        <a:xfrm>
          <a:off x="14541500" y="132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155415</xdr:rowOff>
    </xdr:from>
    <xdr:ext cx="534377" cy="259045"/>
    <xdr:sp macro="" textlink="">
      <xdr:nvSpPr>
        <xdr:cNvPr id="655" name="テキスト ボックス 654"/>
        <xdr:cNvSpPr txBox="1"/>
      </xdr:nvSpPr>
      <xdr:spPr>
        <a:xfrm>
          <a:off x="14325111" y="1335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24422</xdr:rowOff>
    </xdr:from>
    <xdr:to>
      <xdr:col>72</xdr:col>
      <xdr:colOff>38100</xdr:colOff>
      <xdr:row>77</xdr:row>
      <xdr:rowOff>126022</xdr:rowOff>
    </xdr:to>
    <xdr:sp macro="" textlink="">
      <xdr:nvSpPr>
        <xdr:cNvPr id="656" name="楕円 655"/>
        <xdr:cNvSpPr/>
      </xdr:nvSpPr>
      <xdr:spPr>
        <a:xfrm>
          <a:off x="13652500" y="132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117149</xdr:rowOff>
    </xdr:from>
    <xdr:ext cx="534377" cy="259045"/>
    <xdr:sp macro="" textlink="">
      <xdr:nvSpPr>
        <xdr:cNvPr id="657" name="テキスト ボックス 656"/>
        <xdr:cNvSpPr txBox="1"/>
      </xdr:nvSpPr>
      <xdr:spPr>
        <a:xfrm>
          <a:off x="13436111" y="133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7316</xdr:rowOff>
    </xdr:from>
    <xdr:to>
      <xdr:col>67</xdr:col>
      <xdr:colOff>101600</xdr:colOff>
      <xdr:row>77</xdr:row>
      <xdr:rowOff>108916</xdr:rowOff>
    </xdr:to>
    <xdr:sp macro="" textlink="">
      <xdr:nvSpPr>
        <xdr:cNvPr id="658" name="楕円 657"/>
        <xdr:cNvSpPr/>
      </xdr:nvSpPr>
      <xdr:spPr>
        <a:xfrm>
          <a:off x="12763500" y="1320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100043</xdr:rowOff>
    </xdr:from>
    <xdr:ext cx="534377" cy="259045"/>
    <xdr:sp macro="" textlink="">
      <xdr:nvSpPr>
        <xdr:cNvPr id="659" name="テキスト ボックス 658"/>
        <xdr:cNvSpPr txBox="1"/>
      </xdr:nvSpPr>
      <xdr:spPr>
        <a:xfrm>
          <a:off x="12547111" y="1330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27961</xdr:rowOff>
    </xdr:from>
    <xdr:to>
      <xdr:col>85</xdr:col>
      <xdr:colOff>127000</xdr:colOff>
      <xdr:row>98</xdr:row>
      <xdr:rowOff>127264</xdr:rowOff>
    </xdr:to>
    <xdr:cxnSp macro="">
      <xdr:nvCxnSpPr>
        <xdr:cNvPr id="686" name="直線コネクタ 685"/>
        <xdr:cNvCxnSpPr/>
      </xdr:nvCxnSpPr>
      <xdr:spPr>
        <a:xfrm>
          <a:off x="15481300" y="16487161"/>
          <a:ext cx="838200" cy="44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7" name="積立金平均値テキスト"/>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27961</xdr:rowOff>
    </xdr:from>
    <xdr:to>
      <xdr:col>81</xdr:col>
      <xdr:colOff>50800</xdr:colOff>
      <xdr:row>96</xdr:row>
      <xdr:rowOff>77040</xdr:rowOff>
    </xdr:to>
    <xdr:cxnSp macro="">
      <xdr:nvCxnSpPr>
        <xdr:cNvPr id="689" name="直線コネクタ 688"/>
        <xdr:cNvCxnSpPr/>
      </xdr:nvCxnSpPr>
      <xdr:spPr>
        <a:xfrm flipV="1">
          <a:off x="14592300" y="16487161"/>
          <a:ext cx="889000" cy="4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77040</xdr:rowOff>
    </xdr:from>
    <xdr:to>
      <xdr:col>76</xdr:col>
      <xdr:colOff>114300</xdr:colOff>
      <xdr:row>97</xdr:row>
      <xdr:rowOff>24485</xdr:rowOff>
    </xdr:to>
    <xdr:cxnSp macro="">
      <xdr:nvCxnSpPr>
        <xdr:cNvPr id="692" name="直線コネクタ 691"/>
        <xdr:cNvCxnSpPr/>
      </xdr:nvCxnSpPr>
      <xdr:spPr>
        <a:xfrm flipV="1">
          <a:off x="13703300" y="16536240"/>
          <a:ext cx="889000" cy="11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125803</xdr:rowOff>
    </xdr:from>
    <xdr:ext cx="469744" cy="259045"/>
    <xdr:sp macro="" textlink="">
      <xdr:nvSpPr>
        <xdr:cNvPr id="694" name="テキスト ボックス 693"/>
        <xdr:cNvSpPr txBox="1"/>
      </xdr:nvSpPr>
      <xdr:spPr>
        <a:xfrm>
          <a:off x="14357428" y="1675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24485</xdr:rowOff>
    </xdr:from>
    <xdr:to>
      <xdr:col>71</xdr:col>
      <xdr:colOff>177800</xdr:colOff>
      <xdr:row>98</xdr:row>
      <xdr:rowOff>107079</xdr:rowOff>
    </xdr:to>
    <xdr:cxnSp macro="">
      <xdr:nvCxnSpPr>
        <xdr:cNvPr id="695" name="直線コネクタ 694"/>
        <xdr:cNvCxnSpPr/>
      </xdr:nvCxnSpPr>
      <xdr:spPr>
        <a:xfrm flipV="1">
          <a:off x="12814300" y="16655135"/>
          <a:ext cx="889000" cy="25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146217</xdr:rowOff>
    </xdr:from>
    <xdr:ext cx="469744" cy="259045"/>
    <xdr:sp macro="" textlink="">
      <xdr:nvSpPr>
        <xdr:cNvPr id="697" name="テキスト ボックス 696"/>
        <xdr:cNvSpPr txBox="1"/>
      </xdr:nvSpPr>
      <xdr:spPr>
        <a:xfrm>
          <a:off x="13468428" y="167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8" name="フローチャート: 判断 697"/>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9" name="テキスト ボックス 698"/>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76464</xdr:rowOff>
    </xdr:from>
    <xdr:to>
      <xdr:col>85</xdr:col>
      <xdr:colOff>177800</xdr:colOff>
      <xdr:row>99</xdr:row>
      <xdr:rowOff>6614</xdr:rowOff>
    </xdr:to>
    <xdr:sp macro="" textlink="">
      <xdr:nvSpPr>
        <xdr:cNvPr id="705" name="楕円 704"/>
        <xdr:cNvSpPr/>
      </xdr:nvSpPr>
      <xdr:spPr>
        <a:xfrm>
          <a:off x="16268700" y="1687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162841</xdr:rowOff>
    </xdr:from>
    <xdr:ext cx="378565" cy="259045"/>
    <xdr:sp macro="" textlink="">
      <xdr:nvSpPr>
        <xdr:cNvPr id="706" name="積立金該当値テキスト"/>
        <xdr:cNvSpPr txBox="1"/>
      </xdr:nvSpPr>
      <xdr:spPr>
        <a:xfrm>
          <a:off x="16370300" y="16793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148611</xdr:rowOff>
    </xdr:from>
    <xdr:to>
      <xdr:col>81</xdr:col>
      <xdr:colOff>101600</xdr:colOff>
      <xdr:row>96</xdr:row>
      <xdr:rowOff>78761</xdr:rowOff>
    </xdr:to>
    <xdr:sp macro="" textlink="">
      <xdr:nvSpPr>
        <xdr:cNvPr id="707" name="楕円 706"/>
        <xdr:cNvSpPr/>
      </xdr:nvSpPr>
      <xdr:spPr>
        <a:xfrm>
          <a:off x="15430500" y="1643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95288</xdr:rowOff>
    </xdr:from>
    <xdr:ext cx="534377" cy="259045"/>
    <xdr:sp macro="" textlink="">
      <xdr:nvSpPr>
        <xdr:cNvPr id="708" name="テキスト ボックス 707"/>
        <xdr:cNvSpPr txBox="1"/>
      </xdr:nvSpPr>
      <xdr:spPr>
        <a:xfrm>
          <a:off x="15214111" y="1621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26240</xdr:rowOff>
    </xdr:from>
    <xdr:to>
      <xdr:col>76</xdr:col>
      <xdr:colOff>165100</xdr:colOff>
      <xdr:row>96</xdr:row>
      <xdr:rowOff>127840</xdr:rowOff>
    </xdr:to>
    <xdr:sp macro="" textlink="">
      <xdr:nvSpPr>
        <xdr:cNvPr id="709" name="楕円 708"/>
        <xdr:cNvSpPr/>
      </xdr:nvSpPr>
      <xdr:spPr>
        <a:xfrm>
          <a:off x="14541500" y="1648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144367</xdr:rowOff>
    </xdr:from>
    <xdr:ext cx="534377" cy="259045"/>
    <xdr:sp macro="" textlink="">
      <xdr:nvSpPr>
        <xdr:cNvPr id="710" name="テキスト ボックス 709"/>
        <xdr:cNvSpPr txBox="1"/>
      </xdr:nvSpPr>
      <xdr:spPr>
        <a:xfrm>
          <a:off x="14325111" y="1626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145135</xdr:rowOff>
    </xdr:from>
    <xdr:to>
      <xdr:col>72</xdr:col>
      <xdr:colOff>38100</xdr:colOff>
      <xdr:row>97</xdr:row>
      <xdr:rowOff>75285</xdr:rowOff>
    </xdr:to>
    <xdr:sp macro="" textlink="">
      <xdr:nvSpPr>
        <xdr:cNvPr id="711" name="楕円 710"/>
        <xdr:cNvSpPr/>
      </xdr:nvSpPr>
      <xdr:spPr>
        <a:xfrm>
          <a:off x="13652500" y="1660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91812</xdr:rowOff>
    </xdr:from>
    <xdr:ext cx="534377" cy="259045"/>
    <xdr:sp macro="" textlink="">
      <xdr:nvSpPr>
        <xdr:cNvPr id="712" name="テキスト ボックス 711"/>
        <xdr:cNvSpPr txBox="1"/>
      </xdr:nvSpPr>
      <xdr:spPr>
        <a:xfrm>
          <a:off x="13436111" y="1637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56279</xdr:rowOff>
    </xdr:from>
    <xdr:to>
      <xdr:col>67</xdr:col>
      <xdr:colOff>101600</xdr:colOff>
      <xdr:row>98</xdr:row>
      <xdr:rowOff>157879</xdr:rowOff>
    </xdr:to>
    <xdr:sp macro="" textlink="">
      <xdr:nvSpPr>
        <xdr:cNvPr id="713" name="楕円 712"/>
        <xdr:cNvSpPr/>
      </xdr:nvSpPr>
      <xdr:spPr>
        <a:xfrm>
          <a:off x="12763500" y="1685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149006</xdr:rowOff>
    </xdr:from>
    <xdr:ext cx="469744" cy="259045"/>
    <xdr:sp macro="" textlink="">
      <xdr:nvSpPr>
        <xdr:cNvPr id="714" name="テキスト ボックス 713"/>
        <xdr:cNvSpPr txBox="1"/>
      </xdr:nvSpPr>
      <xdr:spPr>
        <a:xfrm>
          <a:off x="12579428" y="1695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92837</xdr:rowOff>
    </xdr:from>
    <xdr:to>
      <xdr:col>116</xdr:col>
      <xdr:colOff>63500</xdr:colOff>
      <xdr:row>38</xdr:row>
      <xdr:rowOff>160083</xdr:rowOff>
    </xdr:to>
    <xdr:cxnSp macro="">
      <xdr:nvCxnSpPr>
        <xdr:cNvPr id="743" name="直線コネクタ 742"/>
        <xdr:cNvCxnSpPr/>
      </xdr:nvCxnSpPr>
      <xdr:spPr>
        <a:xfrm>
          <a:off x="21323300" y="6607937"/>
          <a:ext cx="838200" cy="6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92837</xdr:rowOff>
    </xdr:from>
    <xdr:to>
      <xdr:col>111</xdr:col>
      <xdr:colOff>177800</xdr:colOff>
      <xdr:row>38</xdr:row>
      <xdr:rowOff>132652</xdr:rowOff>
    </xdr:to>
    <xdr:cxnSp macro="">
      <xdr:nvCxnSpPr>
        <xdr:cNvPr id="746" name="直線コネクタ 745"/>
        <xdr:cNvCxnSpPr/>
      </xdr:nvCxnSpPr>
      <xdr:spPr>
        <a:xfrm flipV="1">
          <a:off x="20434300" y="6607937"/>
          <a:ext cx="889000" cy="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132652</xdr:rowOff>
    </xdr:from>
    <xdr:to>
      <xdr:col>107</xdr:col>
      <xdr:colOff>50800</xdr:colOff>
      <xdr:row>38</xdr:row>
      <xdr:rowOff>156273</xdr:rowOff>
    </xdr:to>
    <xdr:cxnSp macro="">
      <xdr:nvCxnSpPr>
        <xdr:cNvPr id="749" name="直線コネクタ 748"/>
        <xdr:cNvCxnSpPr/>
      </xdr:nvCxnSpPr>
      <xdr:spPr>
        <a:xfrm flipV="1">
          <a:off x="19545300" y="6647752"/>
          <a:ext cx="8890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114744</xdr:rowOff>
    </xdr:from>
    <xdr:to>
      <xdr:col>102</xdr:col>
      <xdr:colOff>114300</xdr:colOff>
      <xdr:row>38</xdr:row>
      <xdr:rowOff>156273</xdr:rowOff>
    </xdr:to>
    <xdr:cxnSp macro="">
      <xdr:nvCxnSpPr>
        <xdr:cNvPr id="752" name="直線コネクタ 751"/>
        <xdr:cNvCxnSpPr/>
      </xdr:nvCxnSpPr>
      <xdr:spPr>
        <a:xfrm>
          <a:off x="18656300" y="6629844"/>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158052</xdr:rowOff>
    </xdr:from>
    <xdr:to>
      <xdr:col>98</xdr:col>
      <xdr:colOff>38100</xdr:colOff>
      <xdr:row>37</xdr:row>
      <xdr:rowOff>88202</xdr:rowOff>
    </xdr:to>
    <xdr:sp macro="" textlink="">
      <xdr:nvSpPr>
        <xdr:cNvPr id="755" name="フローチャート: 判断 754"/>
        <xdr:cNvSpPr/>
      </xdr:nvSpPr>
      <xdr:spPr>
        <a:xfrm>
          <a:off x="18605500" y="633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104729</xdr:rowOff>
    </xdr:from>
    <xdr:ext cx="469744" cy="259045"/>
    <xdr:sp macro="" textlink="">
      <xdr:nvSpPr>
        <xdr:cNvPr id="756" name="テキスト ボックス 755"/>
        <xdr:cNvSpPr txBox="1"/>
      </xdr:nvSpPr>
      <xdr:spPr>
        <a:xfrm>
          <a:off x="18421428" y="610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109283</xdr:rowOff>
    </xdr:from>
    <xdr:to>
      <xdr:col>116</xdr:col>
      <xdr:colOff>114300</xdr:colOff>
      <xdr:row>39</xdr:row>
      <xdr:rowOff>39433</xdr:rowOff>
    </xdr:to>
    <xdr:sp macro="" textlink="">
      <xdr:nvSpPr>
        <xdr:cNvPr id="762" name="楕円 761"/>
        <xdr:cNvSpPr/>
      </xdr:nvSpPr>
      <xdr:spPr>
        <a:xfrm>
          <a:off x="22110700" y="662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24210</xdr:rowOff>
    </xdr:from>
    <xdr:ext cx="378565" cy="259045"/>
    <xdr:sp macro="" textlink="">
      <xdr:nvSpPr>
        <xdr:cNvPr id="763" name="投資及び出資金該当値テキスト"/>
        <xdr:cNvSpPr txBox="1"/>
      </xdr:nvSpPr>
      <xdr:spPr>
        <a:xfrm>
          <a:off x="22212300" y="6539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42037</xdr:rowOff>
    </xdr:from>
    <xdr:to>
      <xdr:col>112</xdr:col>
      <xdr:colOff>38100</xdr:colOff>
      <xdr:row>38</xdr:row>
      <xdr:rowOff>143637</xdr:rowOff>
    </xdr:to>
    <xdr:sp macro="" textlink="">
      <xdr:nvSpPr>
        <xdr:cNvPr id="764" name="楕円 763"/>
        <xdr:cNvSpPr/>
      </xdr:nvSpPr>
      <xdr:spPr>
        <a:xfrm>
          <a:off x="21272500" y="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134764</xdr:rowOff>
    </xdr:from>
    <xdr:ext cx="378565" cy="259045"/>
    <xdr:sp macro="" textlink="">
      <xdr:nvSpPr>
        <xdr:cNvPr id="765" name="テキスト ボックス 764"/>
        <xdr:cNvSpPr txBox="1"/>
      </xdr:nvSpPr>
      <xdr:spPr>
        <a:xfrm>
          <a:off x="21134017" y="6649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81852</xdr:rowOff>
    </xdr:from>
    <xdr:to>
      <xdr:col>107</xdr:col>
      <xdr:colOff>101600</xdr:colOff>
      <xdr:row>39</xdr:row>
      <xdr:rowOff>12002</xdr:rowOff>
    </xdr:to>
    <xdr:sp macro="" textlink="">
      <xdr:nvSpPr>
        <xdr:cNvPr id="766" name="楕円 765"/>
        <xdr:cNvSpPr/>
      </xdr:nvSpPr>
      <xdr:spPr>
        <a:xfrm>
          <a:off x="20383500" y="659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3129</xdr:rowOff>
    </xdr:from>
    <xdr:ext cx="378565" cy="259045"/>
    <xdr:sp macro="" textlink="">
      <xdr:nvSpPr>
        <xdr:cNvPr id="767" name="テキスト ボックス 766"/>
        <xdr:cNvSpPr txBox="1"/>
      </xdr:nvSpPr>
      <xdr:spPr>
        <a:xfrm>
          <a:off x="20245017" y="6689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105473</xdr:rowOff>
    </xdr:from>
    <xdr:to>
      <xdr:col>102</xdr:col>
      <xdr:colOff>165100</xdr:colOff>
      <xdr:row>39</xdr:row>
      <xdr:rowOff>35623</xdr:rowOff>
    </xdr:to>
    <xdr:sp macro="" textlink="">
      <xdr:nvSpPr>
        <xdr:cNvPr id="768" name="楕円 767"/>
        <xdr:cNvSpPr/>
      </xdr:nvSpPr>
      <xdr:spPr>
        <a:xfrm>
          <a:off x="19494500" y="662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26750</xdr:rowOff>
    </xdr:from>
    <xdr:ext cx="378565" cy="259045"/>
    <xdr:sp macro="" textlink="">
      <xdr:nvSpPr>
        <xdr:cNvPr id="769" name="テキスト ボックス 768"/>
        <xdr:cNvSpPr txBox="1"/>
      </xdr:nvSpPr>
      <xdr:spPr>
        <a:xfrm>
          <a:off x="19356017" y="6713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63944</xdr:rowOff>
    </xdr:from>
    <xdr:to>
      <xdr:col>98</xdr:col>
      <xdr:colOff>38100</xdr:colOff>
      <xdr:row>38</xdr:row>
      <xdr:rowOff>165544</xdr:rowOff>
    </xdr:to>
    <xdr:sp macro="" textlink="">
      <xdr:nvSpPr>
        <xdr:cNvPr id="770" name="楕円 769"/>
        <xdr:cNvSpPr/>
      </xdr:nvSpPr>
      <xdr:spPr>
        <a:xfrm>
          <a:off x="18605500" y="657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156671</xdr:rowOff>
    </xdr:from>
    <xdr:ext cx="378565" cy="259045"/>
    <xdr:sp macro="" textlink="">
      <xdr:nvSpPr>
        <xdr:cNvPr id="771" name="テキスト ボックス 770"/>
        <xdr:cNvSpPr txBox="1"/>
      </xdr:nvSpPr>
      <xdr:spPr>
        <a:xfrm>
          <a:off x="18467017" y="6671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35039</xdr:rowOff>
    </xdr:from>
    <xdr:to>
      <xdr:col>116</xdr:col>
      <xdr:colOff>63500</xdr:colOff>
      <xdr:row>59</xdr:row>
      <xdr:rowOff>35230</xdr:rowOff>
    </xdr:to>
    <xdr:cxnSp macro="">
      <xdr:nvCxnSpPr>
        <xdr:cNvPr id="800" name="直線コネクタ 799"/>
        <xdr:cNvCxnSpPr/>
      </xdr:nvCxnSpPr>
      <xdr:spPr>
        <a:xfrm>
          <a:off x="21323300" y="10150589"/>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34849</xdr:rowOff>
    </xdr:from>
    <xdr:to>
      <xdr:col>111</xdr:col>
      <xdr:colOff>177800</xdr:colOff>
      <xdr:row>59</xdr:row>
      <xdr:rowOff>35039</xdr:rowOff>
    </xdr:to>
    <xdr:cxnSp macro="">
      <xdr:nvCxnSpPr>
        <xdr:cNvPr id="803" name="直線コネクタ 802"/>
        <xdr:cNvCxnSpPr/>
      </xdr:nvCxnSpPr>
      <xdr:spPr>
        <a:xfrm>
          <a:off x="20434300" y="1015039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34658</xdr:rowOff>
    </xdr:from>
    <xdr:to>
      <xdr:col>107</xdr:col>
      <xdr:colOff>50800</xdr:colOff>
      <xdr:row>59</xdr:row>
      <xdr:rowOff>34849</xdr:rowOff>
    </xdr:to>
    <xdr:cxnSp macro="">
      <xdr:nvCxnSpPr>
        <xdr:cNvPr id="806" name="直線コネクタ 805"/>
        <xdr:cNvCxnSpPr/>
      </xdr:nvCxnSpPr>
      <xdr:spPr>
        <a:xfrm>
          <a:off x="19545300" y="10150208"/>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34430</xdr:rowOff>
    </xdr:from>
    <xdr:to>
      <xdr:col>102</xdr:col>
      <xdr:colOff>114300</xdr:colOff>
      <xdr:row>59</xdr:row>
      <xdr:rowOff>34658</xdr:rowOff>
    </xdr:to>
    <xdr:cxnSp macro="">
      <xdr:nvCxnSpPr>
        <xdr:cNvPr id="809" name="直線コネクタ 808"/>
        <xdr:cNvCxnSpPr/>
      </xdr:nvCxnSpPr>
      <xdr:spPr>
        <a:xfrm>
          <a:off x="18656300" y="1014998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2" name="フローチャート: 判断 811"/>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3" name="テキスト ボックス 812"/>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155880</xdr:rowOff>
    </xdr:from>
    <xdr:to>
      <xdr:col>116</xdr:col>
      <xdr:colOff>114300</xdr:colOff>
      <xdr:row>59</xdr:row>
      <xdr:rowOff>86030</xdr:rowOff>
    </xdr:to>
    <xdr:sp macro="" textlink="">
      <xdr:nvSpPr>
        <xdr:cNvPr id="819" name="楕円 818"/>
        <xdr:cNvSpPr/>
      </xdr:nvSpPr>
      <xdr:spPr>
        <a:xfrm>
          <a:off x="22110700" y="100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70807</xdr:rowOff>
    </xdr:from>
    <xdr:ext cx="378565" cy="259045"/>
    <xdr:sp macro="" textlink="">
      <xdr:nvSpPr>
        <xdr:cNvPr id="820" name="貸付金該当値テキスト"/>
        <xdr:cNvSpPr txBox="1"/>
      </xdr:nvSpPr>
      <xdr:spPr>
        <a:xfrm>
          <a:off x="22212300" y="10014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155689</xdr:rowOff>
    </xdr:from>
    <xdr:to>
      <xdr:col>112</xdr:col>
      <xdr:colOff>38100</xdr:colOff>
      <xdr:row>59</xdr:row>
      <xdr:rowOff>85839</xdr:rowOff>
    </xdr:to>
    <xdr:sp macro="" textlink="">
      <xdr:nvSpPr>
        <xdr:cNvPr id="821" name="楕円 820"/>
        <xdr:cNvSpPr/>
      </xdr:nvSpPr>
      <xdr:spPr>
        <a:xfrm>
          <a:off x="21272500" y="100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76966</xdr:rowOff>
    </xdr:from>
    <xdr:ext cx="378565" cy="259045"/>
    <xdr:sp macro="" textlink="">
      <xdr:nvSpPr>
        <xdr:cNvPr id="822" name="テキスト ボックス 821"/>
        <xdr:cNvSpPr txBox="1"/>
      </xdr:nvSpPr>
      <xdr:spPr>
        <a:xfrm>
          <a:off x="21134017" y="10192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155499</xdr:rowOff>
    </xdr:from>
    <xdr:to>
      <xdr:col>107</xdr:col>
      <xdr:colOff>101600</xdr:colOff>
      <xdr:row>59</xdr:row>
      <xdr:rowOff>85649</xdr:rowOff>
    </xdr:to>
    <xdr:sp macro="" textlink="">
      <xdr:nvSpPr>
        <xdr:cNvPr id="823" name="楕円 822"/>
        <xdr:cNvSpPr/>
      </xdr:nvSpPr>
      <xdr:spPr>
        <a:xfrm>
          <a:off x="20383500" y="1009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76776</xdr:rowOff>
    </xdr:from>
    <xdr:ext cx="378565" cy="259045"/>
    <xdr:sp macro="" textlink="">
      <xdr:nvSpPr>
        <xdr:cNvPr id="824" name="テキスト ボックス 823"/>
        <xdr:cNvSpPr txBox="1"/>
      </xdr:nvSpPr>
      <xdr:spPr>
        <a:xfrm>
          <a:off x="20245017" y="10192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155308</xdr:rowOff>
    </xdr:from>
    <xdr:to>
      <xdr:col>102</xdr:col>
      <xdr:colOff>165100</xdr:colOff>
      <xdr:row>59</xdr:row>
      <xdr:rowOff>85458</xdr:rowOff>
    </xdr:to>
    <xdr:sp macro="" textlink="">
      <xdr:nvSpPr>
        <xdr:cNvPr id="825" name="楕円 824"/>
        <xdr:cNvSpPr/>
      </xdr:nvSpPr>
      <xdr:spPr>
        <a:xfrm>
          <a:off x="19494500" y="1009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76585</xdr:rowOff>
    </xdr:from>
    <xdr:ext cx="378565" cy="259045"/>
    <xdr:sp macro="" textlink="">
      <xdr:nvSpPr>
        <xdr:cNvPr id="826" name="テキスト ボックス 825"/>
        <xdr:cNvSpPr txBox="1"/>
      </xdr:nvSpPr>
      <xdr:spPr>
        <a:xfrm>
          <a:off x="19356017" y="10192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155080</xdr:rowOff>
    </xdr:from>
    <xdr:to>
      <xdr:col>98</xdr:col>
      <xdr:colOff>38100</xdr:colOff>
      <xdr:row>59</xdr:row>
      <xdr:rowOff>85230</xdr:rowOff>
    </xdr:to>
    <xdr:sp macro="" textlink="">
      <xdr:nvSpPr>
        <xdr:cNvPr id="827" name="楕円 826"/>
        <xdr:cNvSpPr/>
      </xdr:nvSpPr>
      <xdr:spPr>
        <a:xfrm>
          <a:off x="18605500" y="1009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76357</xdr:rowOff>
    </xdr:from>
    <xdr:ext cx="378565" cy="259045"/>
    <xdr:sp macro="" textlink="">
      <xdr:nvSpPr>
        <xdr:cNvPr id="828" name="テキスト ボックス 827"/>
        <xdr:cNvSpPr txBox="1"/>
      </xdr:nvSpPr>
      <xdr:spPr>
        <a:xfrm>
          <a:off x="18467017" y="1019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40373</xdr:rowOff>
    </xdr:from>
    <xdr:to>
      <xdr:col>116</xdr:col>
      <xdr:colOff>63500</xdr:colOff>
      <xdr:row>78</xdr:row>
      <xdr:rowOff>69520</xdr:rowOff>
    </xdr:to>
    <xdr:cxnSp macro="">
      <xdr:nvCxnSpPr>
        <xdr:cNvPr id="856" name="直線コネクタ 855"/>
        <xdr:cNvCxnSpPr/>
      </xdr:nvCxnSpPr>
      <xdr:spPr>
        <a:xfrm flipV="1">
          <a:off x="21323300" y="13242023"/>
          <a:ext cx="838200" cy="20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69520</xdr:rowOff>
    </xdr:from>
    <xdr:to>
      <xdr:col>111</xdr:col>
      <xdr:colOff>177800</xdr:colOff>
      <xdr:row>78</xdr:row>
      <xdr:rowOff>71715</xdr:rowOff>
    </xdr:to>
    <xdr:cxnSp macro="">
      <xdr:nvCxnSpPr>
        <xdr:cNvPr id="859" name="直線コネクタ 858"/>
        <xdr:cNvCxnSpPr/>
      </xdr:nvCxnSpPr>
      <xdr:spPr>
        <a:xfrm flipV="1">
          <a:off x="20434300" y="13442620"/>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1" name="テキスト ボックス 860"/>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44672</xdr:rowOff>
    </xdr:from>
    <xdr:to>
      <xdr:col>107</xdr:col>
      <xdr:colOff>50800</xdr:colOff>
      <xdr:row>78</xdr:row>
      <xdr:rowOff>71715</xdr:rowOff>
    </xdr:to>
    <xdr:cxnSp macro="">
      <xdr:nvCxnSpPr>
        <xdr:cNvPr id="862" name="直線コネクタ 861"/>
        <xdr:cNvCxnSpPr/>
      </xdr:nvCxnSpPr>
      <xdr:spPr>
        <a:xfrm>
          <a:off x="19545300" y="13417772"/>
          <a:ext cx="889000" cy="2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4" name="テキスト ボックス 863"/>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44672</xdr:rowOff>
    </xdr:from>
    <xdr:to>
      <xdr:col>102</xdr:col>
      <xdr:colOff>114300</xdr:colOff>
      <xdr:row>78</xdr:row>
      <xdr:rowOff>55735</xdr:rowOff>
    </xdr:to>
    <xdr:cxnSp macro="">
      <xdr:nvCxnSpPr>
        <xdr:cNvPr id="865" name="直線コネクタ 864"/>
        <xdr:cNvCxnSpPr/>
      </xdr:nvCxnSpPr>
      <xdr:spPr>
        <a:xfrm flipV="1">
          <a:off x="18656300" y="13417772"/>
          <a:ext cx="889000" cy="1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7" name="テキスト ボックス 866"/>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53307</xdr:rowOff>
    </xdr:from>
    <xdr:to>
      <xdr:col>98</xdr:col>
      <xdr:colOff>38100</xdr:colOff>
      <xdr:row>74</xdr:row>
      <xdr:rowOff>154907</xdr:rowOff>
    </xdr:to>
    <xdr:sp macro="" textlink="">
      <xdr:nvSpPr>
        <xdr:cNvPr id="868" name="フローチャート: 判断 867"/>
        <xdr:cNvSpPr/>
      </xdr:nvSpPr>
      <xdr:spPr>
        <a:xfrm>
          <a:off x="18605500" y="127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171434</xdr:rowOff>
    </xdr:from>
    <xdr:ext cx="534377" cy="259045"/>
    <xdr:sp macro="" textlink="">
      <xdr:nvSpPr>
        <xdr:cNvPr id="869" name="テキスト ボックス 868"/>
        <xdr:cNvSpPr txBox="1"/>
      </xdr:nvSpPr>
      <xdr:spPr>
        <a:xfrm>
          <a:off x="18389111" y="125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161023</xdr:rowOff>
    </xdr:from>
    <xdr:to>
      <xdr:col>116</xdr:col>
      <xdr:colOff>114300</xdr:colOff>
      <xdr:row>77</xdr:row>
      <xdr:rowOff>91173</xdr:rowOff>
    </xdr:to>
    <xdr:sp macro="" textlink="">
      <xdr:nvSpPr>
        <xdr:cNvPr id="875" name="楕円 874"/>
        <xdr:cNvSpPr/>
      </xdr:nvSpPr>
      <xdr:spPr>
        <a:xfrm>
          <a:off x="22110700" y="131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139450</xdr:rowOff>
    </xdr:from>
    <xdr:ext cx="534377" cy="259045"/>
    <xdr:sp macro="" textlink="">
      <xdr:nvSpPr>
        <xdr:cNvPr id="876" name="繰出金該当値テキスト"/>
        <xdr:cNvSpPr txBox="1"/>
      </xdr:nvSpPr>
      <xdr:spPr>
        <a:xfrm>
          <a:off x="22212300" y="1316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18720</xdr:rowOff>
    </xdr:from>
    <xdr:to>
      <xdr:col>112</xdr:col>
      <xdr:colOff>38100</xdr:colOff>
      <xdr:row>78</xdr:row>
      <xdr:rowOff>120320</xdr:rowOff>
    </xdr:to>
    <xdr:sp macro="" textlink="">
      <xdr:nvSpPr>
        <xdr:cNvPr id="877" name="楕円 876"/>
        <xdr:cNvSpPr/>
      </xdr:nvSpPr>
      <xdr:spPr>
        <a:xfrm>
          <a:off x="21272500" y="133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111447</xdr:rowOff>
    </xdr:from>
    <xdr:ext cx="534377" cy="259045"/>
    <xdr:sp macro="" textlink="">
      <xdr:nvSpPr>
        <xdr:cNvPr id="878" name="テキスト ボックス 877"/>
        <xdr:cNvSpPr txBox="1"/>
      </xdr:nvSpPr>
      <xdr:spPr>
        <a:xfrm>
          <a:off x="21056111" y="134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20915</xdr:rowOff>
    </xdr:from>
    <xdr:to>
      <xdr:col>107</xdr:col>
      <xdr:colOff>101600</xdr:colOff>
      <xdr:row>78</xdr:row>
      <xdr:rowOff>122515</xdr:rowOff>
    </xdr:to>
    <xdr:sp macro="" textlink="">
      <xdr:nvSpPr>
        <xdr:cNvPr id="879" name="楕円 878"/>
        <xdr:cNvSpPr/>
      </xdr:nvSpPr>
      <xdr:spPr>
        <a:xfrm>
          <a:off x="20383500" y="1339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113642</xdr:rowOff>
    </xdr:from>
    <xdr:ext cx="534377" cy="259045"/>
    <xdr:sp macro="" textlink="">
      <xdr:nvSpPr>
        <xdr:cNvPr id="880" name="テキスト ボックス 879"/>
        <xdr:cNvSpPr txBox="1"/>
      </xdr:nvSpPr>
      <xdr:spPr>
        <a:xfrm>
          <a:off x="20167111" y="134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165322</xdr:rowOff>
    </xdr:from>
    <xdr:to>
      <xdr:col>102</xdr:col>
      <xdr:colOff>165100</xdr:colOff>
      <xdr:row>78</xdr:row>
      <xdr:rowOff>95472</xdr:rowOff>
    </xdr:to>
    <xdr:sp macro="" textlink="">
      <xdr:nvSpPr>
        <xdr:cNvPr id="881" name="楕円 880"/>
        <xdr:cNvSpPr/>
      </xdr:nvSpPr>
      <xdr:spPr>
        <a:xfrm>
          <a:off x="19494500" y="133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86599</xdr:rowOff>
    </xdr:from>
    <xdr:ext cx="534377" cy="259045"/>
    <xdr:sp macro="" textlink="">
      <xdr:nvSpPr>
        <xdr:cNvPr id="882" name="テキスト ボックス 881"/>
        <xdr:cNvSpPr txBox="1"/>
      </xdr:nvSpPr>
      <xdr:spPr>
        <a:xfrm>
          <a:off x="19278111" y="1345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4935</xdr:rowOff>
    </xdr:from>
    <xdr:to>
      <xdr:col>98</xdr:col>
      <xdr:colOff>38100</xdr:colOff>
      <xdr:row>78</xdr:row>
      <xdr:rowOff>106535</xdr:rowOff>
    </xdr:to>
    <xdr:sp macro="" textlink="">
      <xdr:nvSpPr>
        <xdr:cNvPr id="883" name="楕円 882"/>
        <xdr:cNvSpPr/>
      </xdr:nvSpPr>
      <xdr:spPr>
        <a:xfrm>
          <a:off x="18605500" y="133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97662</xdr:rowOff>
    </xdr:from>
    <xdr:ext cx="534377" cy="259045"/>
    <xdr:sp macro="" textlink="">
      <xdr:nvSpPr>
        <xdr:cNvPr id="884" name="テキスト ボックス 883"/>
        <xdr:cNvSpPr txBox="1"/>
      </xdr:nvSpPr>
      <xdr:spPr>
        <a:xfrm>
          <a:off x="18389111" y="1347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普通建設事業費（うち新規整備）の住民一人当たりのコストが類似団体平均値を上回っている状況にある。扶助費は、類似団体平均値を下回っている状況ではあるが、物件費とともに増加傾向にあることから、財政構造の硬直化が懸念されるため、更なる改善に努める必要がある。</a:t>
          </a:r>
        </a:p>
        <a:p>
          <a:r>
            <a:rPr kumimoji="1" lang="ja-JP" altLang="en-US" sz="1300">
              <a:latin typeface="ＭＳ Ｐゴシック" panose="020B0600070205080204" pitchFamily="50" charset="-128"/>
              <a:ea typeface="ＭＳ Ｐゴシック" panose="020B0600070205080204" pitchFamily="50" charset="-128"/>
            </a:rPr>
            <a:t>また、普通建設事業費（うち更新整備）は類似団体平均値を下回っているが、千葉ニュータウン事業初期に建設された公共施設の大規模改修が今後数年にわたり予定されているため、数値の上昇が予想される。</a:t>
          </a:r>
        </a:p>
        <a:p>
          <a:r>
            <a:rPr kumimoji="1" lang="ja-JP" altLang="en-US" sz="1300">
              <a:latin typeface="ＭＳ Ｐゴシック" panose="020B0600070205080204" pitchFamily="50" charset="-128"/>
              <a:ea typeface="ＭＳ Ｐゴシック" panose="020B0600070205080204" pitchFamily="50" charset="-128"/>
            </a:rPr>
            <a:t>今後も、住民一人当たりのコストを下げる取組として、持続可能な財政運営の推進（歳出経費の抑制や計画的な財政運営の推進など）、公共施設等の適正な管理（公共施設の見直しや計画的な維持管理）、効率的な行政運営の推進（組織の見直しや電算化による効率的な事務処理の推進など）、効率的・効果的な行政サービスの推進（事務事業の見直しや行政サービスの見直しなど）を目標とした行政改革の推進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千葉県印西市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103,513
101,289
123.79
36,523,287
34,291,340
1,836,418
21,219,643
13,462,059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72034</xdr:rowOff>
    </xdr:from>
    <xdr:to>
      <xdr:col>24</xdr:col>
      <xdr:colOff>63500</xdr:colOff>
      <xdr:row>37</xdr:row>
      <xdr:rowOff>78435</xdr:rowOff>
    </xdr:to>
    <xdr:cxnSp macro="">
      <xdr:nvCxnSpPr>
        <xdr:cNvPr id="59" name="直線コネクタ 58"/>
        <xdr:cNvCxnSpPr/>
      </xdr:nvCxnSpPr>
      <xdr:spPr>
        <a:xfrm>
          <a:off x="3797300" y="6415684"/>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52832</xdr:rowOff>
    </xdr:from>
    <xdr:to>
      <xdr:col>19</xdr:col>
      <xdr:colOff>177800</xdr:colOff>
      <xdr:row>37</xdr:row>
      <xdr:rowOff>72034</xdr:rowOff>
    </xdr:to>
    <xdr:cxnSp macro="">
      <xdr:nvCxnSpPr>
        <xdr:cNvPr id="62" name="直線コネクタ 61"/>
        <xdr:cNvCxnSpPr/>
      </xdr:nvCxnSpPr>
      <xdr:spPr>
        <a:xfrm>
          <a:off x="2908300" y="6396482"/>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15342</xdr:rowOff>
    </xdr:from>
    <xdr:to>
      <xdr:col>15</xdr:col>
      <xdr:colOff>50800</xdr:colOff>
      <xdr:row>37</xdr:row>
      <xdr:rowOff>52832</xdr:rowOff>
    </xdr:to>
    <xdr:cxnSp macro="">
      <xdr:nvCxnSpPr>
        <xdr:cNvPr id="65" name="直線コネクタ 64"/>
        <xdr:cNvCxnSpPr/>
      </xdr:nvCxnSpPr>
      <xdr:spPr>
        <a:xfrm>
          <a:off x="2019300" y="6358992"/>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63805</xdr:rowOff>
    </xdr:from>
    <xdr:to>
      <xdr:col>10</xdr:col>
      <xdr:colOff>114300</xdr:colOff>
      <xdr:row>37</xdr:row>
      <xdr:rowOff>15342</xdr:rowOff>
    </xdr:to>
    <xdr:cxnSp macro="">
      <xdr:nvCxnSpPr>
        <xdr:cNvPr id="68" name="直線コネクタ 67"/>
        <xdr:cNvCxnSpPr/>
      </xdr:nvCxnSpPr>
      <xdr:spPr>
        <a:xfrm>
          <a:off x="1130300" y="6236005"/>
          <a:ext cx="889000" cy="1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39692</xdr:rowOff>
    </xdr:from>
    <xdr:ext cx="469744" cy="259045"/>
    <xdr:sp macro="" textlink="">
      <xdr:nvSpPr>
        <xdr:cNvPr id="72" name="テキスト ボックス 71"/>
        <xdr:cNvSpPr txBox="1"/>
      </xdr:nvSpPr>
      <xdr:spPr>
        <a:xfrm>
          <a:off x="895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27635</xdr:rowOff>
    </xdr:from>
    <xdr:to>
      <xdr:col>24</xdr:col>
      <xdr:colOff>114300</xdr:colOff>
      <xdr:row>37</xdr:row>
      <xdr:rowOff>129235</xdr:rowOff>
    </xdr:to>
    <xdr:sp macro="" textlink="">
      <xdr:nvSpPr>
        <xdr:cNvPr id="78" name="楕円 77"/>
        <xdr:cNvSpPr/>
      </xdr:nvSpPr>
      <xdr:spPr>
        <a:xfrm>
          <a:off x="4584700" y="63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6062</xdr:rowOff>
    </xdr:from>
    <xdr:ext cx="469744" cy="259045"/>
    <xdr:sp macro="" textlink="">
      <xdr:nvSpPr>
        <xdr:cNvPr id="79" name="議会費該当値テキスト"/>
        <xdr:cNvSpPr txBox="1"/>
      </xdr:nvSpPr>
      <xdr:spPr>
        <a:xfrm>
          <a:off x="4686300" y="6349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21234</xdr:rowOff>
    </xdr:from>
    <xdr:to>
      <xdr:col>20</xdr:col>
      <xdr:colOff>38100</xdr:colOff>
      <xdr:row>37</xdr:row>
      <xdr:rowOff>122834</xdr:rowOff>
    </xdr:to>
    <xdr:sp macro="" textlink="">
      <xdr:nvSpPr>
        <xdr:cNvPr id="80" name="楕円 79"/>
        <xdr:cNvSpPr/>
      </xdr:nvSpPr>
      <xdr:spPr>
        <a:xfrm>
          <a:off x="3746500" y="636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113961</xdr:rowOff>
    </xdr:from>
    <xdr:ext cx="469744" cy="259045"/>
    <xdr:sp macro="" textlink="">
      <xdr:nvSpPr>
        <xdr:cNvPr id="81" name="テキスト ボックス 80"/>
        <xdr:cNvSpPr txBox="1"/>
      </xdr:nvSpPr>
      <xdr:spPr>
        <a:xfrm>
          <a:off x="3562428" y="645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2032</xdr:rowOff>
    </xdr:from>
    <xdr:to>
      <xdr:col>15</xdr:col>
      <xdr:colOff>101600</xdr:colOff>
      <xdr:row>37</xdr:row>
      <xdr:rowOff>103632</xdr:rowOff>
    </xdr:to>
    <xdr:sp macro="" textlink="">
      <xdr:nvSpPr>
        <xdr:cNvPr id="82" name="楕円 81"/>
        <xdr:cNvSpPr/>
      </xdr:nvSpPr>
      <xdr:spPr>
        <a:xfrm>
          <a:off x="28575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94759</xdr:rowOff>
    </xdr:from>
    <xdr:ext cx="469744" cy="259045"/>
    <xdr:sp macro="" textlink="">
      <xdr:nvSpPr>
        <xdr:cNvPr id="83" name="テキスト ボックス 82"/>
        <xdr:cNvSpPr txBox="1"/>
      </xdr:nvSpPr>
      <xdr:spPr>
        <a:xfrm>
          <a:off x="2673428" y="643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135992</xdr:rowOff>
    </xdr:from>
    <xdr:to>
      <xdr:col>10</xdr:col>
      <xdr:colOff>165100</xdr:colOff>
      <xdr:row>37</xdr:row>
      <xdr:rowOff>66142</xdr:rowOff>
    </xdr:to>
    <xdr:sp macro="" textlink="">
      <xdr:nvSpPr>
        <xdr:cNvPr id="84" name="楕円 83"/>
        <xdr:cNvSpPr/>
      </xdr:nvSpPr>
      <xdr:spPr>
        <a:xfrm>
          <a:off x="1968500" y="63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57269</xdr:rowOff>
    </xdr:from>
    <xdr:ext cx="469744" cy="259045"/>
    <xdr:sp macro="" textlink="">
      <xdr:nvSpPr>
        <xdr:cNvPr id="85" name="テキスト ボックス 84"/>
        <xdr:cNvSpPr txBox="1"/>
      </xdr:nvSpPr>
      <xdr:spPr>
        <a:xfrm>
          <a:off x="1784428" y="640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13005</xdr:rowOff>
    </xdr:from>
    <xdr:to>
      <xdr:col>6</xdr:col>
      <xdr:colOff>38100</xdr:colOff>
      <xdr:row>36</xdr:row>
      <xdr:rowOff>114605</xdr:rowOff>
    </xdr:to>
    <xdr:sp macro="" textlink="">
      <xdr:nvSpPr>
        <xdr:cNvPr id="86" name="楕円 85"/>
        <xdr:cNvSpPr/>
      </xdr:nvSpPr>
      <xdr:spPr>
        <a:xfrm>
          <a:off x="1079500" y="61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105732</xdr:rowOff>
    </xdr:from>
    <xdr:ext cx="469744" cy="259045"/>
    <xdr:sp macro="" textlink="">
      <xdr:nvSpPr>
        <xdr:cNvPr id="87" name="テキスト ボックス 86"/>
        <xdr:cNvSpPr txBox="1"/>
      </xdr:nvSpPr>
      <xdr:spPr>
        <a:xfrm>
          <a:off x="895428" y="627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5835</xdr:rowOff>
    </xdr:from>
    <xdr:to>
      <xdr:col>24</xdr:col>
      <xdr:colOff>63500</xdr:colOff>
      <xdr:row>57</xdr:row>
      <xdr:rowOff>38488</xdr:rowOff>
    </xdr:to>
    <xdr:cxnSp macro="">
      <xdr:nvCxnSpPr>
        <xdr:cNvPr id="117" name="直線コネクタ 116"/>
        <xdr:cNvCxnSpPr/>
      </xdr:nvCxnSpPr>
      <xdr:spPr>
        <a:xfrm flipV="1">
          <a:off x="3797300" y="9778485"/>
          <a:ext cx="838200" cy="3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13951</xdr:rowOff>
    </xdr:from>
    <xdr:to>
      <xdr:col>19</xdr:col>
      <xdr:colOff>177800</xdr:colOff>
      <xdr:row>57</xdr:row>
      <xdr:rowOff>38488</xdr:rowOff>
    </xdr:to>
    <xdr:cxnSp macro="">
      <xdr:nvCxnSpPr>
        <xdr:cNvPr id="120" name="直線コネクタ 119"/>
        <xdr:cNvCxnSpPr/>
      </xdr:nvCxnSpPr>
      <xdr:spPr>
        <a:xfrm>
          <a:off x="2908300" y="9615151"/>
          <a:ext cx="889000" cy="19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13951</xdr:rowOff>
    </xdr:from>
    <xdr:to>
      <xdr:col>15</xdr:col>
      <xdr:colOff>50800</xdr:colOff>
      <xdr:row>56</xdr:row>
      <xdr:rowOff>116097</xdr:rowOff>
    </xdr:to>
    <xdr:cxnSp macro="">
      <xdr:nvCxnSpPr>
        <xdr:cNvPr id="123" name="直線コネクタ 122"/>
        <xdr:cNvCxnSpPr/>
      </xdr:nvCxnSpPr>
      <xdr:spPr>
        <a:xfrm flipV="1">
          <a:off x="2019300" y="9615151"/>
          <a:ext cx="889000" cy="10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116097</xdr:rowOff>
    </xdr:from>
    <xdr:to>
      <xdr:col>10</xdr:col>
      <xdr:colOff>114300</xdr:colOff>
      <xdr:row>57</xdr:row>
      <xdr:rowOff>41078</xdr:rowOff>
    </xdr:to>
    <xdr:cxnSp macro="">
      <xdr:nvCxnSpPr>
        <xdr:cNvPr id="126" name="直線コネクタ 125"/>
        <xdr:cNvCxnSpPr/>
      </xdr:nvCxnSpPr>
      <xdr:spPr>
        <a:xfrm flipV="1">
          <a:off x="1130300" y="9717297"/>
          <a:ext cx="889000" cy="9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16853</xdr:rowOff>
    </xdr:from>
    <xdr:to>
      <xdr:col>6</xdr:col>
      <xdr:colOff>38100</xdr:colOff>
      <xdr:row>53</xdr:row>
      <xdr:rowOff>118453</xdr:rowOff>
    </xdr:to>
    <xdr:sp macro="" textlink="">
      <xdr:nvSpPr>
        <xdr:cNvPr id="129" name="フローチャート: 判断 128"/>
        <xdr:cNvSpPr/>
      </xdr:nvSpPr>
      <xdr:spPr>
        <a:xfrm>
          <a:off x="1079500" y="910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134980</xdr:rowOff>
    </xdr:from>
    <xdr:ext cx="534377" cy="259045"/>
    <xdr:sp macro="" textlink="">
      <xdr:nvSpPr>
        <xdr:cNvPr id="130" name="テキスト ボックス 129"/>
        <xdr:cNvSpPr txBox="1"/>
      </xdr:nvSpPr>
      <xdr:spPr>
        <a:xfrm>
          <a:off x="863111" y="887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126485</xdr:rowOff>
    </xdr:from>
    <xdr:to>
      <xdr:col>24</xdr:col>
      <xdr:colOff>114300</xdr:colOff>
      <xdr:row>57</xdr:row>
      <xdr:rowOff>56635</xdr:rowOff>
    </xdr:to>
    <xdr:sp macro="" textlink="">
      <xdr:nvSpPr>
        <xdr:cNvPr id="136" name="楕円 135"/>
        <xdr:cNvSpPr/>
      </xdr:nvSpPr>
      <xdr:spPr>
        <a:xfrm>
          <a:off x="4584700" y="97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104912</xdr:rowOff>
    </xdr:from>
    <xdr:ext cx="534377" cy="259045"/>
    <xdr:sp macro="" textlink="">
      <xdr:nvSpPr>
        <xdr:cNvPr id="137" name="総務費該当値テキスト"/>
        <xdr:cNvSpPr txBox="1"/>
      </xdr:nvSpPr>
      <xdr:spPr>
        <a:xfrm>
          <a:off x="4686300" y="970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159138</xdr:rowOff>
    </xdr:from>
    <xdr:to>
      <xdr:col>20</xdr:col>
      <xdr:colOff>38100</xdr:colOff>
      <xdr:row>57</xdr:row>
      <xdr:rowOff>89288</xdr:rowOff>
    </xdr:to>
    <xdr:sp macro="" textlink="">
      <xdr:nvSpPr>
        <xdr:cNvPr id="138" name="楕円 137"/>
        <xdr:cNvSpPr/>
      </xdr:nvSpPr>
      <xdr:spPr>
        <a:xfrm>
          <a:off x="3746500" y="97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80415</xdr:rowOff>
    </xdr:from>
    <xdr:ext cx="534377" cy="259045"/>
    <xdr:sp macro="" textlink="">
      <xdr:nvSpPr>
        <xdr:cNvPr id="139" name="テキスト ボックス 138"/>
        <xdr:cNvSpPr txBox="1"/>
      </xdr:nvSpPr>
      <xdr:spPr>
        <a:xfrm>
          <a:off x="3530111" y="985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134601</xdr:rowOff>
    </xdr:from>
    <xdr:to>
      <xdr:col>15</xdr:col>
      <xdr:colOff>101600</xdr:colOff>
      <xdr:row>56</xdr:row>
      <xdr:rowOff>64751</xdr:rowOff>
    </xdr:to>
    <xdr:sp macro="" textlink="">
      <xdr:nvSpPr>
        <xdr:cNvPr id="140" name="楕円 139"/>
        <xdr:cNvSpPr/>
      </xdr:nvSpPr>
      <xdr:spPr>
        <a:xfrm>
          <a:off x="2857500" y="95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55878</xdr:rowOff>
    </xdr:from>
    <xdr:ext cx="534377" cy="259045"/>
    <xdr:sp macro="" textlink="">
      <xdr:nvSpPr>
        <xdr:cNvPr id="141" name="テキスト ボックス 140"/>
        <xdr:cNvSpPr txBox="1"/>
      </xdr:nvSpPr>
      <xdr:spPr>
        <a:xfrm>
          <a:off x="2641111" y="965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65297</xdr:rowOff>
    </xdr:from>
    <xdr:to>
      <xdr:col>10</xdr:col>
      <xdr:colOff>165100</xdr:colOff>
      <xdr:row>56</xdr:row>
      <xdr:rowOff>166897</xdr:rowOff>
    </xdr:to>
    <xdr:sp macro="" textlink="">
      <xdr:nvSpPr>
        <xdr:cNvPr id="142" name="楕円 141"/>
        <xdr:cNvSpPr/>
      </xdr:nvSpPr>
      <xdr:spPr>
        <a:xfrm>
          <a:off x="1968500" y="966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158024</xdr:rowOff>
    </xdr:from>
    <xdr:ext cx="534377" cy="259045"/>
    <xdr:sp macro="" textlink="">
      <xdr:nvSpPr>
        <xdr:cNvPr id="143" name="テキスト ボックス 142"/>
        <xdr:cNvSpPr txBox="1"/>
      </xdr:nvSpPr>
      <xdr:spPr>
        <a:xfrm>
          <a:off x="1752111" y="975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161728</xdr:rowOff>
    </xdr:from>
    <xdr:to>
      <xdr:col>6</xdr:col>
      <xdr:colOff>38100</xdr:colOff>
      <xdr:row>57</xdr:row>
      <xdr:rowOff>91878</xdr:rowOff>
    </xdr:to>
    <xdr:sp macro="" textlink="">
      <xdr:nvSpPr>
        <xdr:cNvPr id="144" name="楕円 143"/>
        <xdr:cNvSpPr/>
      </xdr:nvSpPr>
      <xdr:spPr>
        <a:xfrm>
          <a:off x="1079500" y="976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83005</xdr:rowOff>
    </xdr:from>
    <xdr:ext cx="534377" cy="259045"/>
    <xdr:sp macro="" textlink="">
      <xdr:nvSpPr>
        <xdr:cNvPr id="145" name="テキスト ボックス 144"/>
        <xdr:cNvSpPr txBox="1"/>
      </xdr:nvSpPr>
      <xdr:spPr>
        <a:xfrm>
          <a:off x="863111" y="985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32606</xdr:rowOff>
    </xdr:from>
    <xdr:to>
      <xdr:col>24</xdr:col>
      <xdr:colOff>63500</xdr:colOff>
      <xdr:row>77</xdr:row>
      <xdr:rowOff>37342</xdr:rowOff>
    </xdr:to>
    <xdr:cxnSp macro="">
      <xdr:nvCxnSpPr>
        <xdr:cNvPr id="177" name="直線コネクタ 176"/>
        <xdr:cNvCxnSpPr/>
      </xdr:nvCxnSpPr>
      <xdr:spPr>
        <a:xfrm>
          <a:off x="3797300" y="13234256"/>
          <a:ext cx="8382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32606</xdr:rowOff>
    </xdr:from>
    <xdr:to>
      <xdr:col>19</xdr:col>
      <xdr:colOff>177800</xdr:colOff>
      <xdr:row>77</xdr:row>
      <xdr:rowOff>151761</xdr:rowOff>
    </xdr:to>
    <xdr:cxnSp macro="">
      <xdr:nvCxnSpPr>
        <xdr:cNvPr id="180" name="直線コネクタ 179"/>
        <xdr:cNvCxnSpPr/>
      </xdr:nvCxnSpPr>
      <xdr:spPr>
        <a:xfrm flipV="1">
          <a:off x="2908300" y="13234256"/>
          <a:ext cx="889000" cy="11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151761</xdr:rowOff>
    </xdr:from>
    <xdr:to>
      <xdr:col>15</xdr:col>
      <xdr:colOff>50800</xdr:colOff>
      <xdr:row>78</xdr:row>
      <xdr:rowOff>95721</xdr:rowOff>
    </xdr:to>
    <xdr:cxnSp macro="">
      <xdr:nvCxnSpPr>
        <xdr:cNvPr id="183" name="直線コネクタ 182"/>
        <xdr:cNvCxnSpPr/>
      </xdr:nvCxnSpPr>
      <xdr:spPr>
        <a:xfrm flipV="1">
          <a:off x="2019300" y="13353411"/>
          <a:ext cx="889000" cy="11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95721</xdr:rowOff>
    </xdr:from>
    <xdr:to>
      <xdr:col>10</xdr:col>
      <xdr:colOff>114300</xdr:colOff>
      <xdr:row>78</xdr:row>
      <xdr:rowOff>146983</xdr:rowOff>
    </xdr:to>
    <xdr:cxnSp macro="">
      <xdr:nvCxnSpPr>
        <xdr:cNvPr id="186" name="直線コネクタ 185"/>
        <xdr:cNvCxnSpPr/>
      </xdr:nvCxnSpPr>
      <xdr:spPr>
        <a:xfrm flipV="1">
          <a:off x="1130300" y="13468821"/>
          <a:ext cx="889000" cy="5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55687</xdr:rowOff>
    </xdr:from>
    <xdr:to>
      <xdr:col>6</xdr:col>
      <xdr:colOff>38100</xdr:colOff>
      <xdr:row>74</xdr:row>
      <xdr:rowOff>157287</xdr:rowOff>
    </xdr:to>
    <xdr:sp macro="" textlink="">
      <xdr:nvSpPr>
        <xdr:cNvPr id="189" name="フローチャート: 判断 188"/>
        <xdr:cNvSpPr/>
      </xdr:nvSpPr>
      <xdr:spPr>
        <a:xfrm>
          <a:off x="1079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2364</xdr:rowOff>
    </xdr:from>
    <xdr:ext cx="599010" cy="259045"/>
    <xdr:sp macro="" textlink="">
      <xdr:nvSpPr>
        <xdr:cNvPr id="190" name="テキスト ボックス 189"/>
        <xdr:cNvSpPr txBox="1"/>
      </xdr:nvSpPr>
      <xdr:spPr>
        <a:xfrm>
          <a:off x="830795" y="1251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157992</xdr:rowOff>
    </xdr:from>
    <xdr:to>
      <xdr:col>24</xdr:col>
      <xdr:colOff>114300</xdr:colOff>
      <xdr:row>77</xdr:row>
      <xdr:rowOff>88142</xdr:rowOff>
    </xdr:to>
    <xdr:sp macro="" textlink="">
      <xdr:nvSpPr>
        <xdr:cNvPr id="196" name="楕円 195"/>
        <xdr:cNvSpPr/>
      </xdr:nvSpPr>
      <xdr:spPr>
        <a:xfrm>
          <a:off x="4584700" y="13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136419</xdr:rowOff>
    </xdr:from>
    <xdr:ext cx="599010" cy="259045"/>
    <xdr:sp macro="" textlink="">
      <xdr:nvSpPr>
        <xdr:cNvPr id="197" name="民生費該当値テキスト"/>
        <xdr:cNvSpPr txBox="1"/>
      </xdr:nvSpPr>
      <xdr:spPr>
        <a:xfrm>
          <a:off x="4686300" y="1316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153256</xdr:rowOff>
    </xdr:from>
    <xdr:to>
      <xdr:col>20</xdr:col>
      <xdr:colOff>38100</xdr:colOff>
      <xdr:row>77</xdr:row>
      <xdr:rowOff>83406</xdr:rowOff>
    </xdr:to>
    <xdr:sp macro="" textlink="">
      <xdr:nvSpPr>
        <xdr:cNvPr id="198" name="楕円 197"/>
        <xdr:cNvSpPr/>
      </xdr:nvSpPr>
      <xdr:spPr>
        <a:xfrm>
          <a:off x="3746500" y="1318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74533</xdr:rowOff>
    </xdr:from>
    <xdr:ext cx="599010" cy="259045"/>
    <xdr:sp macro="" textlink="">
      <xdr:nvSpPr>
        <xdr:cNvPr id="199" name="テキスト ボックス 198"/>
        <xdr:cNvSpPr txBox="1"/>
      </xdr:nvSpPr>
      <xdr:spPr>
        <a:xfrm>
          <a:off x="3497795" y="13276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100961</xdr:rowOff>
    </xdr:from>
    <xdr:to>
      <xdr:col>15</xdr:col>
      <xdr:colOff>101600</xdr:colOff>
      <xdr:row>78</xdr:row>
      <xdr:rowOff>31111</xdr:rowOff>
    </xdr:to>
    <xdr:sp macro="" textlink="">
      <xdr:nvSpPr>
        <xdr:cNvPr id="200" name="楕円 199"/>
        <xdr:cNvSpPr/>
      </xdr:nvSpPr>
      <xdr:spPr>
        <a:xfrm>
          <a:off x="2857500" y="1330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22238</xdr:rowOff>
    </xdr:from>
    <xdr:ext cx="599010" cy="259045"/>
    <xdr:sp macro="" textlink="">
      <xdr:nvSpPr>
        <xdr:cNvPr id="201" name="テキスト ボックス 200"/>
        <xdr:cNvSpPr txBox="1"/>
      </xdr:nvSpPr>
      <xdr:spPr>
        <a:xfrm>
          <a:off x="2608795" y="1339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44921</xdr:rowOff>
    </xdr:from>
    <xdr:to>
      <xdr:col>10</xdr:col>
      <xdr:colOff>165100</xdr:colOff>
      <xdr:row>78</xdr:row>
      <xdr:rowOff>146521</xdr:rowOff>
    </xdr:to>
    <xdr:sp macro="" textlink="">
      <xdr:nvSpPr>
        <xdr:cNvPr id="202" name="楕円 201"/>
        <xdr:cNvSpPr/>
      </xdr:nvSpPr>
      <xdr:spPr>
        <a:xfrm>
          <a:off x="1968500" y="134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137648</xdr:rowOff>
    </xdr:from>
    <xdr:ext cx="599010" cy="259045"/>
    <xdr:sp macro="" textlink="">
      <xdr:nvSpPr>
        <xdr:cNvPr id="203" name="テキスト ボックス 202"/>
        <xdr:cNvSpPr txBox="1"/>
      </xdr:nvSpPr>
      <xdr:spPr>
        <a:xfrm>
          <a:off x="1719795" y="13510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96183</xdr:rowOff>
    </xdr:from>
    <xdr:to>
      <xdr:col>6</xdr:col>
      <xdr:colOff>38100</xdr:colOff>
      <xdr:row>79</xdr:row>
      <xdr:rowOff>26333</xdr:rowOff>
    </xdr:to>
    <xdr:sp macro="" textlink="">
      <xdr:nvSpPr>
        <xdr:cNvPr id="204" name="楕円 203"/>
        <xdr:cNvSpPr/>
      </xdr:nvSpPr>
      <xdr:spPr>
        <a:xfrm>
          <a:off x="1079500" y="1346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17460</xdr:rowOff>
    </xdr:from>
    <xdr:ext cx="599010" cy="259045"/>
    <xdr:sp macro="" textlink="">
      <xdr:nvSpPr>
        <xdr:cNvPr id="205" name="テキスト ボックス 204"/>
        <xdr:cNvSpPr txBox="1"/>
      </xdr:nvSpPr>
      <xdr:spPr>
        <a:xfrm>
          <a:off x="830795" y="1356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109688</xdr:rowOff>
    </xdr:from>
    <xdr:to>
      <xdr:col>24</xdr:col>
      <xdr:colOff>63500</xdr:colOff>
      <xdr:row>98</xdr:row>
      <xdr:rowOff>121641</xdr:rowOff>
    </xdr:to>
    <xdr:cxnSp macro="">
      <xdr:nvCxnSpPr>
        <xdr:cNvPr id="237" name="直線コネクタ 236"/>
        <xdr:cNvCxnSpPr/>
      </xdr:nvCxnSpPr>
      <xdr:spPr>
        <a:xfrm flipV="1">
          <a:off x="3797300" y="16911788"/>
          <a:ext cx="8382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116594</xdr:rowOff>
    </xdr:from>
    <xdr:to>
      <xdr:col>19</xdr:col>
      <xdr:colOff>177800</xdr:colOff>
      <xdr:row>98</xdr:row>
      <xdr:rowOff>121641</xdr:rowOff>
    </xdr:to>
    <xdr:cxnSp macro="">
      <xdr:nvCxnSpPr>
        <xdr:cNvPr id="240" name="直線コネクタ 239"/>
        <xdr:cNvCxnSpPr/>
      </xdr:nvCxnSpPr>
      <xdr:spPr>
        <a:xfrm>
          <a:off x="2908300" y="16918694"/>
          <a:ext cx="889000" cy="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116594</xdr:rowOff>
    </xdr:from>
    <xdr:to>
      <xdr:col>15</xdr:col>
      <xdr:colOff>50800</xdr:colOff>
      <xdr:row>98</xdr:row>
      <xdr:rowOff>136271</xdr:rowOff>
    </xdr:to>
    <xdr:cxnSp macro="">
      <xdr:nvCxnSpPr>
        <xdr:cNvPr id="243" name="直線コネクタ 242"/>
        <xdr:cNvCxnSpPr/>
      </xdr:nvCxnSpPr>
      <xdr:spPr>
        <a:xfrm flipV="1">
          <a:off x="2019300" y="16918694"/>
          <a:ext cx="889000" cy="1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98192</xdr:rowOff>
    </xdr:from>
    <xdr:to>
      <xdr:col>10</xdr:col>
      <xdr:colOff>114300</xdr:colOff>
      <xdr:row>98</xdr:row>
      <xdr:rowOff>136271</xdr:rowOff>
    </xdr:to>
    <xdr:cxnSp macro="">
      <xdr:nvCxnSpPr>
        <xdr:cNvPr id="246" name="直線コネクタ 245"/>
        <xdr:cNvCxnSpPr/>
      </xdr:nvCxnSpPr>
      <xdr:spPr>
        <a:xfrm>
          <a:off x="1130300" y="16900292"/>
          <a:ext cx="889000" cy="3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29008</xdr:rowOff>
    </xdr:from>
    <xdr:to>
      <xdr:col>6</xdr:col>
      <xdr:colOff>38100</xdr:colOff>
      <xdr:row>97</xdr:row>
      <xdr:rowOff>130608</xdr:rowOff>
    </xdr:to>
    <xdr:sp macro="" textlink="">
      <xdr:nvSpPr>
        <xdr:cNvPr id="249" name="フローチャート: 判断 248"/>
        <xdr:cNvSpPr/>
      </xdr:nvSpPr>
      <xdr:spPr>
        <a:xfrm>
          <a:off x="1079500" y="166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147135</xdr:rowOff>
    </xdr:from>
    <xdr:ext cx="534377" cy="259045"/>
    <xdr:sp macro="" textlink="">
      <xdr:nvSpPr>
        <xdr:cNvPr id="250" name="テキスト ボックス 249"/>
        <xdr:cNvSpPr txBox="1"/>
      </xdr:nvSpPr>
      <xdr:spPr>
        <a:xfrm>
          <a:off x="863111" y="1643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58888</xdr:rowOff>
    </xdr:from>
    <xdr:to>
      <xdr:col>24</xdr:col>
      <xdr:colOff>114300</xdr:colOff>
      <xdr:row>98</xdr:row>
      <xdr:rowOff>160488</xdr:rowOff>
    </xdr:to>
    <xdr:sp macro="" textlink="">
      <xdr:nvSpPr>
        <xdr:cNvPr id="256" name="楕円 255"/>
        <xdr:cNvSpPr/>
      </xdr:nvSpPr>
      <xdr:spPr>
        <a:xfrm>
          <a:off x="4584700" y="1686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37315</xdr:rowOff>
    </xdr:from>
    <xdr:ext cx="534377" cy="259045"/>
    <xdr:sp macro="" textlink="">
      <xdr:nvSpPr>
        <xdr:cNvPr id="257" name="衛生費該当値テキスト"/>
        <xdr:cNvSpPr txBox="1"/>
      </xdr:nvSpPr>
      <xdr:spPr>
        <a:xfrm>
          <a:off x="4686300" y="1683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70841</xdr:rowOff>
    </xdr:from>
    <xdr:to>
      <xdr:col>20</xdr:col>
      <xdr:colOff>38100</xdr:colOff>
      <xdr:row>99</xdr:row>
      <xdr:rowOff>991</xdr:rowOff>
    </xdr:to>
    <xdr:sp macro="" textlink="">
      <xdr:nvSpPr>
        <xdr:cNvPr id="258" name="楕円 257"/>
        <xdr:cNvSpPr/>
      </xdr:nvSpPr>
      <xdr:spPr>
        <a:xfrm>
          <a:off x="3746500" y="1687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163568</xdr:rowOff>
    </xdr:from>
    <xdr:ext cx="534377" cy="259045"/>
    <xdr:sp macro="" textlink="">
      <xdr:nvSpPr>
        <xdr:cNvPr id="259" name="テキスト ボックス 258"/>
        <xdr:cNvSpPr txBox="1"/>
      </xdr:nvSpPr>
      <xdr:spPr>
        <a:xfrm>
          <a:off x="3530111" y="169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65794</xdr:rowOff>
    </xdr:from>
    <xdr:to>
      <xdr:col>15</xdr:col>
      <xdr:colOff>101600</xdr:colOff>
      <xdr:row>98</xdr:row>
      <xdr:rowOff>167394</xdr:rowOff>
    </xdr:to>
    <xdr:sp macro="" textlink="">
      <xdr:nvSpPr>
        <xdr:cNvPr id="260" name="楕円 259"/>
        <xdr:cNvSpPr/>
      </xdr:nvSpPr>
      <xdr:spPr>
        <a:xfrm>
          <a:off x="2857500" y="168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158521</xdr:rowOff>
    </xdr:from>
    <xdr:ext cx="534377" cy="259045"/>
    <xdr:sp macro="" textlink="">
      <xdr:nvSpPr>
        <xdr:cNvPr id="261" name="テキスト ボックス 260"/>
        <xdr:cNvSpPr txBox="1"/>
      </xdr:nvSpPr>
      <xdr:spPr>
        <a:xfrm>
          <a:off x="2641111" y="1696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85471</xdr:rowOff>
    </xdr:from>
    <xdr:to>
      <xdr:col>10</xdr:col>
      <xdr:colOff>165100</xdr:colOff>
      <xdr:row>99</xdr:row>
      <xdr:rowOff>15621</xdr:rowOff>
    </xdr:to>
    <xdr:sp macro="" textlink="">
      <xdr:nvSpPr>
        <xdr:cNvPr id="262" name="楕円 261"/>
        <xdr:cNvSpPr/>
      </xdr:nvSpPr>
      <xdr:spPr>
        <a:xfrm>
          <a:off x="1968500" y="1688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6748</xdr:rowOff>
    </xdr:from>
    <xdr:ext cx="534377" cy="259045"/>
    <xdr:sp macro="" textlink="">
      <xdr:nvSpPr>
        <xdr:cNvPr id="263" name="テキスト ボックス 262"/>
        <xdr:cNvSpPr txBox="1"/>
      </xdr:nvSpPr>
      <xdr:spPr>
        <a:xfrm>
          <a:off x="1752111" y="1698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47392</xdr:rowOff>
    </xdr:from>
    <xdr:to>
      <xdr:col>6</xdr:col>
      <xdr:colOff>38100</xdr:colOff>
      <xdr:row>98</xdr:row>
      <xdr:rowOff>148992</xdr:rowOff>
    </xdr:to>
    <xdr:sp macro="" textlink="">
      <xdr:nvSpPr>
        <xdr:cNvPr id="264" name="楕円 263"/>
        <xdr:cNvSpPr/>
      </xdr:nvSpPr>
      <xdr:spPr>
        <a:xfrm>
          <a:off x="1079500" y="168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140119</xdr:rowOff>
    </xdr:from>
    <xdr:ext cx="534377" cy="259045"/>
    <xdr:sp macro="" textlink="">
      <xdr:nvSpPr>
        <xdr:cNvPr id="265" name="テキスト ボックス 264"/>
        <xdr:cNvSpPr txBox="1"/>
      </xdr:nvSpPr>
      <xdr:spPr>
        <a:xfrm>
          <a:off x="863111" y="169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0" name="直線コネクタ 29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3" name="直線コネクタ 30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6" name="フローチャート: 判断 305"/>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7" name="テキスト ボックス 306"/>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1" name="楕円 32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2" name="テキスト ボックス 32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146730</xdr:rowOff>
    </xdr:from>
    <xdr:to>
      <xdr:col>55</xdr:col>
      <xdr:colOff>0</xdr:colOff>
      <xdr:row>58</xdr:row>
      <xdr:rowOff>151892</xdr:rowOff>
    </xdr:to>
    <xdr:cxnSp macro="">
      <xdr:nvCxnSpPr>
        <xdr:cNvPr id="351" name="直線コネクタ 350"/>
        <xdr:cNvCxnSpPr/>
      </xdr:nvCxnSpPr>
      <xdr:spPr>
        <a:xfrm>
          <a:off x="9639300" y="10090830"/>
          <a:ext cx="8382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146730</xdr:rowOff>
    </xdr:from>
    <xdr:to>
      <xdr:col>50</xdr:col>
      <xdr:colOff>114300</xdr:colOff>
      <xdr:row>58</xdr:row>
      <xdr:rowOff>155702</xdr:rowOff>
    </xdr:to>
    <xdr:cxnSp macro="">
      <xdr:nvCxnSpPr>
        <xdr:cNvPr id="354" name="直線コネクタ 353"/>
        <xdr:cNvCxnSpPr/>
      </xdr:nvCxnSpPr>
      <xdr:spPr>
        <a:xfrm flipV="1">
          <a:off x="8750300" y="10090830"/>
          <a:ext cx="889000" cy="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149149</xdr:rowOff>
    </xdr:from>
    <xdr:to>
      <xdr:col>45</xdr:col>
      <xdr:colOff>177800</xdr:colOff>
      <xdr:row>58</xdr:row>
      <xdr:rowOff>155702</xdr:rowOff>
    </xdr:to>
    <xdr:cxnSp macro="">
      <xdr:nvCxnSpPr>
        <xdr:cNvPr id="357" name="直線コネクタ 356"/>
        <xdr:cNvCxnSpPr/>
      </xdr:nvCxnSpPr>
      <xdr:spPr>
        <a:xfrm>
          <a:off x="7861300" y="10093249"/>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149149</xdr:rowOff>
    </xdr:from>
    <xdr:to>
      <xdr:col>41</xdr:col>
      <xdr:colOff>50800</xdr:colOff>
      <xdr:row>58</xdr:row>
      <xdr:rowOff>157702</xdr:rowOff>
    </xdr:to>
    <xdr:cxnSp macro="">
      <xdr:nvCxnSpPr>
        <xdr:cNvPr id="360" name="直線コネクタ 359"/>
        <xdr:cNvCxnSpPr/>
      </xdr:nvCxnSpPr>
      <xdr:spPr>
        <a:xfrm flipV="1">
          <a:off x="6972300" y="10093249"/>
          <a:ext cx="889000" cy="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63" name="フローチャート: 判断 362"/>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64" name="テキスト ボックス 363"/>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101092</xdr:rowOff>
    </xdr:from>
    <xdr:to>
      <xdr:col>55</xdr:col>
      <xdr:colOff>50800</xdr:colOff>
      <xdr:row>59</xdr:row>
      <xdr:rowOff>31242</xdr:rowOff>
    </xdr:to>
    <xdr:sp macro="" textlink="">
      <xdr:nvSpPr>
        <xdr:cNvPr id="370" name="楕円 369"/>
        <xdr:cNvSpPr/>
      </xdr:nvSpPr>
      <xdr:spPr>
        <a:xfrm>
          <a:off x="10426700" y="1004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27722</xdr:rowOff>
    </xdr:from>
    <xdr:ext cx="469744" cy="259045"/>
    <xdr:sp macro="" textlink="">
      <xdr:nvSpPr>
        <xdr:cNvPr id="371" name="農林水産業費該当値テキスト"/>
        <xdr:cNvSpPr txBox="1"/>
      </xdr:nvSpPr>
      <xdr:spPr>
        <a:xfrm>
          <a:off x="10528300" y="99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95930</xdr:rowOff>
    </xdr:from>
    <xdr:to>
      <xdr:col>50</xdr:col>
      <xdr:colOff>165100</xdr:colOff>
      <xdr:row>59</xdr:row>
      <xdr:rowOff>26080</xdr:rowOff>
    </xdr:to>
    <xdr:sp macro="" textlink="">
      <xdr:nvSpPr>
        <xdr:cNvPr id="372" name="楕円 371"/>
        <xdr:cNvSpPr/>
      </xdr:nvSpPr>
      <xdr:spPr>
        <a:xfrm>
          <a:off x="9588500" y="100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17207</xdr:rowOff>
    </xdr:from>
    <xdr:ext cx="469744" cy="259045"/>
    <xdr:sp macro="" textlink="">
      <xdr:nvSpPr>
        <xdr:cNvPr id="373" name="テキスト ボックス 372"/>
        <xdr:cNvSpPr txBox="1"/>
      </xdr:nvSpPr>
      <xdr:spPr>
        <a:xfrm>
          <a:off x="9404428" y="1013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104902</xdr:rowOff>
    </xdr:from>
    <xdr:to>
      <xdr:col>46</xdr:col>
      <xdr:colOff>38100</xdr:colOff>
      <xdr:row>59</xdr:row>
      <xdr:rowOff>35052</xdr:rowOff>
    </xdr:to>
    <xdr:sp macro="" textlink="">
      <xdr:nvSpPr>
        <xdr:cNvPr id="374" name="楕円 373"/>
        <xdr:cNvSpPr/>
      </xdr:nvSpPr>
      <xdr:spPr>
        <a:xfrm>
          <a:off x="8699500" y="1004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26179</xdr:rowOff>
    </xdr:from>
    <xdr:ext cx="469744" cy="259045"/>
    <xdr:sp macro="" textlink="">
      <xdr:nvSpPr>
        <xdr:cNvPr id="375" name="テキスト ボックス 374"/>
        <xdr:cNvSpPr txBox="1"/>
      </xdr:nvSpPr>
      <xdr:spPr>
        <a:xfrm>
          <a:off x="8515428" y="1014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98349</xdr:rowOff>
    </xdr:from>
    <xdr:to>
      <xdr:col>41</xdr:col>
      <xdr:colOff>101600</xdr:colOff>
      <xdr:row>59</xdr:row>
      <xdr:rowOff>28499</xdr:rowOff>
    </xdr:to>
    <xdr:sp macro="" textlink="">
      <xdr:nvSpPr>
        <xdr:cNvPr id="376" name="楕円 375"/>
        <xdr:cNvSpPr/>
      </xdr:nvSpPr>
      <xdr:spPr>
        <a:xfrm>
          <a:off x="7810500" y="1004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19626</xdr:rowOff>
    </xdr:from>
    <xdr:ext cx="469744" cy="259045"/>
    <xdr:sp macro="" textlink="">
      <xdr:nvSpPr>
        <xdr:cNvPr id="377" name="テキスト ボックス 376"/>
        <xdr:cNvSpPr txBox="1"/>
      </xdr:nvSpPr>
      <xdr:spPr>
        <a:xfrm>
          <a:off x="7626428" y="1013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106902</xdr:rowOff>
    </xdr:from>
    <xdr:to>
      <xdr:col>36</xdr:col>
      <xdr:colOff>165100</xdr:colOff>
      <xdr:row>59</xdr:row>
      <xdr:rowOff>37052</xdr:rowOff>
    </xdr:to>
    <xdr:sp macro="" textlink="">
      <xdr:nvSpPr>
        <xdr:cNvPr id="378" name="楕円 377"/>
        <xdr:cNvSpPr/>
      </xdr:nvSpPr>
      <xdr:spPr>
        <a:xfrm>
          <a:off x="6921500" y="1005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28179</xdr:rowOff>
    </xdr:from>
    <xdr:ext cx="469744" cy="259045"/>
    <xdr:sp macro="" textlink="">
      <xdr:nvSpPr>
        <xdr:cNvPr id="379" name="テキスト ボックス 378"/>
        <xdr:cNvSpPr txBox="1"/>
      </xdr:nvSpPr>
      <xdr:spPr>
        <a:xfrm>
          <a:off x="6737428" y="1014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156426</xdr:rowOff>
    </xdr:from>
    <xdr:to>
      <xdr:col>55</xdr:col>
      <xdr:colOff>0</xdr:colOff>
      <xdr:row>78</xdr:row>
      <xdr:rowOff>161683</xdr:rowOff>
    </xdr:to>
    <xdr:cxnSp macro="">
      <xdr:nvCxnSpPr>
        <xdr:cNvPr id="408" name="直線コネクタ 407"/>
        <xdr:cNvCxnSpPr/>
      </xdr:nvCxnSpPr>
      <xdr:spPr>
        <a:xfrm flipV="1">
          <a:off x="9639300" y="13529526"/>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112801</xdr:rowOff>
    </xdr:from>
    <xdr:to>
      <xdr:col>50</xdr:col>
      <xdr:colOff>114300</xdr:colOff>
      <xdr:row>78</xdr:row>
      <xdr:rowOff>161683</xdr:rowOff>
    </xdr:to>
    <xdr:cxnSp macro="">
      <xdr:nvCxnSpPr>
        <xdr:cNvPr id="411" name="直線コネクタ 410"/>
        <xdr:cNvCxnSpPr/>
      </xdr:nvCxnSpPr>
      <xdr:spPr>
        <a:xfrm>
          <a:off x="8750300" y="13485901"/>
          <a:ext cx="889000" cy="4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84531</xdr:rowOff>
    </xdr:from>
    <xdr:to>
      <xdr:col>45</xdr:col>
      <xdr:colOff>177800</xdr:colOff>
      <xdr:row>78</xdr:row>
      <xdr:rowOff>112801</xdr:rowOff>
    </xdr:to>
    <xdr:cxnSp macro="">
      <xdr:nvCxnSpPr>
        <xdr:cNvPr id="414" name="直線コネクタ 413"/>
        <xdr:cNvCxnSpPr/>
      </xdr:nvCxnSpPr>
      <xdr:spPr>
        <a:xfrm>
          <a:off x="7861300" y="13457631"/>
          <a:ext cx="889000" cy="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10961</xdr:rowOff>
    </xdr:from>
    <xdr:to>
      <xdr:col>41</xdr:col>
      <xdr:colOff>50800</xdr:colOff>
      <xdr:row>78</xdr:row>
      <xdr:rowOff>84531</xdr:rowOff>
    </xdr:to>
    <xdr:cxnSp macro="">
      <xdr:nvCxnSpPr>
        <xdr:cNvPr id="417" name="直線コネクタ 416"/>
        <xdr:cNvCxnSpPr/>
      </xdr:nvCxnSpPr>
      <xdr:spPr>
        <a:xfrm>
          <a:off x="6972300" y="13384061"/>
          <a:ext cx="889000" cy="7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20" name="フローチャート: 判断 419"/>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21" name="テキスト ボックス 420"/>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105626</xdr:rowOff>
    </xdr:from>
    <xdr:to>
      <xdr:col>55</xdr:col>
      <xdr:colOff>50800</xdr:colOff>
      <xdr:row>79</xdr:row>
      <xdr:rowOff>35776</xdr:rowOff>
    </xdr:to>
    <xdr:sp macro="" textlink="">
      <xdr:nvSpPr>
        <xdr:cNvPr id="427" name="楕円 426"/>
        <xdr:cNvSpPr/>
      </xdr:nvSpPr>
      <xdr:spPr>
        <a:xfrm>
          <a:off x="10426700" y="1347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20553</xdr:rowOff>
    </xdr:from>
    <xdr:ext cx="469744" cy="259045"/>
    <xdr:sp macro="" textlink="">
      <xdr:nvSpPr>
        <xdr:cNvPr id="428" name="商工費該当値テキスト"/>
        <xdr:cNvSpPr txBox="1"/>
      </xdr:nvSpPr>
      <xdr:spPr>
        <a:xfrm>
          <a:off x="10528300" y="1339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110883</xdr:rowOff>
    </xdr:from>
    <xdr:to>
      <xdr:col>50</xdr:col>
      <xdr:colOff>165100</xdr:colOff>
      <xdr:row>79</xdr:row>
      <xdr:rowOff>41033</xdr:rowOff>
    </xdr:to>
    <xdr:sp macro="" textlink="">
      <xdr:nvSpPr>
        <xdr:cNvPr id="429" name="楕円 428"/>
        <xdr:cNvSpPr/>
      </xdr:nvSpPr>
      <xdr:spPr>
        <a:xfrm>
          <a:off x="9588500" y="1348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32160</xdr:rowOff>
    </xdr:from>
    <xdr:ext cx="469744" cy="259045"/>
    <xdr:sp macro="" textlink="">
      <xdr:nvSpPr>
        <xdr:cNvPr id="430" name="テキスト ボックス 429"/>
        <xdr:cNvSpPr txBox="1"/>
      </xdr:nvSpPr>
      <xdr:spPr>
        <a:xfrm>
          <a:off x="9404428" y="1357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62001</xdr:rowOff>
    </xdr:from>
    <xdr:to>
      <xdr:col>46</xdr:col>
      <xdr:colOff>38100</xdr:colOff>
      <xdr:row>78</xdr:row>
      <xdr:rowOff>163601</xdr:rowOff>
    </xdr:to>
    <xdr:sp macro="" textlink="">
      <xdr:nvSpPr>
        <xdr:cNvPr id="431" name="楕円 430"/>
        <xdr:cNvSpPr/>
      </xdr:nvSpPr>
      <xdr:spPr>
        <a:xfrm>
          <a:off x="8699500" y="1343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154728</xdr:rowOff>
    </xdr:from>
    <xdr:ext cx="469744" cy="259045"/>
    <xdr:sp macro="" textlink="">
      <xdr:nvSpPr>
        <xdr:cNvPr id="432" name="テキスト ボックス 431"/>
        <xdr:cNvSpPr txBox="1"/>
      </xdr:nvSpPr>
      <xdr:spPr>
        <a:xfrm>
          <a:off x="8515428" y="1352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33731</xdr:rowOff>
    </xdr:from>
    <xdr:to>
      <xdr:col>41</xdr:col>
      <xdr:colOff>101600</xdr:colOff>
      <xdr:row>78</xdr:row>
      <xdr:rowOff>135331</xdr:rowOff>
    </xdr:to>
    <xdr:sp macro="" textlink="">
      <xdr:nvSpPr>
        <xdr:cNvPr id="433" name="楕円 432"/>
        <xdr:cNvSpPr/>
      </xdr:nvSpPr>
      <xdr:spPr>
        <a:xfrm>
          <a:off x="7810500" y="1340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126458</xdr:rowOff>
    </xdr:from>
    <xdr:ext cx="469744" cy="259045"/>
    <xdr:sp macro="" textlink="">
      <xdr:nvSpPr>
        <xdr:cNvPr id="434" name="テキスト ボックス 433"/>
        <xdr:cNvSpPr txBox="1"/>
      </xdr:nvSpPr>
      <xdr:spPr>
        <a:xfrm>
          <a:off x="7626428" y="1349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131611</xdr:rowOff>
    </xdr:from>
    <xdr:to>
      <xdr:col>36</xdr:col>
      <xdr:colOff>165100</xdr:colOff>
      <xdr:row>78</xdr:row>
      <xdr:rowOff>61761</xdr:rowOff>
    </xdr:to>
    <xdr:sp macro="" textlink="">
      <xdr:nvSpPr>
        <xdr:cNvPr id="435" name="楕円 434"/>
        <xdr:cNvSpPr/>
      </xdr:nvSpPr>
      <xdr:spPr>
        <a:xfrm>
          <a:off x="6921500" y="1333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52888</xdr:rowOff>
    </xdr:from>
    <xdr:ext cx="469744" cy="259045"/>
    <xdr:sp macro="" textlink="">
      <xdr:nvSpPr>
        <xdr:cNvPr id="436" name="テキスト ボックス 435"/>
        <xdr:cNvSpPr txBox="1"/>
      </xdr:nvSpPr>
      <xdr:spPr>
        <a:xfrm>
          <a:off x="6737428" y="1342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135996</xdr:rowOff>
    </xdr:from>
    <xdr:to>
      <xdr:col>55</xdr:col>
      <xdr:colOff>0</xdr:colOff>
      <xdr:row>98</xdr:row>
      <xdr:rowOff>46149</xdr:rowOff>
    </xdr:to>
    <xdr:cxnSp macro="">
      <xdr:nvCxnSpPr>
        <xdr:cNvPr id="465" name="直線コネクタ 464"/>
        <xdr:cNvCxnSpPr/>
      </xdr:nvCxnSpPr>
      <xdr:spPr>
        <a:xfrm flipV="1">
          <a:off x="9639300" y="16766646"/>
          <a:ext cx="838200" cy="8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46149</xdr:rowOff>
    </xdr:from>
    <xdr:to>
      <xdr:col>50</xdr:col>
      <xdr:colOff>114300</xdr:colOff>
      <xdr:row>98</xdr:row>
      <xdr:rowOff>56071</xdr:rowOff>
    </xdr:to>
    <xdr:cxnSp macro="">
      <xdr:nvCxnSpPr>
        <xdr:cNvPr id="468" name="直線コネクタ 467"/>
        <xdr:cNvCxnSpPr/>
      </xdr:nvCxnSpPr>
      <xdr:spPr>
        <a:xfrm flipV="1">
          <a:off x="8750300" y="16848249"/>
          <a:ext cx="8890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19038</xdr:rowOff>
    </xdr:from>
    <xdr:to>
      <xdr:col>45</xdr:col>
      <xdr:colOff>177800</xdr:colOff>
      <xdr:row>98</xdr:row>
      <xdr:rowOff>56071</xdr:rowOff>
    </xdr:to>
    <xdr:cxnSp macro="">
      <xdr:nvCxnSpPr>
        <xdr:cNvPr id="471" name="直線コネクタ 470"/>
        <xdr:cNvCxnSpPr/>
      </xdr:nvCxnSpPr>
      <xdr:spPr>
        <a:xfrm>
          <a:off x="7861300" y="16821138"/>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107269</xdr:rowOff>
    </xdr:from>
    <xdr:to>
      <xdr:col>41</xdr:col>
      <xdr:colOff>50800</xdr:colOff>
      <xdr:row>98</xdr:row>
      <xdr:rowOff>19038</xdr:rowOff>
    </xdr:to>
    <xdr:cxnSp macro="">
      <xdr:nvCxnSpPr>
        <xdr:cNvPr id="474" name="直線コネクタ 473"/>
        <xdr:cNvCxnSpPr/>
      </xdr:nvCxnSpPr>
      <xdr:spPr>
        <a:xfrm>
          <a:off x="6972300" y="16737919"/>
          <a:ext cx="889000" cy="8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37762</xdr:rowOff>
    </xdr:from>
    <xdr:to>
      <xdr:col>36</xdr:col>
      <xdr:colOff>165100</xdr:colOff>
      <xdr:row>96</xdr:row>
      <xdr:rowOff>139362</xdr:rowOff>
    </xdr:to>
    <xdr:sp macro="" textlink="">
      <xdr:nvSpPr>
        <xdr:cNvPr id="477" name="フローチャート: 判断 476"/>
        <xdr:cNvSpPr/>
      </xdr:nvSpPr>
      <xdr:spPr>
        <a:xfrm>
          <a:off x="6921500" y="1649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155889</xdr:rowOff>
    </xdr:from>
    <xdr:ext cx="534377" cy="259045"/>
    <xdr:sp macro="" textlink="">
      <xdr:nvSpPr>
        <xdr:cNvPr id="478" name="テキスト ボックス 477"/>
        <xdr:cNvSpPr txBox="1"/>
      </xdr:nvSpPr>
      <xdr:spPr>
        <a:xfrm>
          <a:off x="6705111" y="1627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85196</xdr:rowOff>
    </xdr:from>
    <xdr:to>
      <xdr:col>55</xdr:col>
      <xdr:colOff>50800</xdr:colOff>
      <xdr:row>98</xdr:row>
      <xdr:rowOff>15346</xdr:rowOff>
    </xdr:to>
    <xdr:sp macro="" textlink="">
      <xdr:nvSpPr>
        <xdr:cNvPr id="484" name="楕円 483"/>
        <xdr:cNvSpPr/>
      </xdr:nvSpPr>
      <xdr:spPr>
        <a:xfrm>
          <a:off x="10426700" y="1671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23915</xdr:rowOff>
    </xdr:from>
    <xdr:ext cx="534377" cy="259045"/>
    <xdr:sp macro="" textlink="">
      <xdr:nvSpPr>
        <xdr:cNvPr id="485" name="土木費該当値テキスト"/>
        <xdr:cNvSpPr txBox="1"/>
      </xdr:nvSpPr>
      <xdr:spPr>
        <a:xfrm>
          <a:off x="10528300" y="166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166799</xdr:rowOff>
    </xdr:from>
    <xdr:to>
      <xdr:col>50</xdr:col>
      <xdr:colOff>165100</xdr:colOff>
      <xdr:row>98</xdr:row>
      <xdr:rowOff>96949</xdr:rowOff>
    </xdr:to>
    <xdr:sp macro="" textlink="">
      <xdr:nvSpPr>
        <xdr:cNvPr id="486" name="楕円 485"/>
        <xdr:cNvSpPr/>
      </xdr:nvSpPr>
      <xdr:spPr>
        <a:xfrm>
          <a:off x="9588500" y="1679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88076</xdr:rowOff>
    </xdr:from>
    <xdr:ext cx="534377" cy="259045"/>
    <xdr:sp macro="" textlink="">
      <xdr:nvSpPr>
        <xdr:cNvPr id="487" name="テキスト ボックス 486"/>
        <xdr:cNvSpPr txBox="1"/>
      </xdr:nvSpPr>
      <xdr:spPr>
        <a:xfrm>
          <a:off x="9372111" y="1689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5271</xdr:rowOff>
    </xdr:from>
    <xdr:to>
      <xdr:col>46</xdr:col>
      <xdr:colOff>38100</xdr:colOff>
      <xdr:row>98</xdr:row>
      <xdr:rowOff>106871</xdr:rowOff>
    </xdr:to>
    <xdr:sp macro="" textlink="">
      <xdr:nvSpPr>
        <xdr:cNvPr id="488" name="楕円 487"/>
        <xdr:cNvSpPr/>
      </xdr:nvSpPr>
      <xdr:spPr>
        <a:xfrm>
          <a:off x="8699500" y="168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97998</xdr:rowOff>
    </xdr:from>
    <xdr:ext cx="534377" cy="259045"/>
    <xdr:sp macro="" textlink="">
      <xdr:nvSpPr>
        <xdr:cNvPr id="489" name="テキスト ボックス 488"/>
        <xdr:cNvSpPr txBox="1"/>
      </xdr:nvSpPr>
      <xdr:spPr>
        <a:xfrm>
          <a:off x="8483111" y="1690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139688</xdr:rowOff>
    </xdr:from>
    <xdr:to>
      <xdr:col>41</xdr:col>
      <xdr:colOff>101600</xdr:colOff>
      <xdr:row>98</xdr:row>
      <xdr:rowOff>69838</xdr:rowOff>
    </xdr:to>
    <xdr:sp macro="" textlink="">
      <xdr:nvSpPr>
        <xdr:cNvPr id="490" name="楕円 489"/>
        <xdr:cNvSpPr/>
      </xdr:nvSpPr>
      <xdr:spPr>
        <a:xfrm>
          <a:off x="7810500" y="1677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60965</xdr:rowOff>
    </xdr:from>
    <xdr:ext cx="534377" cy="259045"/>
    <xdr:sp macro="" textlink="">
      <xdr:nvSpPr>
        <xdr:cNvPr id="491" name="テキスト ボックス 490"/>
        <xdr:cNvSpPr txBox="1"/>
      </xdr:nvSpPr>
      <xdr:spPr>
        <a:xfrm>
          <a:off x="7594111" y="1686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56469</xdr:rowOff>
    </xdr:from>
    <xdr:to>
      <xdr:col>36</xdr:col>
      <xdr:colOff>165100</xdr:colOff>
      <xdr:row>97</xdr:row>
      <xdr:rowOff>158069</xdr:rowOff>
    </xdr:to>
    <xdr:sp macro="" textlink="">
      <xdr:nvSpPr>
        <xdr:cNvPr id="492" name="楕円 491"/>
        <xdr:cNvSpPr/>
      </xdr:nvSpPr>
      <xdr:spPr>
        <a:xfrm>
          <a:off x="6921500" y="1668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149196</xdr:rowOff>
    </xdr:from>
    <xdr:ext cx="534377" cy="259045"/>
    <xdr:sp macro="" textlink="">
      <xdr:nvSpPr>
        <xdr:cNvPr id="493" name="テキスト ボックス 492"/>
        <xdr:cNvSpPr txBox="1"/>
      </xdr:nvSpPr>
      <xdr:spPr>
        <a:xfrm>
          <a:off x="6705111" y="1677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57770</xdr:rowOff>
    </xdr:from>
    <xdr:to>
      <xdr:col>85</xdr:col>
      <xdr:colOff>127000</xdr:colOff>
      <xdr:row>36</xdr:row>
      <xdr:rowOff>63119</xdr:rowOff>
    </xdr:to>
    <xdr:cxnSp macro="">
      <xdr:nvCxnSpPr>
        <xdr:cNvPr id="521" name="直線コネクタ 520"/>
        <xdr:cNvCxnSpPr/>
      </xdr:nvCxnSpPr>
      <xdr:spPr>
        <a:xfrm>
          <a:off x="15481300" y="6229970"/>
          <a:ext cx="8382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14338</xdr:rowOff>
    </xdr:from>
    <xdr:ext cx="534377" cy="259045"/>
    <xdr:sp macro="" textlink="">
      <xdr:nvSpPr>
        <xdr:cNvPr id="522" name="消防費平均値テキスト"/>
        <xdr:cNvSpPr txBox="1"/>
      </xdr:nvSpPr>
      <xdr:spPr>
        <a:xfrm>
          <a:off x="16370300" y="6357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57770</xdr:rowOff>
    </xdr:from>
    <xdr:to>
      <xdr:col>81</xdr:col>
      <xdr:colOff>50800</xdr:colOff>
      <xdr:row>36</xdr:row>
      <xdr:rowOff>107788</xdr:rowOff>
    </xdr:to>
    <xdr:cxnSp macro="">
      <xdr:nvCxnSpPr>
        <xdr:cNvPr id="524" name="直線コネクタ 523"/>
        <xdr:cNvCxnSpPr/>
      </xdr:nvCxnSpPr>
      <xdr:spPr>
        <a:xfrm flipV="1">
          <a:off x="14592300" y="6229970"/>
          <a:ext cx="889000" cy="5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155109</xdr:rowOff>
    </xdr:from>
    <xdr:ext cx="534377" cy="259045"/>
    <xdr:sp macro="" textlink="">
      <xdr:nvSpPr>
        <xdr:cNvPr id="526" name="テキスト ボックス 525"/>
        <xdr:cNvSpPr txBox="1"/>
      </xdr:nvSpPr>
      <xdr:spPr>
        <a:xfrm>
          <a:off x="15214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107788</xdr:rowOff>
    </xdr:from>
    <xdr:to>
      <xdr:col>76</xdr:col>
      <xdr:colOff>114300</xdr:colOff>
      <xdr:row>36</xdr:row>
      <xdr:rowOff>110668</xdr:rowOff>
    </xdr:to>
    <xdr:cxnSp macro="">
      <xdr:nvCxnSpPr>
        <xdr:cNvPr id="527" name="直線コネクタ 526"/>
        <xdr:cNvCxnSpPr/>
      </xdr:nvCxnSpPr>
      <xdr:spPr>
        <a:xfrm flipV="1">
          <a:off x="13703300" y="6279988"/>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136272</xdr:rowOff>
    </xdr:from>
    <xdr:ext cx="534377" cy="259045"/>
    <xdr:sp macro="" textlink="">
      <xdr:nvSpPr>
        <xdr:cNvPr id="529" name="テキスト ボックス 528"/>
        <xdr:cNvSpPr txBox="1"/>
      </xdr:nvSpPr>
      <xdr:spPr>
        <a:xfrm>
          <a:off x="14325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54021</xdr:rowOff>
    </xdr:from>
    <xdr:to>
      <xdr:col>71</xdr:col>
      <xdr:colOff>177800</xdr:colOff>
      <xdr:row>36</xdr:row>
      <xdr:rowOff>110668</xdr:rowOff>
    </xdr:to>
    <xdr:cxnSp macro="">
      <xdr:nvCxnSpPr>
        <xdr:cNvPr id="530" name="直線コネクタ 529"/>
        <xdr:cNvCxnSpPr/>
      </xdr:nvCxnSpPr>
      <xdr:spPr>
        <a:xfrm>
          <a:off x="12814300" y="6226221"/>
          <a:ext cx="889000" cy="5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148252</xdr:rowOff>
    </xdr:from>
    <xdr:ext cx="534377" cy="259045"/>
    <xdr:sp macro="" textlink="">
      <xdr:nvSpPr>
        <xdr:cNvPr id="532" name="テキスト ボックス 531"/>
        <xdr:cNvSpPr txBox="1"/>
      </xdr:nvSpPr>
      <xdr:spPr>
        <a:xfrm>
          <a:off x="13436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33" name="フローチャート: 判断 532"/>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34" name="テキスト ボックス 533"/>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12319</xdr:rowOff>
    </xdr:from>
    <xdr:to>
      <xdr:col>85</xdr:col>
      <xdr:colOff>177800</xdr:colOff>
      <xdr:row>36</xdr:row>
      <xdr:rowOff>113919</xdr:rowOff>
    </xdr:to>
    <xdr:sp macro="" textlink="">
      <xdr:nvSpPr>
        <xdr:cNvPr id="540" name="楕円 539"/>
        <xdr:cNvSpPr/>
      </xdr:nvSpPr>
      <xdr:spPr>
        <a:xfrm>
          <a:off x="16268700" y="618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35196</xdr:rowOff>
    </xdr:from>
    <xdr:ext cx="534377" cy="259045"/>
    <xdr:sp macro="" textlink="">
      <xdr:nvSpPr>
        <xdr:cNvPr id="541" name="消防費該当値テキスト"/>
        <xdr:cNvSpPr txBox="1"/>
      </xdr:nvSpPr>
      <xdr:spPr>
        <a:xfrm>
          <a:off x="16370300" y="60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6970</xdr:rowOff>
    </xdr:from>
    <xdr:to>
      <xdr:col>81</xdr:col>
      <xdr:colOff>101600</xdr:colOff>
      <xdr:row>36</xdr:row>
      <xdr:rowOff>108570</xdr:rowOff>
    </xdr:to>
    <xdr:sp macro="" textlink="">
      <xdr:nvSpPr>
        <xdr:cNvPr id="542" name="楕円 541"/>
        <xdr:cNvSpPr/>
      </xdr:nvSpPr>
      <xdr:spPr>
        <a:xfrm>
          <a:off x="15430500" y="617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125097</xdr:rowOff>
    </xdr:from>
    <xdr:ext cx="534377" cy="259045"/>
    <xdr:sp macro="" textlink="">
      <xdr:nvSpPr>
        <xdr:cNvPr id="543" name="テキスト ボックス 542"/>
        <xdr:cNvSpPr txBox="1"/>
      </xdr:nvSpPr>
      <xdr:spPr>
        <a:xfrm>
          <a:off x="15214111" y="595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56988</xdr:rowOff>
    </xdr:from>
    <xdr:to>
      <xdr:col>76</xdr:col>
      <xdr:colOff>165100</xdr:colOff>
      <xdr:row>36</xdr:row>
      <xdr:rowOff>158588</xdr:rowOff>
    </xdr:to>
    <xdr:sp macro="" textlink="">
      <xdr:nvSpPr>
        <xdr:cNvPr id="544" name="楕円 543"/>
        <xdr:cNvSpPr/>
      </xdr:nvSpPr>
      <xdr:spPr>
        <a:xfrm>
          <a:off x="14541500" y="622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3665</xdr:rowOff>
    </xdr:from>
    <xdr:ext cx="534377" cy="259045"/>
    <xdr:sp macro="" textlink="">
      <xdr:nvSpPr>
        <xdr:cNvPr id="545" name="テキスト ボックス 544"/>
        <xdr:cNvSpPr txBox="1"/>
      </xdr:nvSpPr>
      <xdr:spPr>
        <a:xfrm>
          <a:off x="14325111" y="60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59868</xdr:rowOff>
    </xdr:from>
    <xdr:to>
      <xdr:col>72</xdr:col>
      <xdr:colOff>38100</xdr:colOff>
      <xdr:row>36</xdr:row>
      <xdr:rowOff>161468</xdr:rowOff>
    </xdr:to>
    <xdr:sp macro="" textlink="">
      <xdr:nvSpPr>
        <xdr:cNvPr id="546" name="楕円 545"/>
        <xdr:cNvSpPr/>
      </xdr:nvSpPr>
      <xdr:spPr>
        <a:xfrm>
          <a:off x="13652500" y="623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6545</xdr:rowOff>
    </xdr:from>
    <xdr:ext cx="534377" cy="259045"/>
    <xdr:sp macro="" textlink="">
      <xdr:nvSpPr>
        <xdr:cNvPr id="547" name="テキスト ボックス 546"/>
        <xdr:cNvSpPr txBox="1"/>
      </xdr:nvSpPr>
      <xdr:spPr>
        <a:xfrm>
          <a:off x="13436111" y="600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3221</xdr:rowOff>
    </xdr:from>
    <xdr:to>
      <xdr:col>67</xdr:col>
      <xdr:colOff>101600</xdr:colOff>
      <xdr:row>36</xdr:row>
      <xdr:rowOff>104821</xdr:rowOff>
    </xdr:to>
    <xdr:sp macro="" textlink="">
      <xdr:nvSpPr>
        <xdr:cNvPr id="548" name="楕円 547"/>
        <xdr:cNvSpPr/>
      </xdr:nvSpPr>
      <xdr:spPr>
        <a:xfrm>
          <a:off x="12763500" y="617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95948</xdr:rowOff>
    </xdr:from>
    <xdr:ext cx="534377" cy="259045"/>
    <xdr:sp macro="" textlink="">
      <xdr:nvSpPr>
        <xdr:cNvPr id="549" name="テキスト ボックス 548"/>
        <xdr:cNvSpPr txBox="1"/>
      </xdr:nvSpPr>
      <xdr:spPr>
        <a:xfrm>
          <a:off x="12547111" y="626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4178</xdr:rowOff>
    </xdr:from>
    <xdr:to>
      <xdr:col>85</xdr:col>
      <xdr:colOff>127000</xdr:colOff>
      <xdr:row>55</xdr:row>
      <xdr:rowOff>46660</xdr:rowOff>
    </xdr:to>
    <xdr:cxnSp macro="">
      <xdr:nvCxnSpPr>
        <xdr:cNvPr id="579" name="直線コネクタ 578"/>
        <xdr:cNvCxnSpPr/>
      </xdr:nvCxnSpPr>
      <xdr:spPr>
        <a:xfrm>
          <a:off x="15481300" y="9262478"/>
          <a:ext cx="838200" cy="21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0" name="教育費平均値テキスト"/>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43802</xdr:rowOff>
    </xdr:from>
    <xdr:to>
      <xdr:col>81</xdr:col>
      <xdr:colOff>50800</xdr:colOff>
      <xdr:row>54</xdr:row>
      <xdr:rowOff>4178</xdr:rowOff>
    </xdr:to>
    <xdr:cxnSp macro="">
      <xdr:nvCxnSpPr>
        <xdr:cNvPr id="582" name="直線コネクタ 581"/>
        <xdr:cNvCxnSpPr/>
      </xdr:nvCxnSpPr>
      <xdr:spPr>
        <a:xfrm>
          <a:off x="14592300" y="9130652"/>
          <a:ext cx="88900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4" name="テキスト ボックス 583"/>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151320</xdr:rowOff>
    </xdr:from>
    <xdr:to>
      <xdr:col>76</xdr:col>
      <xdr:colOff>114300</xdr:colOff>
      <xdr:row>53</xdr:row>
      <xdr:rowOff>43802</xdr:rowOff>
    </xdr:to>
    <xdr:cxnSp macro="">
      <xdr:nvCxnSpPr>
        <xdr:cNvPr id="585" name="直線コネクタ 584"/>
        <xdr:cNvCxnSpPr/>
      </xdr:nvCxnSpPr>
      <xdr:spPr>
        <a:xfrm>
          <a:off x="13703300" y="8723820"/>
          <a:ext cx="889000" cy="40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7" name="テキスト ボックス 586"/>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151320</xdr:rowOff>
    </xdr:from>
    <xdr:to>
      <xdr:col>71</xdr:col>
      <xdr:colOff>177800</xdr:colOff>
      <xdr:row>54</xdr:row>
      <xdr:rowOff>63862</xdr:rowOff>
    </xdr:to>
    <xdr:cxnSp macro="">
      <xdr:nvCxnSpPr>
        <xdr:cNvPr id="588" name="直線コネクタ 587"/>
        <xdr:cNvCxnSpPr/>
      </xdr:nvCxnSpPr>
      <xdr:spPr>
        <a:xfrm flipV="1">
          <a:off x="12814300" y="8723820"/>
          <a:ext cx="889000" cy="59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0" name="テキスト ボックス 589"/>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89433</xdr:rowOff>
    </xdr:from>
    <xdr:to>
      <xdr:col>67</xdr:col>
      <xdr:colOff>101600</xdr:colOff>
      <xdr:row>56</xdr:row>
      <xdr:rowOff>19583</xdr:rowOff>
    </xdr:to>
    <xdr:sp macro="" textlink="">
      <xdr:nvSpPr>
        <xdr:cNvPr id="591" name="フローチャート: 判断 590"/>
        <xdr:cNvSpPr/>
      </xdr:nvSpPr>
      <xdr:spPr>
        <a:xfrm>
          <a:off x="12763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10710</xdr:rowOff>
    </xdr:from>
    <xdr:ext cx="534377" cy="259045"/>
    <xdr:sp macro="" textlink="">
      <xdr:nvSpPr>
        <xdr:cNvPr id="592" name="テキスト ボックス 591"/>
        <xdr:cNvSpPr txBox="1"/>
      </xdr:nvSpPr>
      <xdr:spPr>
        <a:xfrm>
          <a:off x="12547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167310</xdr:rowOff>
    </xdr:from>
    <xdr:to>
      <xdr:col>85</xdr:col>
      <xdr:colOff>177800</xdr:colOff>
      <xdr:row>55</xdr:row>
      <xdr:rowOff>97460</xdr:rowOff>
    </xdr:to>
    <xdr:sp macro="" textlink="">
      <xdr:nvSpPr>
        <xdr:cNvPr id="598" name="楕円 597"/>
        <xdr:cNvSpPr/>
      </xdr:nvSpPr>
      <xdr:spPr>
        <a:xfrm>
          <a:off x="16268700" y="94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18737</xdr:rowOff>
    </xdr:from>
    <xdr:ext cx="534377" cy="259045"/>
    <xdr:sp macro="" textlink="">
      <xdr:nvSpPr>
        <xdr:cNvPr id="599" name="教育費該当値テキスト"/>
        <xdr:cNvSpPr txBox="1"/>
      </xdr:nvSpPr>
      <xdr:spPr>
        <a:xfrm>
          <a:off x="16370300" y="927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124828</xdr:rowOff>
    </xdr:from>
    <xdr:to>
      <xdr:col>81</xdr:col>
      <xdr:colOff>101600</xdr:colOff>
      <xdr:row>54</xdr:row>
      <xdr:rowOff>54978</xdr:rowOff>
    </xdr:to>
    <xdr:sp macro="" textlink="">
      <xdr:nvSpPr>
        <xdr:cNvPr id="600" name="楕円 599"/>
        <xdr:cNvSpPr/>
      </xdr:nvSpPr>
      <xdr:spPr>
        <a:xfrm>
          <a:off x="15430500" y="921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71505</xdr:rowOff>
    </xdr:from>
    <xdr:ext cx="534377" cy="259045"/>
    <xdr:sp macro="" textlink="">
      <xdr:nvSpPr>
        <xdr:cNvPr id="601" name="テキスト ボックス 600"/>
        <xdr:cNvSpPr txBox="1"/>
      </xdr:nvSpPr>
      <xdr:spPr>
        <a:xfrm>
          <a:off x="15214111" y="898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164452</xdr:rowOff>
    </xdr:from>
    <xdr:to>
      <xdr:col>76</xdr:col>
      <xdr:colOff>165100</xdr:colOff>
      <xdr:row>53</xdr:row>
      <xdr:rowOff>94602</xdr:rowOff>
    </xdr:to>
    <xdr:sp macro="" textlink="">
      <xdr:nvSpPr>
        <xdr:cNvPr id="602" name="楕円 601"/>
        <xdr:cNvSpPr/>
      </xdr:nvSpPr>
      <xdr:spPr>
        <a:xfrm>
          <a:off x="14541500" y="907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111129</xdr:rowOff>
    </xdr:from>
    <xdr:ext cx="534377" cy="259045"/>
    <xdr:sp macro="" textlink="">
      <xdr:nvSpPr>
        <xdr:cNvPr id="603" name="テキスト ボックス 602"/>
        <xdr:cNvSpPr txBox="1"/>
      </xdr:nvSpPr>
      <xdr:spPr>
        <a:xfrm>
          <a:off x="14325111" y="885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100520</xdr:rowOff>
    </xdr:from>
    <xdr:to>
      <xdr:col>72</xdr:col>
      <xdr:colOff>38100</xdr:colOff>
      <xdr:row>51</xdr:row>
      <xdr:rowOff>30670</xdr:rowOff>
    </xdr:to>
    <xdr:sp macro="" textlink="">
      <xdr:nvSpPr>
        <xdr:cNvPr id="604" name="楕円 603"/>
        <xdr:cNvSpPr/>
      </xdr:nvSpPr>
      <xdr:spPr>
        <a:xfrm>
          <a:off x="13652500" y="867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49</xdr:row>
      <xdr:rowOff>47197</xdr:rowOff>
    </xdr:from>
    <xdr:ext cx="534377" cy="259045"/>
    <xdr:sp macro="" textlink="">
      <xdr:nvSpPr>
        <xdr:cNvPr id="605" name="テキスト ボックス 604"/>
        <xdr:cNvSpPr txBox="1"/>
      </xdr:nvSpPr>
      <xdr:spPr>
        <a:xfrm>
          <a:off x="13436111" y="844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13062</xdr:rowOff>
    </xdr:from>
    <xdr:to>
      <xdr:col>67</xdr:col>
      <xdr:colOff>101600</xdr:colOff>
      <xdr:row>54</xdr:row>
      <xdr:rowOff>114662</xdr:rowOff>
    </xdr:to>
    <xdr:sp macro="" textlink="">
      <xdr:nvSpPr>
        <xdr:cNvPr id="606" name="楕円 605"/>
        <xdr:cNvSpPr/>
      </xdr:nvSpPr>
      <xdr:spPr>
        <a:xfrm>
          <a:off x="12763500" y="92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131189</xdr:rowOff>
    </xdr:from>
    <xdr:ext cx="534377" cy="259045"/>
    <xdr:sp macro="" textlink="">
      <xdr:nvSpPr>
        <xdr:cNvPr id="607" name="テキスト ボックス 606"/>
        <xdr:cNvSpPr txBox="1"/>
      </xdr:nvSpPr>
      <xdr:spPr>
        <a:xfrm>
          <a:off x="12547111" y="904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138481</xdr:rowOff>
    </xdr:from>
    <xdr:to>
      <xdr:col>85</xdr:col>
      <xdr:colOff>127000</xdr:colOff>
      <xdr:row>79</xdr:row>
      <xdr:rowOff>29820</xdr:rowOff>
    </xdr:to>
    <xdr:cxnSp macro="">
      <xdr:nvCxnSpPr>
        <xdr:cNvPr id="636" name="直線コネクタ 635"/>
        <xdr:cNvCxnSpPr/>
      </xdr:nvCxnSpPr>
      <xdr:spPr>
        <a:xfrm flipV="1">
          <a:off x="15481300" y="13511581"/>
          <a:ext cx="838200" cy="6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27381</xdr:rowOff>
    </xdr:from>
    <xdr:to>
      <xdr:col>81</xdr:col>
      <xdr:colOff>50800</xdr:colOff>
      <xdr:row>79</xdr:row>
      <xdr:rowOff>29820</xdr:rowOff>
    </xdr:to>
    <xdr:cxnSp macro="">
      <xdr:nvCxnSpPr>
        <xdr:cNvPr id="639" name="直線コネクタ 638"/>
        <xdr:cNvCxnSpPr/>
      </xdr:nvCxnSpPr>
      <xdr:spPr>
        <a:xfrm>
          <a:off x="14592300" y="13571931"/>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27381</xdr:rowOff>
    </xdr:from>
    <xdr:to>
      <xdr:col>76</xdr:col>
      <xdr:colOff>114300</xdr:colOff>
      <xdr:row>79</xdr:row>
      <xdr:rowOff>37058</xdr:rowOff>
    </xdr:to>
    <xdr:cxnSp macro="">
      <xdr:nvCxnSpPr>
        <xdr:cNvPr id="642" name="直線コネクタ 641"/>
        <xdr:cNvCxnSpPr/>
      </xdr:nvCxnSpPr>
      <xdr:spPr>
        <a:xfrm flipV="1">
          <a:off x="13703300" y="13571931"/>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37058</xdr:rowOff>
    </xdr:from>
    <xdr:to>
      <xdr:col>71</xdr:col>
      <xdr:colOff>177800</xdr:colOff>
      <xdr:row>79</xdr:row>
      <xdr:rowOff>44450</xdr:rowOff>
    </xdr:to>
    <xdr:cxnSp macro="">
      <xdr:nvCxnSpPr>
        <xdr:cNvPr id="645" name="直線コネクタ 644"/>
        <xdr:cNvCxnSpPr/>
      </xdr:nvCxnSpPr>
      <xdr:spPr>
        <a:xfrm flipV="1">
          <a:off x="12814300" y="13581608"/>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38912</xdr:rowOff>
    </xdr:from>
    <xdr:to>
      <xdr:col>67</xdr:col>
      <xdr:colOff>101600</xdr:colOff>
      <xdr:row>76</xdr:row>
      <xdr:rowOff>140512</xdr:rowOff>
    </xdr:to>
    <xdr:sp macro="" textlink="">
      <xdr:nvSpPr>
        <xdr:cNvPr id="648" name="フローチャート: 判断 647"/>
        <xdr:cNvSpPr/>
      </xdr:nvSpPr>
      <xdr:spPr>
        <a:xfrm>
          <a:off x="12763500" y="130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157040</xdr:rowOff>
    </xdr:from>
    <xdr:ext cx="469744" cy="259045"/>
    <xdr:sp macro="" textlink="">
      <xdr:nvSpPr>
        <xdr:cNvPr id="649" name="テキスト ボックス 648"/>
        <xdr:cNvSpPr txBox="1"/>
      </xdr:nvSpPr>
      <xdr:spPr>
        <a:xfrm>
          <a:off x="12579428" y="1284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87681</xdr:rowOff>
    </xdr:from>
    <xdr:to>
      <xdr:col>85</xdr:col>
      <xdr:colOff>177800</xdr:colOff>
      <xdr:row>79</xdr:row>
      <xdr:rowOff>17831</xdr:rowOff>
    </xdr:to>
    <xdr:sp macro="" textlink="">
      <xdr:nvSpPr>
        <xdr:cNvPr id="655" name="楕円 654"/>
        <xdr:cNvSpPr/>
      </xdr:nvSpPr>
      <xdr:spPr>
        <a:xfrm>
          <a:off x="16268700" y="1346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45001</xdr:rowOff>
    </xdr:from>
    <xdr:ext cx="469744" cy="259045"/>
    <xdr:sp macro="" textlink="">
      <xdr:nvSpPr>
        <xdr:cNvPr id="656" name="災害復旧費該当値テキスト"/>
        <xdr:cNvSpPr txBox="1"/>
      </xdr:nvSpPr>
      <xdr:spPr>
        <a:xfrm>
          <a:off x="16370300" y="1341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150470</xdr:rowOff>
    </xdr:from>
    <xdr:to>
      <xdr:col>81</xdr:col>
      <xdr:colOff>101600</xdr:colOff>
      <xdr:row>79</xdr:row>
      <xdr:rowOff>80620</xdr:rowOff>
    </xdr:to>
    <xdr:sp macro="" textlink="">
      <xdr:nvSpPr>
        <xdr:cNvPr id="657" name="楕円 656"/>
        <xdr:cNvSpPr/>
      </xdr:nvSpPr>
      <xdr:spPr>
        <a:xfrm>
          <a:off x="15430500" y="135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71747</xdr:rowOff>
    </xdr:from>
    <xdr:ext cx="378565" cy="259045"/>
    <xdr:sp macro="" textlink="">
      <xdr:nvSpPr>
        <xdr:cNvPr id="658" name="テキスト ボックス 657"/>
        <xdr:cNvSpPr txBox="1"/>
      </xdr:nvSpPr>
      <xdr:spPr>
        <a:xfrm>
          <a:off x="15292017" y="13616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148031</xdr:rowOff>
    </xdr:from>
    <xdr:to>
      <xdr:col>76</xdr:col>
      <xdr:colOff>165100</xdr:colOff>
      <xdr:row>79</xdr:row>
      <xdr:rowOff>78181</xdr:rowOff>
    </xdr:to>
    <xdr:sp macro="" textlink="">
      <xdr:nvSpPr>
        <xdr:cNvPr id="659" name="楕円 658"/>
        <xdr:cNvSpPr/>
      </xdr:nvSpPr>
      <xdr:spPr>
        <a:xfrm>
          <a:off x="14541500" y="1352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69308</xdr:rowOff>
    </xdr:from>
    <xdr:ext cx="378565" cy="259045"/>
    <xdr:sp macro="" textlink="">
      <xdr:nvSpPr>
        <xdr:cNvPr id="660" name="テキスト ボックス 659"/>
        <xdr:cNvSpPr txBox="1"/>
      </xdr:nvSpPr>
      <xdr:spPr>
        <a:xfrm>
          <a:off x="14403017" y="13613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157708</xdr:rowOff>
    </xdr:from>
    <xdr:to>
      <xdr:col>72</xdr:col>
      <xdr:colOff>38100</xdr:colOff>
      <xdr:row>79</xdr:row>
      <xdr:rowOff>87858</xdr:rowOff>
    </xdr:to>
    <xdr:sp macro="" textlink="">
      <xdr:nvSpPr>
        <xdr:cNvPr id="661" name="楕円 660"/>
        <xdr:cNvSpPr/>
      </xdr:nvSpPr>
      <xdr:spPr>
        <a:xfrm>
          <a:off x="13652500" y="1353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78985</xdr:rowOff>
    </xdr:from>
    <xdr:ext cx="313932" cy="259045"/>
    <xdr:sp macro="" textlink="">
      <xdr:nvSpPr>
        <xdr:cNvPr id="662" name="テキスト ボックス 661"/>
        <xdr:cNvSpPr txBox="1"/>
      </xdr:nvSpPr>
      <xdr:spPr>
        <a:xfrm>
          <a:off x="13546333" y="136235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145580</xdr:rowOff>
    </xdr:from>
    <xdr:to>
      <xdr:col>85</xdr:col>
      <xdr:colOff>127000</xdr:colOff>
      <xdr:row>97</xdr:row>
      <xdr:rowOff>161710</xdr:rowOff>
    </xdr:to>
    <xdr:cxnSp macro="">
      <xdr:nvCxnSpPr>
        <xdr:cNvPr id="693" name="直線コネクタ 692"/>
        <xdr:cNvCxnSpPr/>
      </xdr:nvCxnSpPr>
      <xdr:spPr>
        <a:xfrm>
          <a:off x="15481300" y="16776230"/>
          <a:ext cx="838200" cy="1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113488</xdr:rowOff>
    </xdr:from>
    <xdr:to>
      <xdr:col>81</xdr:col>
      <xdr:colOff>50800</xdr:colOff>
      <xdr:row>97</xdr:row>
      <xdr:rowOff>145580</xdr:rowOff>
    </xdr:to>
    <xdr:cxnSp macro="">
      <xdr:nvCxnSpPr>
        <xdr:cNvPr id="696" name="直線コネクタ 695"/>
        <xdr:cNvCxnSpPr/>
      </xdr:nvCxnSpPr>
      <xdr:spPr>
        <a:xfrm>
          <a:off x="14592300" y="16744138"/>
          <a:ext cx="889000" cy="3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75222</xdr:rowOff>
    </xdr:from>
    <xdr:to>
      <xdr:col>76</xdr:col>
      <xdr:colOff>114300</xdr:colOff>
      <xdr:row>97</xdr:row>
      <xdr:rowOff>113488</xdr:rowOff>
    </xdr:to>
    <xdr:cxnSp macro="">
      <xdr:nvCxnSpPr>
        <xdr:cNvPr id="699" name="直線コネクタ 698"/>
        <xdr:cNvCxnSpPr/>
      </xdr:nvCxnSpPr>
      <xdr:spPr>
        <a:xfrm>
          <a:off x="13703300" y="16705872"/>
          <a:ext cx="889000" cy="3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58116</xdr:rowOff>
    </xdr:from>
    <xdr:to>
      <xdr:col>71</xdr:col>
      <xdr:colOff>177800</xdr:colOff>
      <xdr:row>97</xdr:row>
      <xdr:rowOff>75222</xdr:rowOff>
    </xdr:to>
    <xdr:cxnSp macro="">
      <xdr:nvCxnSpPr>
        <xdr:cNvPr id="702" name="直線コネクタ 701"/>
        <xdr:cNvCxnSpPr/>
      </xdr:nvCxnSpPr>
      <xdr:spPr>
        <a:xfrm>
          <a:off x="12814300" y="16688766"/>
          <a:ext cx="889000" cy="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5" name="フローチャート: 判断 704"/>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6" name="テキスト ボックス 705"/>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110910</xdr:rowOff>
    </xdr:from>
    <xdr:to>
      <xdr:col>85</xdr:col>
      <xdr:colOff>177800</xdr:colOff>
      <xdr:row>98</xdr:row>
      <xdr:rowOff>41060</xdr:rowOff>
    </xdr:to>
    <xdr:sp macro="" textlink="">
      <xdr:nvSpPr>
        <xdr:cNvPr id="712" name="楕円 711"/>
        <xdr:cNvSpPr/>
      </xdr:nvSpPr>
      <xdr:spPr>
        <a:xfrm>
          <a:off x="16268700" y="167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25837</xdr:rowOff>
    </xdr:from>
    <xdr:ext cx="534377" cy="259045"/>
    <xdr:sp macro="" textlink="">
      <xdr:nvSpPr>
        <xdr:cNvPr id="713" name="公債費該当値テキスト"/>
        <xdr:cNvSpPr txBox="1"/>
      </xdr:nvSpPr>
      <xdr:spPr>
        <a:xfrm>
          <a:off x="16370300" y="1665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94780</xdr:rowOff>
    </xdr:from>
    <xdr:to>
      <xdr:col>81</xdr:col>
      <xdr:colOff>101600</xdr:colOff>
      <xdr:row>98</xdr:row>
      <xdr:rowOff>24930</xdr:rowOff>
    </xdr:to>
    <xdr:sp macro="" textlink="">
      <xdr:nvSpPr>
        <xdr:cNvPr id="714" name="楕円 713"/>
        <xdr:cNvSpPr/>
      </xdr:nvSpPr>
      <xdr:spPr>
        <a:xfrm>
          <a:off x="15430500" y="1672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16057</xdr:rowOff>
    </xdr:from>
    <xdr:ext cx="534377" cy="259045"/>
    <xdr:sp macro="" textlink="">
      <xdr:nvSpPr>
        <xdr:cNvPr id="715" name="テキスト ボックス 714"/>
        <xdr:cNvSpPr txBox="1"/>
      </xdr:nvSpPr>
      <xdr:spPr>
        <a:xfrm>
          <a:off x="15214111" y="168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62688</xdr:rowOff>
    </xdr:from>
    <xdr:to>
      <xdr:col>76</xdr:col>
      <xdr:colOff>165100</xdr:colOff>
      <xdr:row>97</xdr:row>
      <xdr:rowOff>164288</xdr:rowOff>
    </xdr:to>
    <xdr:sp macro="" textlink="">
      <xdr:nvSpPr>
        <xdr:cNvPr id="716" name="楕円 715"/>
        <xdr:cNvSpPr/>
      </xdr:nvSpPr>
      <xdr:spPr>
        <a:xfrm>
          <a:off x="14541500" y="1669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155415</xdr:rowOff>
    </xdr:from>
    <xdr:ext cx="534377" cy="259045"/>
    <xdr:sp macro="" textlink="">
      <xdr:nvSpPr>
        <xdr:cNvPr id="717" name="テキスト ボックス 716"/>
        <xdr:cNvSpPr txBox="1"/>
      </xdr:nvSpPr>
      <xdr:spPr>
        <a:xfrm>
          <a:off x="14325111" y="1678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24422</xdr:rowOff>
    </xdr:from>
    <xdr:to>
      <xdr:col>72</xdr:col>
      <xdr:colOff>38100</xdr:colOff>
      <xdr:row>97</xdr:row>
      <xdr:rowOff>126022</xdr:rowOff>
    </xdr:to>
    <xdr:sp macro="" textlink="">
      <xdr:nvSpPr>
        <xdr:cNvPr id="718" name="楕円 717"/>
        <xdr:cNvSpPr/>
      </xdr:nvSpPr>
      <xdr:spPr>
        <a:xfrm>
          <a:off x="13652500" y="166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117149</xdr:rowOff>
    </xdr:from>
    <xdr:ext cx="534377" cy="259045"/>
    <xdr:sp macro="" textlink="">
      <xdr:nvSpPr>
        <xdr:cNvPr id="719" name="テキスト ボックス 718"/>
        <xdr:cNvSpPr txBox="1"/>
      </xdr:nvSpPr>
      <xdr:spPr>
        <a:xfrm>
          <a:off x="13436111" y="1674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7316</xdr:rowOff>
    </xdr:from>
    <xdr:to>
      <xdr:col>67</xdr:col>
      <xdr:colOff>101600</xdr:colOff>
      <xdr:row>97</xdr:row>
      <xdr:rowOff>108916</xdr:rowOff>
    </xdr:to>
    <xdr:sp macro="" textlink="">
      <xdr:nvSpPr>
        <xdr:cNvPr id="720" name="楕円 719"/>
        <xdr:cNvSpPr/>
      </xdr:nvSpPr>
      <xdr:spPr>
        <a:xfrm>
          <a:off x="12763500" y="1663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100043</xdr:rowOff>
    </xdr:from>
    <xdr:ext cx="534377" cy="259045"/>
    <xdr:sp macro="" textlink="">
      <xdr:nvSpPr>
        <xdr:cNvPr id="721" name="テキスト ボックス 720"/>
        <xdr:cNvSpPr txBox="1"/>
      </xdr:nvSpPr>
      <xdr:spPr>
        <a:xfrm>
          <a:off x="12547111" y="1673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79349</xdr:rowOff>
    </xdr:from>
    <xdr:to>
      <xdr:col>116</xdr:col>
      <xdr:colOff>62864</xdr:colOff>
      <xdr:row>38</xdr:row>
      <xdr:rowOff>139700</xdr:rowOff>
    </xdr:to>
    <xdr:cxnSp macro="">
      <xdr:nvCxnSpPr>
        <xdr:cNvPr id="743" name="直線コネクタ 742"/>
        <xdr:cNvCxnSpPr/>
      </xdr:nvCxnSpPr>
      <xdr:spPr>
        <a:xfrm flipV="1">
          <a:off x="22159595" y="6080099"/>
          <a:ext cx="1269" cy="574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169867</xdr:rowOff>
    </xdr:from>
    <xdr:ext cx="249299" cy="259045"/>
    <xdr:sp macro="" textlink="">
      <xdr:nvSpPr>
        <xdr:cNvPr id="744" name="諸支出金最小値テキスト"/>
        <xdr:cNvSpPr txBox="1"/>
      </xdr:nvSpPr>
      <xdr:spPr>
        <a:xfrm>
          <a:off x="22212300" y="66849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26026</xdr:rowOff>
    </xdr:from>
    <xdr:ext cx="469744" cy="259045"/>
    <xdr:sp macro="" textlink="">
      <xdr:nvSpPr>
        <xdr:cNvPr id="746" name="諸支出金最大値テキスト"/>
        <xdr:cNvSpPr txBox="1"/>
      </xdr:nvSpPr>
      <xdr:spPr>
        <a:xfrm>
          <a:off x="22212300" y="585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79349</xdr:rowOff>
    </xdr:from>
    <xdr:to>
      <xdr:col>116</xdr:col>
      <xdr:colOff>152400</xdr:colOff>
      <xdr:row>35</xdr:row>
      <xdr:rowOff>79349</xdr:rowOff>
    </xdr:to>
    <xdr:cxnSp macro="">
      <xdr:nvCxnSpPr>
        <xdr:cNvPr id="747" name="直線コネクタ 746"/>
        <xdr:cNvCxnSpPr/>
      </xdr:nvCxnSpPr>
      <xdr:spPr>
        <a:xfrm>
          <a:off x="22072600" y="608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149758</xdr:rowOff>
    </xdr:from>
    <xdr:to>
      <xdr:col>116</xdr:col>
      <xdr:colOff>63500</xdr:colOff>
      <xdr:row>38</xdr:row>
      <xdr:rowOff>139700</xdr:rowOff>
    </xdr:to>
    <xdr:cxnSp macro="">
      <xdr:nvCxnSpPr>
        <xdr:cNvPr id="748" name="直線コネクタ 747"/>
        <xdr:cNvCxnSpPr/>
      </xdr:nvCxnSpPr>
      <xdr:spPr>
        <a:xfrm>
          <a:off x="21323300" y="5464708"/>
          <a:ext cx="838200" cy="119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87317</xdr:rowOff>
    </xdr:from>
    <xdr:ext cx="378565" cy="259045"/>
    <xdr:sp macro="" textlink="">
      <xdr:nvSpPr>
        <xdr:cNvPr id="749" name="諸支出金平均値テキスト"/>
        <xdr:cNvSpPr txBox="1"/>
      </xdr:nvSpPr>
      <xdr:spPr>
        <a:xfrm>
          <a:off x="22212300" y="64309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64439</xdr:rowOff>
    </xdr:from>
    <xdr:to>
      <xdr:col>116</xdr:col>
      <xdr:colOff>114300</xdr:colOff>
      <xdr:row>38</xdr:row>
      <xdr:rowOff>166039</xdr:rowOff>
    </xdr:to>
    <xdr:sp macro="" textlink="">
      <xdr:nvSpPr>
        <xdr:cNvPr id="750" name="フローチャート: 判断 749"/>
        <xdr:cNvSpPr/>
      </xdr:nvSpPr>
      <xdr:spPr>
        <a:xfrm>
          <a:off x="22110700" y="657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149758</xdr:rowOff>
    </xdr:from>
    <xdr:to>
      <xdr:col>111</xdr:col>
      <xdr:colOff>177800</xdr:colOff>
      <xdr:row>38</xdr:row>
      <xdr:rowOff>139700</xdr:rowOff>
    </xdr:to>
    <xdr:cxnSp macro="">
      <xdr:nvCxnSpPr>
        <xdr:cNvPr id="751" name="直線コネクタ 750"/>
        <xdr:cNvCxnSpPr/>
      </xdr:nvCxnSpPr>
      <xdr:spPr>
        <a:xfrm flipV="1">
          <a:off x="20434300" y="5464708"/>
          <a:ext cx="889000" cy="119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49123</xdr:rowOff>
    </xdr:from>
    <xdr:to>
      <xdr:col>112</xdr:col>
      <xdr:colOff>38100</xdr:colOff>
      <xdr:row>38</xdr:row>
      <xdr:rowOff>150723</xdr:rowOff>
    </xdr:to>
    <xdr:sp macro="" textlink="">
      <xdr:nvSpPr>
        <xdr:cNvPr id="752" name="フローチャート: 判断 751"/>
        <xdr:cNvSpPr/>
      </xdr:nvSpPr>
      <xdr:spPr>
        <a:xfrm>
          <a:off x="21272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141850</xdr:rowOff>
    </xdr:from>
    <xdr:ext cx="378565" cy="259045"/>
    <xdr:sp macro="" textlink="">
      <xdr:nvSpPr>
        <xdr:cNvPr id="753" name="テキスト ボックス 752"/>
        <xdr:cNvSpPr txBox="1"/>
      </xdr:nvSpPr>
      <xdr:spPr>
        <a:xfrm>
          <a:off x="21134017" y="6656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70383</xdr:rowOff>
    </xdr:from>
    <xdr:to>
      <xdr:col>107</xdr:col>
      <xdr:colOff>101600</xdr:colOff>
      <xdr:row>39</xdr:row>
      <xdr:rowOff>533</xdr:rowOff>
    </xdr:to>
    <xdr:sp macro="" textlink="">
      <xdr:nvSpPr>
        <xdr:cNvPr id="755" name="フローチャート: 判断 754"/>
        <xdr:cNvSpPr/>
      </xdr:nvSpPr>
      <xdr:spPr>
        <a:xfrm>
          <a:off x="20383500" y="658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17060</xdr:rowOff>
    </xdr:from>
    <xdr:ext cx="313932" cy="259045"/>
    <xdr:sp macro="" textlink="">
      <xdr:nvSpPr>
        <xdr:cNvPr id="756" name="テキスト ボックス 755"/>
        <xdr:cNvSpPr txBox="1"/>
      </xdr:nvSpPr>
      <xdr:spPr>
        <a:xfrm>
          <a:off x="20277333" y="6360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58" name="フローチャート: 判断 757"/>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4259</xdr:rowOff>
    </xdr:from>
    <xdr:ext cx="378565" cy="259045"/>
    <xdr:sp macro="" textlink="">
      <xdr:nvSpPr>
        <xdr:cNvPr id="759" name="テキスト ボックス 758"/>
        <xdr:cNvSpPr txBox="1"/>
      </xdr:nvSpPr>
      <xdr:spPr>
        <a:xfrm>
          <a:off x="19356017" y="634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64668</xdr:rowOff>
    </xdr:from>
    <xdr:to>
      <xdr:col>98</xdr:col>
      <xdr:colOff>38100</xdr:colOff>
      <xdr:row>38</xdr:row>
      <xdr:rowOff>166268</xdr:rowOff>
    </xdr:to>
    <xdr:sp macro="" textlink="">
      <xdr:nvSpPr>
        <xdr:cNvPr id="760" name="フローチャート: 判断 759"/>
        <xdr:cNvSpPr/>
      </xdr:nvSpPr>
      <xdr:spPr>
        <a:xfrm>
          <a:off x="18605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11346</xdr:rowOff>
    </xdr:from>
    <xdr:ext cx="378565" cy="259045"/>
    <xdr:sp macro="" textlink="">
      <xdr:nvSpPr>
        <xdr:cNvPr id="761" name="テキスト ボックス 760"/>
        <xdr:cNvSpPr txBox="1"/>
      </xdr:nvSpPr>
      <xdr:spPr>
        <a:xfrm>
          <a:off x="18467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42867</xdr:rowOff>
    </xdr:from>
    <xdr:ext cx="249299" cy="259045"/>
    <xdr:sp macro="" textlink="">
      <xdr:nvSpPr>
        <xdr:cNvPr id="768" name="諸支出金該当値テキスト"/>
        <xdr:cNvSpPr txBox="1"/>
      </xdr:nvSpPr>
      <xdr:spPr>
        <a:xfrm>
          <a:off x="22212300" y="65579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98958</xdr:rowOff>
    </xdr:from>
    <xdr:to>
      <xdr:col>112</xdr:col>
      <xdr:colOff>38100</xdr:colOff>
      <xdr:row>32</xdr:row>
      <xdr:rowOff>29108</xdr:rowOff>
    </xdr:to>
    <xdr:sp macro="" textlink="">
      <xdr:nvSpPr>
        <xdr:cNvPr id="769" name="楕円 768"/>
        <xdr:cNvSpPr/>
      </xdr:nvSpPr>
      <xdr:spPr>
        <a:xfrm>
          <a:off x="21272500" y="541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45635</xdr:rowOff>
    </xdr:from>
    <xdr:ext cx="469744" cy="259045"/>
    <xdr:sp macro="" textlink="">
      <xdr:nvSpPr>
        <xdr:cNvPr id="770" name="テキスト ボックス 769"/>
        <xdr:cNvSpPr txBox="1"/>
      </xdr:nvSpPr>
      <xdr:spPr>
        <a:xfrm>
          <a:off x="21088428" y="518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目的別においては、消防費及び教育費を除いては、住民一人当たりのコストが類似団体平均値を下回っている状況にある。</a:t>
          </a:r>
        </a:p>
        <a:p>
          <a:r>
            <a:rPr kumimoji="1" lang="ja-JP" altLang="en-US" sz="1300">
              <a:latin typeface="ＭＳ Ｐゴシック" panose="020B0600070205080204" pitchFamily="50" charset="-128"/>
              <a:ea typeface="ＭＳ Ｐゴシック" panose="020B0600070205080204" pitchFamily="50" charset="-128"/>
            </a:rPr>
            <a:t>消防費及び教育費については類似団体平均値を上回っている主な要因として、消防費は、一部事務組合において消防署の庁舎建設事業や大規模改修事業を実施したことによるもの。教育費は、トイレの洋式化やエアコンの設置工事が一段落し減少傾向にあるが、学校及び社会教育施設の長寿命化工事や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化による費用が今後増加すると予測される。</a:t>
          </a:r>
        </a:p>
        <a:p>
          <a:r>
            <a:rPr kumimoji="1" lang="ja-JP" altLang="en-US" sz="1300">
              <a:latin typeface="ＭＳ Ｐゴシック" panose="020B0600070205080204" pitchFamily="50" charset="-128"/>
              <a:ea typeface="ＭＳ Ｐゴシック" panose="020B0600070205080204" pitchFamily="50" charset="-128"/>
            </a:rPr>
            <a:t>今後も、住民一人当たりのコストを下げる取組みとして、印西市行政改革大綱に基づき策定された、印西市行政改革実施計画で掲げられている持続可能な財政運営の推進（歳出経費の抑制や計画的な財政運営の推進など）、公共施設等の適正な管理（公共施設の見直しや計画的な維持管理）、効率的な行政運営の推進（組織の見直しや電算化による効率的な事務処理の推進など）、効率的・効果的な行政サービスの推進（事務事業の見直しや行政サービスの見直しなど）を目標とした行政改革の推進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千葉県印西市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令和元年度決算においては、財政調整基金の取崩が無く、前年度決算剰余金の積立てを行ったため、財政調整基金の残高が増加し、標準財政規模に対する比率も上昇した。</a:t>
          </a:r>
        </a:p>
        <a:p>
          <a:r>
            <a:rPr kumimoji="1" lang="ja-JP" altLang="en-US" sz="1400">
              <a:latin typeface="ＭＳ ゴシック" pitchFamily="49" charset="-128"/>
              <a:ea typeface="ＭＳ ゴシック" pitchFamily="49" charset="-128"/>
            </a:rPr>
            <a:t>今後、財政調整基金については、公共施設の老朽化対策として、適宜、財政調整基金から特定目的基金への振替を行う。また、予算編成やその執行に当たっては、赤字が生じないよう収支均衡を図るとともに、経費節減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千葉県印西市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下水道事業特別会計において赤字が生じているが、これは企業会計へ移行するための打ち切り決算であったためである。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国民健康保険特別会計、後期高齢者医療特別会計及び介護保険特別会計においては、高齢化社会の進展や各種サービスの需要増により、一般会計からの繰出金が増大する傾向にあるため、サービスに見合う適正な負担水準を適宜見直しを行っていく。また、公営企業に当たっても適正な料金体系となるよう適宜見直し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36523287</v>
      </c>
      <c r="BO4" s="462"/>
      <c r="BP4" s="462"/>
      <c r="BQ4" s="462"/>
      <c r="BR4" s="462"/>
      <c r="BS4" s="462"/>
      <c r="BT4" s="462"/>
      <c r="BU4" s="463"/>
      <c r="BV4" s="461">
        <v>36307557</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8.6999999999999993</v>
      </c>
      <c r="CU4" s="646"/>
      <c r="CV4" s="646"/>
      <c r="CW4" s="646"/>
      <c r="CX4" s="646"/>
      <c r="CY4" s="646"/>
      <c r="CZ4" s="646"/>
      <c r="DA4" s="647"/>
      <c r="DB4" s="645">
        <v>9.9</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34291340</v>
      </c>
      <c r="BO5" s="467"/>
      <c r="BP5" s="467"/>
      <c r="BQ5" s="467"/>
      <c r="BR5" s="467"/>
      <c r="BS5" s="467"/>
      <c r="BT5" s="467"/>
      <c r="BU5" s="468"/>
      <c r="BV5" s="466">
        <v>34006271</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87</v>
      </c>
      <c r="CU5" s="437"/>
      <c r="CV5" s="437"/>
      <c r="CW5" s="437"/>
      <c r="CX5" s="437"/>
      <c r="CY5" s="437"/>
      <c r="CZ5" s="437"/>
      <c r="DA5" s="438"/>
      <c r="DB5" s="436">
        <v>84</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2231947</v>
      </c>
      <c r="BO6" s="467"/>
      <c r="BP6" s="467"/>
      <c r="BQ6" s="467"/>
      <c r="BR6" s="467"/>
      <c r="BS6" s="467"/>
      <c r="BT6" s="467"/>
      <c r="BU6" s="468"/>
      <c r="BV6" s="466">
        <v>2301286</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87</v>
      </c>
      <c r="CU6" s="620"/>
      <c r="CV6" s="620"/>
      <c r="CW6" s="620"/>
      <c r="CX6" s="620"/>
      <c r="CY6" s="620"/>
      <c r="CZ6" s="620"/>
      <c r="DA6" s="621"/>
      <c r="DB6" s="619">
        <v>84.4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102</v>
      </c>
      <c r="AV7" s="524"/>
      <c r="AW7" s="524"/>
      <c r="AX7" s="524"/>
      <c r="AY7" s="446" t="s">
        <v>106</v>
      </c>
      <c r="AZ7" s="447"/>
      <c r="BA7" s="447"/>
      <c r="BB7" s="447"/>
      <c r="BC7" s="447"/>
      <c r="BD7" s="447"/>
      <c r="BE7" s="447"/>
      <c r="BF7" s="447"/>
      <c r="BG7" s="447"/>
      <c r="BH7" s="447"/>
      <c r="BI7" s="447"/>
      <c r="BJ7" s="447"/>
      <c r="BK7" s="447"/>
      <c r="BL7" s="447"/>
      <c r="BM7" s="448"/>
      <c r="BN7" s="466">
        <v>395529</v>
      </c>
      <c r="BO7" s="467"/>
      <c r="BP7" s="467"/>
      <c r="BQ7" s="467"/>
      <c r="BR7" s="467"/>
      <c r="BS7" s="467"/>
      <c r="BT7" s="467"/>
      <c r="BU7" s="468"/>
      <c r="BV7" s="466">
        <v>116418</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21219643</v>
      </c>
      <c r="CU7" s="467"/>
      <c r="CV7" s="467"/>
      <c r="CW7" s="467"/>
      <c r="CX7" s="467"/>
      <c r="CY7" s="467"/>
      <c r="CZ7" s="467"/>
      <c r="DA7" s="468"/>
      <c r="DB7" s="466">
        <v>22113543</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1836418</v>
      </c>
      <c r="BO8" s="467"/>
      <c r="BP8" s="467"/>
      <c r="BQ8" s="467"/>
      <c r="BR8" s="467"/>
      <c r="BS8" s="467"/>
      <c r="BT8" s="467"/>
      <c r="BU8" s="468"/>
      <c r="BV8" s="466">
        <v>2184868</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1.04</v>
      </c>
      <c r="CU8" s="580"/>
      <c r="CV8" s="580"/>
      <c r="CW8" s="580"/>
      <c r="CX8" s="580"/>
      <c r="CY8" s="580"/>
      <c r="CZ8" s="580"/>
      <c r="DA8" s="581"/>
      <c r="DB8" s="579">
        <v>1.02</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92670</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109</v>
      </c>
      <c r="AV9" s="524"/>
      <c r="AW9" s="524"/>
      <c r="AX9" s="524"/>
      <c r="AY9" s="446" t="s">
        <v>116</v>
      </c>
      <c r="AZ9" s="447"/>
      <c r="BA9" s="447"/>
      <c r="BB9" s="447"/>
      <c r="BC9" s="447"/>
      <c r="BD9" s="447"/>
      <c r="BE9" s="447"/>
      <c r="BF9" s="447"/>
      <c r="BG9" s="447"/>
      <c r="BH9" s="447"/>
      <c r="BI9" s="447"/>
      <c r="BJ9" s="447"/>
      <c r="BK9" s="447"/>
      <c r="BL9" s="447"/>
      <c r="BM9" s="448"/>
      <c r="BN9" s="466">
        <v>-348450</v>
      </c>
      <c r="BO9" s="467"/>
      <c r="BP9" s="467"/>
      <c r="BQ9" s="467"/>
      <c r="BR9" s="467"/>
      <c r="BS9" s="467"/>
      <c r="BT9" s="467"/>
      <c r="BU9" s="468"/>
      <c r="BV9" s="466">
        <v>171622</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6.8</v>
      </c>
      <c r="CU9" s="437"/>
      <c r="CV9" s="437"/>
      <c r="CW9" s="437"/>
      <c r="CX9" s="437"/>
      <c r="CY9" s="437"/>
      <c r="CZ9" s="437"/>
      <c r="DA9" s="438"/>
      <c r="DB9" s="436">
        <v>7.1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88176</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23690</v>
      </c>
      <c r="BO10" s="467"/>
      <c r="BP10" s="467"/>
      <c r="BQ10" s="467"/>
      <c r="BR10" s="467"/>
      <c r="BS10" s="467"/>
      <c r="BT10" s="467"/>
      <c r="BU10" s="468"/>
      <c r="BV10" s="466">
        <v>7970</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94</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103513</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1558711</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101289</v>
      </c>
      <c r="S13" s="570"/>
      <c r="T13" s="570"/>
      <c r="U13" s="570"/>
      <c r="V13" s="571"/>
      <c r="W13" s="557" t="s">
        <v>139</v>
      </c>
      <c r="X13" s="479"/>
      <c r="Y13" s="479"/>
      <c r="Z13" s="479"/>
      <c r="AA13" s="479"/>
      <c r="AB13" s="480"/>
      <c r="AC13" s="442">
        <v>1799</v>
      </c>
      <c r="AD13" s="443"/>
      <c r="AE13" s="443"/>
      <c r="AF13" s="443"/>
      <c r="AG13" s="444"/>
      <c r="AH13" s="442">
        <v>1738</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-324760</v>
      </c>
      <c r="BO13" s="467"/>
      <c r="BP13" s="467"/>
      <c r="BQ13" s="467"/>
      <c r="BR13" s="467"/>
      <c r="BS13" s="467"/>
      <c r="BT13" s="467"/>
      <c r="BU13" s="468"/>
      <c r="BV13" s="466">
        <v>-1379119</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0.7</v>
      </c>
      <c r="CU13" s="437"/>
      <c r="CV13" s="437"/>
      <c r="CW13" s="437"/>
      <c r="CX13" s="437"/>
      <c r="CY13" s="437"/>
      <c r="CZ13" s="437"/>
      <c r="DA13" s="438"/>
      <c r="DB13" s="436">
        <v>1.8</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101299</v>
      </c>
      <c r="S14" s="570"/>
      <c r="T14" s="570"/>
      <c r="U14" s="570"/>
      <c r="V14" s="571"/>
      <c r="W14" s="572"/>
      <c r="X14" s="482"/>
      <c r="Y14" s="482"/>
      <c r="Z14" s="482"/>
      <c r="AA14" s="482"/>
      <c r="AB14" s="483"/>
      <c r="AC14" s="562">
        <v>4.0999999999999996</v>
      </c>
      <c r="AD14" s="563"/>
      <c r="AE14" s="563"/>
      <c r="AF14" s="563"/>
      <c r="AG14" s="564"/>
      <c r="AH14" s="562">
        <v>4.2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128</v>
      </c>
      <c r="CU14" s="574"/>
      <c r="CV14" s="574"/>
      <c r="CW14" s="574"/>
      <c r="CX14" s="574"/>
      <c r="CY14" s="574"/>
      <c r="CZ14" s="574"/>
      <c r="DA14" s="575"/>
      <c r="DB14" s="573" t="s">
        <v>146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99314</v>
      </c>
      <c r="S15" s="570"/>
      <c r="T15" s="570"/>
      <c r="U15" s="570"/>
      <c r="V15" s="571"/>
      <c r="W15" s="557" t="s">
        <v>148</v>
      </c>
      <c r="X15" s="479"/>
      <c r="Y15" s="479"/>
      <c r="Z15" s="479"/>
      <c r="AA15" s="479"/>
      <c r="AB15" s="480"/>
      <c r="AC15" s="442">
        <v>7324</v>
      </c>
      <c r="AD15" s="443"/>
      <c r="AE15" s="443"/>
      <c r="AF15" s="443"/>
      <c r="AG15" s="444"/>
      <c r="AH15" s="442">
        <v>6615</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16155809</v>
      </c>
      <c r="BO15" s="462"/>
      <c r="BP15" s="462"/>
      <c r="BQ15" s="462"/>
      <c r="BR15" s="462"/>
      <c r="BS15" s="462"/>
      <c r="BT15" s="462"/>
      <c r="BU15" s="463"/>
      <c r="BV15" s="461">
        <v>16420211</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16.899999999999999</v>
      </c>
      <c r="AD16" s="563"/>
      <c r="AE16" s="563"/>
      <c r="AF16" s="563"/>
      <c r="AG16" s="564"/>
      <c r="AH16" s="562">
        <v>16.100000000000001</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15438858</v>
      </c>
      <c r="BO16" s="467"/>
      <c r="BP16" s="467"/>
      <c r="BQ16" s="467"/>
      <c r="BR16" s="467"/>
      <c r="BS16" s="467"/>
      <c r="BT16" s="467"/>
      <c r="BU16" s="468"/>
      <c r="BV16" s="466">
        <v>15258867</v>
      </c>
      <c r="BW16" s="467"/>
      <c r="BX16" s="467"/>
      <c r="BY16" s="467"/>
      <c r="BZ16" s="467"/>
      <c r="CA16" s="467"/>
      <c r="CB16" s="467"/>
      <c r="CC16" s="468"/>
      <c r="CD16" s="201"/>
      <c r="CE16" s="464" t="s">
        <v>154</v>
      </c>
      <c r="CF16" s="464"/>
      <c r="CG16" s="464"/>
      <c r="CH16" s="464"/>
      <c r="CI16" s="464"/>
      <c r="CJ16" s="464"/>
      <c r="CK16" s="464"/>
      <c r="CL16" s="464"/>
      <c r="CM16" s="464"/>
      <c r="CN16" s="464"/>
      <c r="CO16" s="464"/>
      <c r="CP16" s="464"/>
      <c r="CQ16" s="464"/>
      <c r="CR16" s="464"/>
      <c r="CS16" s="465"/>
      <c r="CT16" s="436">
        <v>1.4</v>
      </c>
      <c r="CU16" s="437"/>
      <c r="CV16" s="437"/>
      <c r="CW16" s="437"/>
      <c r="CX16" s="437"/>
      <c r="CY16" s="437"/>
      <c r="CZ16" s="437"/>
      <c r="DA16" s="438"/>
      <c r="DB16" s="436" t="s">
        <v>155</v>
      </c>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156</v>
      </c>
      <c r="N17" s="552"/>
      <c r="O17" s="552"/>
      <c r="P17" s="552"/>
      <c r="Q17" s="553"/>
      <c r="R17" s="554" t="s">
        <v>157</v>
      </c>
      <c r="S17" s="555"/>
      <c r="T17" s="555"/>
      <c r="U17" s="555"/>
      <c r="V17" s="556"/>
      <c r="W17" s="557" t="s">
        <v>158</v>
      </c>
      <c r="X17" s="479"/>
      <c r="Y17" s="479"/>
      <c r="Z17" s="479"/>
      <c r="AA17" s="479"/>
      <c r="AB17" s="480"/>
      <c r="AC17" s="442">
        <v>34308</v>
      </c>
      <c r="AD17" s="443"/>
      <c r="AE17" s="443"/>
      <c r="AF17" s="443"/>
      <c r="AG17" s="444"/>
      <c r="AH17" s="442">
        <v>32645</v>
      </c>
      <c r="AI17" s="443"/>
      <c r="AJ17" s="443"/>
      <c r="AK17" s="443"/>
      <c r="AL17" s="445"/>
      <c r="AM17" s="535"/>
      <c r="AN17" s="440"/>
      <c r="AO17" s="440"/>
      <c r="AP17" s="440"/>
      <c r="AQ17" s="440"/>
      <c r="AR17" s="440"/>
      <c r="AS17" s="440"/>
      <c r="AT17" s="441"/>
      <c r="AU17" s="523"/>
      <c r="AV17" s="524"/>
      <c r="AW17" s="524"/>
      <c r="AX17" s="524"/>
      <c r="AY17" s="446" t="s">
        <v>159</v>
      </c>
      <c r="AZ17" s="447"/>
      <c r="BA17" s="447"/>
      <c r="BB17" s="447"/>
      <c r="BC17" s="447"/>
      <c r="BD17" s="447"/>
      <c r="BE17" s="447"/>
      <c r="BF17" s="447"/>
      <c r="BG17" s="447"/>
      <c r="BH17" s="447"/>
      <c r="BI17" s="447"/>
      <c r="BJ17" s="447"/>
      <c r="BK17" s="447"/>
      <c r="BL17" s="447"/>
      <c r="BM17" s="448"/>
      <c r="BN17" s="466">
        <v>20952997</v>
      </c>
      <c r="BO17" s="467"/>
      <c r="BP17" s="467"/>
      <c r="BQ17" s="467"/>
      <c r="BR17" s="467"/>
      <c r="BS17" s="467"/>
      <c r="BT17" s="467"/>
      <c r="BU17" s="468"/>
      <c r="BV17" s="466">
        <v>21321459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160</v>
      </c>
      <c r="C18" s="529"/>
      <c r="D18" s="529"/>
      <c r="E18" s="530"/>
      <c r="F18" s="530"/>
      <c r="G18" s="530"/>
      <c r="H18" s="530"/>
      <c r="I18" s="530"/>
      <c r="J18" s="530"/>
      <c r="K18" s="530"/>
      <c r="L18" s="531">
        <v>123.79</v>
      </c>
      <c r="M18" s="531"/>
      <c r="N18" s="531"/>
      <c r="O18" s="531"/>
      <c r="P18" s="531"/>
      <c r="Q18" s="531"/>
      <c r="R18" s="532"/>
      <c r="S18" s="532"/>
      <c r="T18" s="532"/>
      <c r="U18" s="532"/>
      <c r="V18" s="533"/>
      <c r="W18" s="547"/>
      <c r="X18" s="548"/>
      <c r="Y18" s="548"/>
      <c r="Z18" s="548"/>
      <c r="AA18" s="548"/>
      <c r="AB18" s="558"/>
      <c r="AC18" s="430">
        <v>79</v>
      </c>
      <c r="AD18" s="431"/>
      <c r="AE18" s="431"/>
      <c r="AF18" s="431"/>
      <c r="AG18" s="534"/>
      <c r="AH18" s="430">
        <v>79.599999999999994</v>
      </c>
      <c r="AI18" s="431"/>
      <c r="AJ18" s="431"/>
      <c r="AK18" s="431"/>
      <c r="AL18" s="432"/>
      <c r="AM18" s="535"/>
      <c r="AN18" s="440"/>
      <c r="AO18" s="440"/>
      <c r="AP18" s="440"/>
      <c r="AQ18" s="440"/>
      <c r="AR18" s="440"/>
      <c r="AS18" s="440"/>
      <c r="AT18" s="441"/>
      <c r="AU18" s="523"/>
      <c r="AV18" s="524"/>
      <c r="AW18" s="524"/>
      <c r="AX18" s="524"/>
      <c r="AY18" s="446" t="s">
        <v>161</v>
      </c>
      <c r="AZ18" s="447"/>
      <c r="BA18" s="447"/>
      <c r="BB18" s="447"/>
      <c r="BC18" s="447"/>
      <c r="BD18" s="447"/>
      <c r="BE18" s="447"/>
      <c r="BF18" s="447"/>
      <c r="BG18" s="447"/>
      <c r="BH18" s="447"/>
      <c r="BI18" s="447"/>
      <c r="BJ18" s="447"/>
      <c r="BK18" s="447"/>
      <c r="BL18" s="447"/>
      <c r="BM18" s="448"/>
      <c r="BN18" s="466">
        <v>19462213</v>
      </c>
      <c r="BO18" s="467"/>
      <c r="BP18" s="467"/>
      <c r="BQ18" s="467"/>
      <c r="BR18" s="467"/>
      <c r="BS18" s="467"/>
      <c r="BT18" s="467"/>
      <c r="BU18" s="468"/>
      <c r="BV18" s="466">
        <v>18295130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162</v>
      </c>
      <c r="C19" s="529"/>
      <c r="D19" s="529"/>
      <c r="E19" s="530"/>
      <c r="F19" s="530"/>
      <c r="G19" s="530"/>
      <c r="H19" s="530"/>
      <c r="I19" s="530"/>
      <c r="J19" s="530"/>
      <c r="K19" s="530"/>
      <c r="L19" s="536">
        <v>749</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163</v>
      </c>
      <c r="AZ19" s="447"/>
      <c r="BA19" s="447"/>
      <c r="BB19" s="447"/>
      <c r="BC19" s="447"/>
      <c r="BD19" s="447"/>
      <c r="BE19" s="447"/>
      <c r="BF19" s="447"/>
      <c r="BG19" s="447"/>
      <c r="BH19" s="447"/>
      <c r="BI19" s="447"/>
      <c r="BJ19" s="447"/>
      <c r="BK19" s="447"/>
      <c r="BL19" s="447"/>
      <c r="BM19" s="448"/>
      <c r="BN19" s="466">
        <v>26887281</v>
      </c>
      <c r="BO19" s="467"/>
      <c r="BP19" s="467"/>
      <c r="BQ19" s="467"/>
      <c r="BR19" s="467"/>
      <c r="BS19" s="467"/>
      <c r="BT19" s="467"/>
      <c r="BU19" s="468"/>
      <c r="BV19" s="466">
        <v>27257512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164</v>
      </c>
      <c r="C20" s="529"/>
      <c r="D20" s="529"/>
      <c r="E20" s="530"/>
      <c r="F20" s="530"/>
      <c r="G20" s="530"/>
      <c r="H20" s="530"/>
      <c r="I20" s="530"/>
      <c r="J20" s="530"/>
      <c r="K20" s="530"/>
      <c r="L20" s="536">
        <v>32590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165</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166</v>
      </c>
      <c r="C22" s="496"/>
      <c r="D22" s="497"/>
      <c r="E22" s="504" t="s">
        <v>1</v>
      </c>
      <c r="F22" s="479"/>
      <c r="G22" s="479"/>
      <c r="H22" s="479"/>
      <c r="I22" s="479"/>
      <c r="J22" s="479"/>
      <c r="K22" s="480"/>
      <c r="L22" s="504" t="s">
        <v>167</v>
      </c>
      <c r="M22" s="479"/>
      <c r="N22" s="479"/>
      <c r="O22" s="479"/>
      <c r="P22" s="480"/>
      <c r="Q22" s="489" t="s">
        <v>168</v>
      </c>
      <c r="R22" s="490"/>
      <c r="S22" s="490"/>
      <c r="T22" s="490"/>
      <c r="U22" s="490"/>
      <c r="V22" s="505"/>
      <c r="W22" s="507" t="s">
        <v>169</v>
      </c>
      <c r="X22" s="496"/>
      <c r="Y22" s="497"/>
      <c r="Z22" s="504" t="s">
        <v>1</v>
      </c>
      <c r="AA22" s="479"/>
      <c r="AB22" s="479"/>
      <c r="AC22" s="479"/>
      <c r="AD22" s="479"/>
      <c r="AE22" s="479"/>
      <c r="AF22" s="479"/>
      <c r="AG22" s="480"/>
      <c r="AH22" s="478" t="s">
        <v>170</v>
      </c>
      <c r="AI22" s="479"/>
      <c r="AJ22" s="479"/>
      <c r="AK22" s="479"/>
      <c r="AL22" s="480"/>
      <c r="AM22" s="478" t="s">
        <v>171</v>
      </c>
      <c r="AN22" s="484"/>
      <c r="AO22" s="484"/>
      <c r="AP22" s="484"/>
      <c r="AQ22" s="484"/>
      <c r="AR22" s="485"/>
      <c r="AS22" s="489" t="s">
        <v>168</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172</v>
      </c>
      <c r="AZ23" s="459"/>
      <c r="BA23" s="459"/>
      <c r="BB23" s="459"/>
      <c r="BC23" s="459"/>
      <c r="BD23" s="459"/>
      <c r="BE23" s="459"/>
      <c r="BF23" s="459"/>
      <c r="BG23" s="459"/>
      <c r="BH23" s="459"/>
      <c r="BI23" s="459"/>
      <c r="BJ23" s="459"/>
      <c r="BK23" s="459"/>
      <c r="BL23" s="459"/>
      <c r="BM23" s="460"/>
      <c r="BN23" s="466">
        <v>13462059</v>
      </c>
      <c r="BO23" s="467"/>
      <c r="BP23" s="467"/>
      <c r="BQ23" s="467"/>
      <c r="BR23" s="467"/>
      <c r="BS23" s="467"/>
      <c r="BT23" s="467"/>
      <c r="BU23" s="468"/>
      <c r="BV23" s="466">
        <v>14547393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173</v>
      </c>
      <c r="F24" s="440"/>
      <c r="G24" s="440"/>
      <c r="H24" s="440"/>
      <c r="I24" s="440"/>
      <c r="J24" s="440"/>
      <c r="K24" s="441"/>
      <c r="L24" s="442">
        <v>1</v>
      </c>
      <c r="M24" s="443"/>
      <c r="N24" s="443"/>
      <c r="O24" s="443"/>
      <c r="P24" s="444"/>
      <c r="Q24" s="442">
        <v>8500</v>
      </c>
      <c r="R24" s="443"/>
      <c r="S24" s="443"/>
      <c r="T24" s="443"/>
      <c r="U24" s="443"/>
      <c r="V24" s="444"/>
      <c r="W24" s="508"/>
      <c r="X24" s="499"/>
      <c r="Y24" s="500"/>
      <c r="Z24" s="439" t="s">
        <v>174</v>
      </c>
      <c r="AA24" s="440"/>
      <c r="AB24" s="440"/>
      <c r="AC24" s="440"/>
      <c r="AD24" s="440"/>
      <c r="AE24" s="440"/>
      <c r="AF24" s="440"/>
      <c r="AG24" s="441"/>
      <c r="AH24" s="442">
        <v>604</v>
      </c>
      <c r="AI24" s="443"/>
      <c r="AJ24" s="443"/>
      <c r="AK24" s="443"/>
      <c r="AL24" s="444"/>
      <c r="AM24" s="442">
        <v>1972664</v>
      </c>
      <c r="AN24" s="443"/>
      <c r="AO24" s="443"/>
      <c r="AP24" s="443"/>
      <c r="AQ24" s="443"/>
      <c r="AR24" s="444"/>
      <c r="AS24" s="442">
        <v>3266</v>
      </c>
      <c r="AT24" s="443"/>
      <c r="AU24" s="443"/>
      <c r="AV24" s="443"/>
      <c r="AW24" s="443"/>
      <c r="AX24" s="445"/>
      <c r="AY24" s="433" t="s">
        <v>175</v>
      </c>
      <c r="AZ24" s="434"/>
      <c r="BA24" s="434"/>
      <c r="BB24" s="434"/>
      <c r="BC24" s="434"/>
      <c r="BD24" s="434"/>
      <c r="BE24" s="434"/>
      <c r="BF24" s="434"/>
      <c r="BG24" s="434"/>
      <c r="BH24" s="434"/>
      <c r="BI24" s="434"/>
      <c r="BJ24" s="434"/>
      <c r="BK24" s="434"/>
      <c r="BL24" s="434"/>
      <c r="BM24" s="435"/>
      <c r="BN24" s="466">
        <v>12439087</v>
      </c>
      <c r="BO24" s="467"/>
      <c r="BP24" s="467"/>
      <c r="BQ24" s="467"/>
      <c r="BR24" s="467"/>
      <c r="BS24" s="467"/>
      <c r="BT24" s="467"/>
      <c r="BU24" s="468"/>
      <c r="BV24" s="466">
        <v>13443459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176</v>
      </c>
      <c r="F25" s="440"/>
      <c r="G25" s="440"/>
      <c r="H25" s="440"/>
      <c r="I25" s="440"/>
      <c r="J25" s="440"/>
      <c r="K25" s="441"/>
      <c r="L25" s="442">
        <v>1</v>
      </c>
      <c r="M25" s="443"/>
      <c r="N25" s="443"/>
      <c r="O25" s="443"/>
      <c r="P25" s="444"/>
      <c r="Q25" s="442">
        <v>7100</v>
      </c>
      <c r="R25" s="443"/>
      <c r="S25" s="443"/>
      <c r="T25" s="443"/>
      <c r="U25" s="443"/>
      <c r="V25" s="444"/>
      <c r="W25" s="508"/>
      <c r="X25" s="499"/>
      <c r="Y25" s="500"/>
      <c r="Z25" s="439" t="s">
        <v>177</v>
      </c>
      <c r="AA25" s="440"/>
      <c r="AB25" s="440"/>
      <c r="AC25" s="440"/>
      <c r="AD25" s="440"/>
      <c r="AE25" s="440"/>
      <c r="AF25" s="440"/>
      <c r="AG25" s="441"/>
      <c r="AH25" s="442" t="s">
        <v>146</v>
      </c>
      <c r="AI25" s="443"/>
      <c r="AJ25" s="443"/>
      <c r="AK25" s="443"/>
      <c r="AL25" s="444"/>
      <c r="AM25" s="442" t="s">
        <v>128</v>
      </c>
      <c r="AN25" s="443"/>
      <c r="AO25" s="443"/>
      <c r="AP25" s="443"/>
      <c r="AQ25" s="443"/>
      <c r="AR25" s="444"/>
      <c r="AS25" s="442" t="s">
        <v>128</v>
      </c>
      <c r="AT25" s="443"/>
      <c r="AU25" s="443"/>
      <c r="AV25" s="443"/>
      <c r="AW25" s="443"/>
      <c r="AX25" s="445"/>
      <c r="AY25" s="458" t="s">
        <v>178</v>
      </c>
      <c r="AZ25" s="459"/>
      <c r="BA25" s="459"/>
      <c r="BB25" s="459"/>
      <c r="BC25" s="459"/>
      <c r="BD25" s="459"/>
      <c r="BE25" s="459"/>
      <c r="BF25" s="459"/>
      <c r="BG25" s="459"/>
      <c r="BH25" s="459"/>
      <c r="BI25" s="459"/>
      <c r="BJ25" s="459"/>
      <c r="BK25" s="459"/>
      <c r="BL25" s="459"/>
      <c r="BM25" s="460"/>
      <c r="BN25" s="461">
        <v>7506384</v>
      </c>
      <c r="BO25" s="462"/>
      <c r="BP25" s="462"/>
      <c r="BQ25" s="462"/>
      <c r="BR25" s="462"/>
      <c r="BS25" s="462"/>
      <c r="BT25" s="462"/>
      <c r="BU25" s="463"/>
      <c r="BV25" s="461">
        <v>8177865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179</v>
      </c>
      <c r="F26" s="440"/>
      <c r="G26" s="440"/>
      <c r="H26" s="440"/>
      <c r="I26" s="440"/>
      <c r="J26" s="440"/>
      <c r="K26" s="441"/>
      <c r="L26" s="442">
        <v>1</v>
      </c>
      <c r="M26" s="443"/>
      <c r="N26" s="443"/>
      <c r="O26" s="443"/>
      <c r="P26" s="444"/>
      <c r="Q26" s="442">
        <v>6830</v>
      </c>
      <c r="R26" s="443"/>
      <c r="S26" s="443"/>
      <c r="T26" s="443"/>
      <c r="U26" s="443"/>
      <c r="V26" s="444"/>
      <c r="W26" s="508"/>
      <c r="X26" s="499"/>
      <c r="Y26" s="500"/>
      <c r="Z26" s="439" t="s">
        <v>180</v>
      </c>
      <c r="AA26" s="521"/>
      <c r="AB26" s="521"/>
      <c r="AC26" s="521"/>
      <c r="AD26" s="521"/>
      <c r="AE26" s="521"/>
      <c r="AF26" s="521"/>
      <c r="AG26" s="522"/>
      <c r="AH26" s="442">
        <v>11</v>
      </c>
      <c r="AI26" s="443"/>
      <c r="AJ26" s="443"/>
      <c r="AK26" s="443"/>
      <c r="AL26" s="444"/>
      <c r="AM26" s="442">
        <v>31823</v>
      </c>
      <c r="AN26" s="443"/>
      <c r="AO26" s="443"/>
      <c r="AP26" s="443"/>
      <c r="AQ26" s="443"/>
      <c r="AR26" s="444"/>
      <c r="AS26" s="442">
        <v>2893</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146</v>
      </c>
      <c r="BO26" s="467"/>
      <c r="BP26" s="467"/>
      <c r="BQ26" s="467"/>
      <c r="BR26" s="467"/>
      <c r="BS26" s="467"/>
      <c r="BT26" s="467"/>
      <c r="BU26" s="468"/>
      <c r="BV26" s="466" t="s">
        <v>146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4600</v>
      </c>
      <c r="R27" s="443"/>
      <c r="S27" s="443"/>
      <c r="T27" s="443"/>
      <c r="U27" s="443"/>
      <c r="V27" s="444"/>
      <c r="W27" s="508"/>
      <c r="X27" s="499"/>
      <c r="Y27" s="500"/>
      <c r="Z27" s="439" t="s">
        <v>183</v>
      </c>
      <c r="AA27" s="440"/>
      <c r="AB27" s="440"/>
      <c r="AC27" s="440"/>
      <c r="AD27" s="440"/>
      <c r="AE27" s="440"/>
      <c r="AF27" s="440"/>
      <c r="AG27" s="441"/>
      <c r="AH27" s="442">
        <v>26</v>
      </c>
      <c r="AI27" s="443"/>
      <c r="AJ27" s="443"/>
      <c r="AK27" s="443"/>
      <c r="AL27" s="444"/>
      <c r="AM27" s="442">
        <v>89422</v>
      </c>
      <c r="AN27" s="443"/>
      <c r="AO27" s="443"/>
      <c r="AP27" s="443"/>
      <c r="AQ27" s="443"/>
      <c r="AR27" s="444"/>
      <c r="AS27" s="442">
        <v>3439</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v>950000</v>
      </c>
      <c r="BO27" s="470"/>
      <c r="BP27" s="470"/>
      <c r="BQ27" s="470"/>
      <c r="BR27" s="470"/>
      <c r="BS27" s="470"/>
      <c r="BT27" s="470"/>
      <c r="BU27" s="471"/>
      <c r="BV27" s="469">
        <v>100000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3900</v>
      </c>
      <c r="R28" s="443"/>
      <c r="S28" s="443"/>
      <c r="T28" s="443"/>
      <c r="U28" s="443"/>
      <c r="V28" s="444"/>
      <c r="W28" s="508"/>
      <c r="X28" s="499"/>
      <c r="Y28" s="500"/>
      <c r="Z28" s="439" t="s">
        <v>186</v>
      </c>
      <c r="AA28" s="440"/>
      <c r="AB28" s="440"/>
      <c r="AC28" s="440"/>
      <c r="AD28" s="440"/>
      <c r="AE28" s="440"/>
      <c r="AF28" s="440"/>
      <c r="AG28" s="441"/>
      <c r="AH28" s="442" t="s">
        <v>128</v>
      </c>
      <c r="AI28" s="443"/>
      <c r="AJ28" s="443"/>
      <c r="AK28" s="443"/>
      <c r="AL28" s="444"/>
      <c r="AM28" s="442" t="s">
        <v>146</v>
      </c>
      <c r="AN28" s="443"/>
      <c r="AO28" s="443"/>
      <c r="AP28" s="443"/>
      <c r="AQ28" s="443"/>
      <c r="AR28" s="444"/>
      <c r="AS28" s="442" t="s">
        <v>146</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10512178</v>
      </c>
      <c r="BO28" s="462"/>
      <c r="BP28" s="462"/>
      <c r="BQ28" s="462"/>
      <c r="BR28" s="462"/>
      <c r="BS28" s="462"/>
      <c r="BT28" s="462"/>
      <c r="BU28" s="463"/>
      <c r="BV28" s="461">
        <v>9388488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188</v>
      </c>
      <c r="F29" s="440"/>
      <c r="G29" s="440"/>
      <c r="H29" s="440"/>
      <c r="I29" s="440"/>
      <c r="J29" s="440"/>
      <c r="K29" s="441"/>
      <c r="L29" s="442">
        <v>20</v>
      </c>
      <c r="M29" s="443"/>
      <c r="N29" s="443"/>
      <c r="O29" s="443"/>
      <c r="P29" s="444"/>
      <c r="Q29" s="442">
        <v>3700</v>
      </c>
      <c r="R29" s="443"/>
      <c r="S29" s="443"/>
      <c r="T29" s="443"/>
      <c r="U29" s="443"/>
      <c r="V29" s="444"/>
      <c r="W29" s="509"/>
      <c r="X29" s="510"/>
      <c r="Y29" s="511"/>
      <c r="Z29" s="439" t="s">
        <v>189</v>
      </c>
      <c r="AA29" s="440"/>
      <c r="AB29" s="440"/>
      <c r="AC29" s="440"/>
      <c r="AD29" s="440"/>
      <c r="AE29" s="440"/>
      <c r="AF29" s="440"/>
      <c r="AG29" s="441"/>
      <c r="AH29" s="442">
        <v>630</v>
      </c>
      <c r="AI29" s="443"/>
      <c r="AJ29" s="443"/>
      <c r="AK29" s="443"/>
      <c r="AL29" s="444"/>
      <c r="AM29" s="442">
        <v>2062086</v>
      </c>
      <c r="AN29" s="443"/>
      <c r="AO29" s="443"/>
      <c r="AP29" s="443"/>
      <c r="AQ29" s="443"/>
      <c r="AR29" s="444"/>
      <c r="AS29" s="442">
        <v>3273</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119650</v>
      </c>
      <c r="BO29" s="467"/>
      <c r="BP29" s="467"/>
      <c r="BQ29" s="467"/>
      <c r="BR29" s="467"/>
      <c r="BS29" s="467"/>
      <c r="BT29" s="467"/>
      <c r="BU29" s="468"/>
      <c r="BV29" s="466">
        <v>135204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100</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5741268</v>
      </c>
      <c r="BO30" s="470"/>
      <c r="BP30" s="470"/>
      <c r="BQ30" s="470"/>
      <c r="BR30" s="470"/>
      <c r="BS30" s="470"/>
      <c r="BT30" s="470"/>
      <c r="BU30" s="471"/>
      <c r="BV30" s="469">
        <v>6023885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198</v>
      </c>
      <c r="D33" s="429"/>
      <c r="E33" s="428" t="s">
        <v>199</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200</v>
      </c>
      <c r="AN33" s="429"/>
      <c r="AO33" s="428" t="s">
        <v>201</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200</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千葉県市町村総合事務組合（一般会計）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千葉県市町村総合事務組合（千葉県自治会館管理運営特別会計）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千葉県市町村総合事務組合（千葉県自治研修センター特別会計）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千葉県市町村総合事務組合（千葉県市町村交通災害共済特別会計）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千葉県後期高齢者医療広域連合（一般会計）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千葉県後期高齢者医療広域連合（後期高齢者医療特別会計）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印西地区消防組合（一般会計）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印西地区衛生組合（一般会計）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印旛利根川水防事務組合（一般会計）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16</v>
      </c>
      <c r="BX43" s="425"/>
      <c r="BY43" s="424" t="str">
        <f>IF('各会計、関係団体の財政状況及び健全化判断比率'!B77="","",'各会計、関係団体の財政状況及び健全化判断比率'!B77)</f>
        <v>印西地区環境整備事業組合（一般会計）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Iz6KdgONJqQptHD62LaSIU0v3ewiyY+gkJgyY0kTFrZehRAI8JqH4qz1Wk5HQ7sBSyOyfWVReLdKpcSLSVMZDw==" saltValue="DluTiFKpUa00tZGzK3gmg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8" t="s">
        <v>574</v>
      </c>
      <c r="D34" s="1248"/>
      <c r="E34" s="1249"/>
      <c r="F34" s="32">
        <v>0.44</v>
      </c>
      <c r="G34" s="33">
        <v>0.54</v>
      </c>
      <c r="H34" s="33">
        <v>0.56999999999999995</v>
      </c>
      <c r="I34" s="33">
        <v>0.31</v>
      </c>
      <c r="J34" s="34" t="s">
        <v>575</v>
      </c>
      <c r="K34" s="22"/>
      <c r="L34" s="22"/>
      <c r="M34" s="22"/>
      <c r="N34" s="22"/>
      <c r="O34" s="22"/>
      <c r="P34" s="22"/>
    </row>
    <row r="35" spans="1:16" ht="39" customHeight="1" x14ac:dyDescent="0.15">
      <c r="A35" s="22"/>
      <c r="B35" s="35"/>
      <c r="C35" s="1242" t="s">
        <v>576</v>
      </c>
      <c r="D35" s="1243"/>
      <c r="E35" s="1244"/>
      <c r="F35" s="36">
        <v>7.81</v>
      </c>
      <c r="G35" s="37">
        <v>8.1199999999999992</v>
      </c>
      <c r="H35" s="37">
        <v>8.17</v>
      </c>
      <c r="I35" s="37">
        <v>7.98</v>
      </c>
      <c r="J35" s="38">
        <v>8.74</v>
      </c>
      <c r="K35" s="22"/>
      <c r="L35" s="22"/>
      <c r="M35" s="22"/>
      <c r="N35" s="22"/>
      <c r="O35" s="22"/>
      <c r="P35" s="22"/>
    </row>
    <row r="36" spans="1:16" ht="39" customHeight="1" x14ac:dyDescent="0.15">
      <c r="A36" s="22"/>
      <c r="B36" s="35"/>
      <c r="C36" s="1242" t="s">
        <v>577</v>
      </c>
      <c r="D36" s="1243"/>
      <c r="E36" s="1244"/>
      <c r="F36" s="36">
        <v>8.52</v>
      </c>
      <c r="G36" s="37">
        <v>9.5399999999999991</v>
      </c>
      <c r="H36" s="37">
        <v>9.7200000000000006</v>
      </c>
      <c r="I36" s="37">
        <v>9.8800000000000008</v>
      </c>
      <c r="J36" s="38">
        <v>8.65</v>
      </c>
      <c r="K36" s="22"/>
      <c r="L36" s="22"/>
      <c r="M36" s="22"/>
      <c r="N36" s="22"/>
      <c r="O36" s="22"/>
      <c r="P36" s="22"/>
    </row>
    <row r="37" spans="1:16" ht="39" customHeight="1" x14ac:dyDescent="0.15">
      <c r="A37" s="22"/>
      <c r="B37" s="35"/>
      <c r="C37" s="1242" t="s">
        <v>578</v>
      </c>
      <c r="D37" s="1243"/>
      <c r="E37" s="1244"/>
      <c r="F37" s="36">
        <v>0.52</v>
      </c>
      <c r="G37" s="37">
        <v>1.01</v>
      </c>
      <c r="H37" s="37">
        <v>1.37</v>
      </c>
      <c r="I37" s="37">
        <v>1.1200000000000001</v>
      </c>
      <c r="J37" s="38">
        <v>0.94</v>
      </c>
      <c r="K37" s="22"/>
      <c r="L37" s="22"/>
      <c r="M37" s="22"/>
      <c r="N37" s="22"/>
      <c r="O37" s="22"/>
      <c r="P37" s="22"/>
    </row>
    <row r="38" spans="1:16" ht="39" customHeight="1" x14ac:dyDescent="0.15">
      <c r="A38" s="22"/>
      <c r="B38" s="35"/>
      <c r="C38" s="1242" t="s">
        <v>579</v>
      </c>
      <c r="D38" s="1243"/>
      <c r="E38" s="1244"/>
      <c r="F38" s="36">
        <v>0.14000000000000001</v>
      </c>
      <c r="G38" s="37">
        <v>0.47</v>
      </c>
      <c r="H38" s="37">
        <v>0.46</v>
      </c>
      <c r="I38" s="37">
        <v>0.19</v>
      </c>
      <c r="J38" s="38">
        <v>0.36</v>
      </c>
      <c r="K38" s="22"/>
      <c r="L38" s="22"/>
      <c r="M38" s="22"/>
      <c r="N38" s="22"/>
      <c r="O38" s="22"/>
      <c r="P38" s="22"/>
    </row>
    <row r="39" spans="1:16" ht="39" customHeight="1" x14ac:dyDescent="0.15">
      <c r="A39" s="22"/>
      <c r="B39" s="35"/>
      <c r="C39" s="1242" t="s">
        <v>580</v>
      </c>
      <c r="D39" s="1243"/>
      <c r="E39" s="1244"/>
      <c r="F39" s="36">
        <v>0.05</v>
      </c>
      <c r="G39" s="37">
        <v>0.05</v>
      </c>
      <c r="H39" s="37">
        <v>0.05</v>
      </c>
      <c r="I39" s="37">
        <v>0.05</v>
      </c>
      <c r="J39" s="38">
        <v>0.05</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581</v>
      </c>
      <c r="D42" s="1243"/>
      <c r="E42" s="1244"/>
      <c r="F42" s="36" t="s">
        <v>522</v>
      </c>
      <c r="G42" s="37" t="s">
        <v>522</v>
      </c>
      <c r="H42" s="37" t="s">
        <v>522</v>
      </c>
      <c r="I42" s="37" t="s">
        <v>522</v>
      </c>
      <c r="J42" s="38" t="s">
        <v>522</v>
      </c>
      <c r="K42" s="22"/>
      <c r="L42" s="22"/>
      <c r="M42" s="22"/>
      <c r="N42" s="22"/>
      <c r="O42" s="22"/>
      <c r="P42" s="22"/>
    </row>
    <row r="43" spans="1:16" ht="39" customHeight="1" thickBot="1" x14ac:dyDescent="0.2">
      <c r="A43" s="22"/>
      <c r="B43" s="40"/>
      <c r="C43" s="1245" t="s">
        <v>582</v>
      </c>
      <c r="D43" s="1246"/>
      <c r="E43" s="1247"/>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l0y7a2ecNdd88FpT88sg34IpusxJlwqy4cfcx32z0BDvK6ALZDzBp7bZHssiCcmXTJSzFZrcNSdtTq/lwv9iQ==" saltValue="DTdUHntCex4Pk5A5cRpt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2464</v>
      </c>
      <c r="L45" s="60">
        <v>2390</v>
      </c>
      <c r="M45" s="60">
        <v>2134</v>
      </c>
      <c r="N45" s="60">
        <v>1928</v>
      </c>
      <c r="O45" s="61">
        <v>1707</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522</v>
      </c>
      <c r="L46" s="64" t="s">
        <v>522</v>
      </c>
      <c r="M46" s="64" t="s">
        <v>522</v>
      </c>
      <c r="N46" s="64" t="s">
        <v>522</v>
      </c>
      <c r="O46" s="65" t="s">
        <v>522</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522</v>
      </c>
      <c r="L47" s="64" t="s">
        <v>522</v>
      </c>
      <c r="M47" s="64" t="s">
        <v>522</v>
      </c>
      <c r="N47" s="64" t="s">
        <v>522</v>
      </c>
      <c r="O47" s="65" t="s">
        <v>522</v>
      </c>
      <c r="P47" s="48"/>
      <c r="Q47" s="48"/>
      <c r="R47" s="48"/>
      <c r="S47" s="48"/>
      <c r="T47" s="48"/>
      <c r="U47" s="48"/>
    </row>
    <row r="48" spans="1:21" ht="30.75" customHeight="1" x14ac:dyDescent="0.15">
      <c r="A48" s="48"/>
      <c r="B48" s="1270"/>
      <c r="C48" s="1271"/>
      <c r="D48" s="62"/>
      <c r="E48" s="1252" t="s">
        <v>15</v>
      </c>
      <c r="F48" s="1252"/>
      <c r="G48" s="1252"/>
      <c r="H48" s="1252"/>
      <c r="I48" s="1252"/>
      <c r="J48" s="1253"/>
      <c r="K48" s="63">
        <v>216</v>
      </c>
      <c r="L48" s="64">
        <v>201</v>
      </c>
      <c r="M48" s="64">
        <v>194</v>
      </c>
      <c r="N48" s="64">
        <v>173</v>
      </c>
      <c r="O48" s="65">
        <v>161</v>
      </c>
      <c r="P48" s="48"/>
      <c r="Q48" s="48"/>
      <c r="R48" s="48"/>
      <c r="S48" s="48"/>
      <c r="T48" s="48"/>
      <c r="U48" s="48"/>
    </row>
    <row r="49" spans="1:21" ht="30.75" customHeight="1" x14ac:dyDescent="0.15">
      <c r="A49" s="48"/>
      <c r="B49" s="1270"/>
      <c r="C49" s="1271"/>
      <c r="D49" s="62"/>
      <c r="E49" s="1252" t="s">
        <v>16</v>
      </c>
      <c r="F49" s="1252"/>
      <c r="G49" s="1252"/>
      <c r="H49" s="1252"/>
      <c r="I49" s="1252"/>
      <c r="J49" s="1253"/>
      <c r="K49" s="63">
        <v>304</v>
      </c>
      <c r="L49" s="64">
        <v>269</v>
      </c>
      <c r="M49" s="64">
        <v>233</v>
      </c>
      <c r="N49" s="64">
        <v>223</v>
      </c>
      <c r="O49" s="65">
        <v>256</v>
      </c>
      <c r="P49" s="48"/>
      <c r="Q49" s="48"/>
      <c r="R49" s="48"/>
      <c r="S49" s="48"/>
      <c r="T49" s="48"/>
      <c r="U49" s="48"/>
    </row>
    <row r="50" spans="1:21" ht="30.75" customHeight="1" x14ac:dyDescent="0.15">
      <c r="A50" s="48"/>
      <c r="B50" s="1270"/>
      <c r="C50" s="1271"/>
      <c r="D50" s="62"/>
      <c r="E50" s="1252" t="s">
        <v>17</v>
      </c>
      <c r="F50" s="1252"/>
      <c r="G50" s="1252"/>
      <c r="H50" s="1252"/>
      <c r="I50" s="1252"/>
      <c r="J50" s="1253"/>
      <c r="K50" s="63">
        <v>895</v>
      </c>
      <c r="L50" s="64">
        <v>895</v>
      </c>
      <c r="M50" s="64">
        <v>867</v>
      </c>
      <c r="N50" s="64">
        <v>865</v>
      </c>
      <c r="O50" s="65">
        <v>830</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522</v>
      </c>
      <c r="L51" s="64" t="s">
        <v>522</v>
      </c>
      <c r="M51" s="64" t="s">
        <v>522</v>
      </c>
      <c r="N51" s="64" t="s">
        <v>522</v>
      </c>
      <c r="O51" s="65" t="s">
        <v>522</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2983</v>
      </c>
      <c r="L52" s="64">
        <v>3138</v>
      </c>
      <c r="M52" s="64">
        <v>3157</v>
      </c>
      <c r="N52" s="64">
        <v>3002</v>
      </c>
      <c r="O52" s="65">
        <v>2946</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896</v>
      </c>
      <c r="L53" s="69">
        <v>617</v>
      </c>
      <c r="M53" s="69">
        <v>271</v>
      </c>
      <c r="N53" s="69">
        <v>187</v>
      </c>
      <c r="O53" s="70">
        <v>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589</v>
      </c>
      <c r="L57" s="84" t="s">
        <v>522</v>
      </c>
      <c r="M57" s="84" t="s">
        <v>522</v>
      </c>
      <c r="N57" s="84" t="s">
        <v>522</v>
      </c>
      <c r="O57" s="85" t="s">
        <v>522</v>
      </c>
    </row>
    <row r="58" spans="1:21" ht="31.5" customHeight="1" thickBot="1" x14ac:dyDescent="0.2">
      <c r="B58" s="1260"/>
      <c r="C58" s="1261"/>
      <c r="D58" s="1265" t="s">
        <v>27</v>
      </c>
      <c r="E58" s="1266"/>
      <c r="F58" s="1266"/>
      <c r="G58" s="1266"/>
      <c r="H58" s="1266"/>
      <c r="I58" s="1266"/>
      <c r="J58" s="1267"/>
      <c r="K58" s="86" t="s">
        <v>589</v>
      </c>
      <c r="L58" s="87" t="s">
        <v>522</v>
      </c>
      <c r="M58" s="87" t="s">
        <v>522</v>
      </c>
      <c r="N58" s="87" t="s">
        <v>522</v>
      </c>
      <c r="O58" s="88" t="s">
        <v>522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HWzeXsdjCxAXeyOdHc2uwaNbESXko0Cl9/+BNvENNBH/RnrQJc17iMBGei5Q3V0W7hVcbdIZCJqFBZK9qZMg==" saltValue="KMnHxE7ZYJdzAcr+tddMf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88" t="s">
        <v>30</v>
      </c>
      <c r="C41" s="1289"/>
      <c r="D41" s="102"/>
      <c r="E41" s="1290" t="s">
        <v>31</v>
      </c>
      <c r="F41" s="1290"/>
      <c r="G41" s="1290"/>
      <c r="H41" s="1291"/>
      <c r="I41" s="103">
        <v>17906</v>
      </c>
      <c r="J41" s="104">
        <v>17629</v>
      </c>
      <c r="K41" s="104">
        <v>16076</v>
      </c>
      <c r="L41" s="104">
        <v>14547</v>
      </c>
      <c r="M41" s="105">
        <v>13462</v>
      </c>
    </row>
    <row r="42" spans="2:13" ht="27.75" customHeight="1" x14ac:dyDescent="0.15">
      <c r="B42" s="1278"/>
      <c r="C42" s="1279"/>
      <c r="D42" s="106"/>
      <c r="E42" s="1282" t="s">
        <v>32</v>
      </c>
      <c r="F42" s="1282"/>
      <c r="G42" s="1282"/>
      <c r="H42" s="1283"/>
      <c r="I42" s="107">
        <v>9254</v>
      </c>
      <c r="J42" s="108">
        <v>8358</v>
      </c>
      <c r="K42" s="108">
        <v>7490</v>
      </c>
      <c r="L42" s="108">
        <v>6624</v>
      </c>
      <c r="M42" s="109">
        <v>5547</v>
      </c>
    </row>
    <row r="43" spans="2:13" ht="27.75" customHeight="1" x14ac:dyDescent="0.15">
      <c r="B43" s="1278"/>
      <c r="C43" s="1279"/>
      <c r="D43" s="106"/>
      <c r="E43" s="1282" t="s">
        <v>33</v>
      </c>
      <c r="F43" s="1282"/>
      <c r="G43" s="1282"/>
      <c r="H43" s="1283"/>
      <c r="I43" s="107">
        <v>1889</v>
      </c>
      <c r="J43" s="108">
        <v>1988</v>
      </c>
      <c r="K43" s="108">
        <v>1852</v>
      </c>
      <c r="L43" s="108">
        <v>1267</v>
      </c>
      <c r="M43" s="109">
        <v>1691</v>
      </c>
    </row>
    <row r="44" spans="2:13" ht="27.75" customHeight="1" x14ac:dyDescent="0.15">
      <c r="B44" s="1278"/>
      <c r="C44" s="1279"/>
      <c r="D44" s="106"/>
      <c r="E44" s="1282" t="s">
        <v>34</v>
      </c>
      <c r="F44" s="1282"/>
      <c r="G44" s="1282"/>
      <c r="H44" s="1283"/>
      <c r="I44" s="107">
        <v>1417</v>
      </c>
      <c r="J44" s="108">
        <v>1984</v>
      </c>
      <c r="K44" s="108">
        <v>2442</v>
      </c>
      <c r="L44" s="108">
        <v>2619</v>
      </c>
      <c r="M44" s="109">
        <v>2127</v>
      </c>
    </row>
    <row r="45" spans="2:13" ht="27.75" customHeight="1" x14ac:dyDescent="0.15">
      <c r="B45" s="1278"/>
      <c r="C45" s="1279"/>
      <c r="D45" s="106"/>
      <c r="E45" s="1282" t="s">
        <v>35</v>
      </c>
      <c r="F45" s="1282"/>
      <c r="G45" s="1282"/>
      <c r="H45" s="1283"/>
      <c r="I45" s="107">
        <v>2754</v>
      </c>
      <c r="J45" s="108">
        <v>2860</v>
      </c>
      <c r="K45" s="108">
        <v>3093</v>
      </c>
      <c r="L45" s="108">
        <v>3186</v>
      </c>
      <c r="M45" s="109">
        <v>3277</v>
      </c>
    </row>
    <row r="46" spans="2:13" ht="27.75" customHeight="1" x14ac:dyDescent="0.15">
      <c r="B46" s="1278"/>
      <c r="C46" s="1279"/>
      <c r="D46" s="110"/>
      <c r="E46" s="1282" t="s">
        <v>36</v>
      </c>
      <c r="F46" s="1282"/>
      <c r="G46" s="1282"/>
      <c r="H46" s="1283"/>
      <c r="I46" s="107" t="s">
        <v>522</v>
      </c>
      <c r="J46" s="108" t="s">
        <v>522</v>
      </c>
      <c r="K46" s="108" t="s">
        <v>522</v>
      </c>
      <c r="L46" s="108" t="s">
        <v>522</v>
      </c>
      <c r="M46" s="109" t="s">
        <v>522</v>
      </c>
    </row>
    <row r="47" spans="2:13" ht="27.75" customHeight="1" x14ac:dyDescent="0.15">
      <c r="B47" s="1278"/>
      <c r="C47" s="1279"/>
      <c r="D47" s="111"/>
      <c r="E47" s="1292" t="s">
        <v>37</v>
      </c>
      <c r="F47" s="1293"/>
      <c r="G47" s="1293"/>
      <c r="H47" s="1294"/>
      <c r="I47" s="107" t="s">
        <v>522</v>
      </c>
      <c r="J47" s="108" t="s">
        <v>522</v>
      </c>
      <c r="K47" s="108" t="s">
        <v>522</v>
      </c>
      <c r="L47" s="108" t="s">
        <v>522</v>
      </c>
      <c r="M47" s="109" t="s">
        <v>522</v>
      </c>
    </row>
    <row r="48" spans="2:13" ht="27.75" customHeight="1" x14ac:dyDescent="0.15">
      <c r="B48" s="1278"/>
      <c r="C48" s="1279"/>
      <c r="D48" s="106"/>
      <c r="E48" s="1282" t="s">
        <v>38</v>
      </c>
      <c r="F48" s="1282"/>
      <c r="G48" s="1282"/>
      <c r="H48" s="1283"/>
      <c r="I48" s="107" t="s">
        <v>522</v>
      </c>
      <c r="J48" s="108" t="s">
        <v>522</v>
      </c>
      <c r="K48" s="108" t="s">
        <v>522</v>
      </c>
      <c r="L48" s="108" t="s">
        <v>522</v>
      </c>
      <c r="M48" s="109" t="s">
        <v>522</v>
      </c>
    </row>
    <row r="49" spans="2:13" ht="27.75" customHeight="1" x14ac:dyDescent="0.15">
      <c r="B49" s="1280"/>
      <c r="C49" s="1281"/>
      <c r="D49" s="106"/>
      <c r="E49" s="1282" t="s">
        <v>39</v>
      </c>
      <c r="F49" s="1282"/>
      <c r="G49" s="1282"/>
      <c r="H49" s="1283"/>
      <c r="I49" s="107" t="s">
        <v>522</v>
      </c>
      <c r="J49" s="108" t="s">
        <v>522</v>
      </c>
      <c r="K49" s="108" t="s">
        <v>522</v>
      </c>
      <c r="L49" s="108" t="s">
        <v>522</v>
      </c>
      <c r="M49" s="109" t="s">
        <v>522</v>
      </c>
    </row>
    <row r="50" spans="2:13" ht="27.75" customHeight="1" x14ac:dyDescent="0.15">
      <c r="B50" s="1276" t="s">
        <v>40</v>
      </c>
      <c r="C50" s="1277"/>
      <c r="D50" s="112"/>
      <c r="E50" s="1282" t="s">
        <v>41</v>
      </c>
      <c r="F50" s="1282"/>
      <c r="G50" s="1282"/>
      <c r="H50" s="1283"/>
      <c r="I50" s="107">
        <v>13435</v>
      </c>
      <c r="J50" s="108">
        <v>13390</v>
      </c>
      <c r="K50" s="108">
        <v>15146</v>
      </c>
      <c r="L50" s="108">
        <v>16296</v>
      </c>
      <c r="M50" s="109">
        <v>18175</v>
      </c>
    </row>
    <row r="51" spans="2:13" ht="27.75" customHeight="1" x14ac:dyDescent="0.15">
      <c r="B51" s="1278"/>
      <c r="C51" s="1279"/>
      <c r="D51" s="106"/>
      <c r="E51" s="1282" t="s">
        <v>42</v>
      </c>
      <c r="F51" s="1282"/>
      <c r="G51" s="1282"/>
      <c r="H51" s="1283"/>
      <c r="I51" s="107">
        <v>5800</v>
      </c>
      <c r="J51" s="108">
        <v>5953</v>
      </c>
      <c r="K51" s="108">
        <v>6230</v>
      </c>
      <c r="L51" s="108">
        <v>5917</v>
      </c>
      <c r="M51" s="109">
        <v>5501</v>
      </c>
    </row>
    <row r="52" spans="2:13" ht="27.75" customHeight="1" x14ac:dyDescent="0.15">
      <c r="B52" s="1280"/>
      <c r="C52" s="1281"/>
      <c r="D52" s="106"/>
      <c r="E52" s="1282" t="s">
        <v>43</v>
      </c>
      <c r="F52" s="1282"/>
      <c r="G52" s="1282"/>
      <c r="H52" s="1283"/>
      <c r="I52" s="107">
        <v>16237</v>
      </c>
      <c r="J52" s="108">
        <v>15835</v>
      </c>
      <c r="K52" s="108">
        <v>14610</v>
      </c>
      <c r="L52" s="108">
        <v>13393</v>
      </c>
      <c r="M52" s="109">
        <v>12338</v>
      </c>
    </row>
    <row r="53" spans="2:13" ht="27.75" customHeight="1" thickBot="1" x14ac:dyDescent="0.2">
      <c r="B53" s="1284" t="s">
        <v>44</v>
      </c>
      <c r="C53" s="1285"/>
      <c r="D53" s="113"/>
      <c r="E53" s="1286" t="s">
        <v>45</v>
      </c>
      <c r="F53" s="1286"/>
      <c r="G53" s="1286"/>
      <c r="H53" s="1287"/>
      <c r="I53" s="114">
        <v>-2252</v>
      </c>
      <c r="J53" s="115">
        <v>-2359</v>
      </c>
      <c r="K53" s="115">
        <v>-5034</v>
      </c>
      <c r="L53" s="115">
        <v>-7362</v>
      </c>
      <c r="M53" s="116">
        <v>-9909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FADud2fy3ShRpeXkH4ykXe4Py2++UoNnTsa46N+AITqDhJKaa299m07XHvcTYL+x0EWguibCOYvyOsLrDR/9w==" saltValue="F9ua51yNG5DPpQwuEJuY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3" t="s">
        <v>48</v>
      </c>
      <c r="D55" s="1303"/>
      <c r="E55" s="1304"/>
      <c r="F55" s="128">
        <v>9839</v>
      </c>
      <c r="G55" s="128">
        <v>9388</v>
      </c>
      <c r="H55" s="129">
        <v>10512</v>
      </c>
    </row>
    <row r="56" spans="2:8" ht="52.5" customHeight="1" x14ac:dyDescent="0.15">
      <c r="B56" s="130"/>
      <c r="C56" s="1305" t="s">
        <v>49</v>
      </c>
      <c r="D56" s="1305"/>
      <c r="E56" s="1306"/>
      <c r="F56" s="131">
        <v>151</v>
      </c>
      <c r="G56" s="131">
        <v>135</v>
      </c>
      <c r="H56" s="132">
        <v>120</v>
      </c>
    </row>
    <row r="57" spans="2:8" ht="53.25" customHeight="1" x14ac:dyDescent="0.15">
      <c r="B57" s="130"/>
      <c r="C57" s="1307" t="s">
        <v>50</v>
      </c>
      <c r="D57" s="1307"/>
      <c r="E57" s="1308"/>
      <c r="F57" s="133">
        <v>4547</v>
      </c>
      <c r="G57" s="133">
        <v>6024</v>
      </c>
      <c r="H57" s="134">
        <v>5741</v>
      </c>
    </row>
    <row r="58" spans="2:8" ht="45.75" customHeight="1" x14ac:dyDescent="0.15">
      <c r="B58" s="135"/>
      <c r="C58" s="1295" t="s">
        <v>590</v>
      </c>
      <c r="D58" s="1296"/>
      <c r="E58" s="1297"/>
      <c r="F58" s="136">
        <v>2811</v>
      </c>
      <c r="G58" s="136">
        <v>3347</v>
      </c>
      <c r="H58" s="137">
        <v>3155</v>
      </c>
    </row>
    <row r="59" spans="2:8" ht="45.75" customHeight="1" x14ac:dyDescent="0.15">
      <c r="B59" s="135"/>
      <c r="C59" s="1295" t="s">
        <v>591</v>
      </c>
      <c r="D59" s="1296"/>
      <c r="E59" s="1297"/>
      <c r="F59" s="136">
        <v>635</v>
      </c>
      <c r="G59" s="136">
        <v>1636</v>
      </c>
      <c r="H59" s="137">
        <v>1556</v>
      </c>
    </row>
    <row r="60" spans="2:8" ht="45.75" customHeight="1" x14ac:dyDescent="0.15">
      <c r="B60" s="135"/>
      <c r="C60" s="1295" t="s">
        <v>592</v>
      </c>
      <c r="D60" s="1296"/>
      <c r="E60" s="1297"/>
      <c r="F60" s="136">
        <v>521</v>
      </c>
      <c r="G60" s="136">
        <v>515</v>
      </c>
      <c r="H60" s="137">
        <v>511</v>
      </c>
    </row>
    <row r="61" spans="2:8" ht="45.75" customHeight="1" x14ac:dyDescent="0.15">
      <c r="B61" s="135"/>
      <c r="C61" s="1295" t="s">
        <v>594</v>
      </c>
      <c r="D61" s="1296"/>
      <c r="E61" s="1297"/>
      <c r="F61" s="136">
        <v>147</v>
      </c>
      <c r="G61" s="136">
        <v>147</v>
      </c>
      <c r="H61" s="137">
        <v>147</v>
      </c>
    </row>
    <row r="62" spans="2:8" ht="45.75" customHeight="1" thickBot="1" x14ac:dyDescent="0.2">
      <c r="B62" s="138"/>
      <c r="C62" s="1298" t="s">
        <v>593</v>
      </c>
      <c r="D62" s="1299"/>
      <c r="E62" s="1300"/>
      <c r="F62" s="139">
        <v>211</v>
      </c>
      <c r="G62" s="139">
        <v>157</v>
      </c>
      <c r="H62" s="140">
        <v>144</v>
      </c>
    </row>
    <row r="63" spans="2:8" ht="52.5" customHeight="1" thickBot="1" x14ac:dyDescent="0.2">
      <c r="B63" s="141"/>
      <c r="C63" s="1301" t="s">
        <v>51</v>
      </c>
      <c r="D63" s="1301"/>
      <c r="E63" s="1302"/>
      <c r="F63" s="142">
        <v>14537</v>
      </c>
      <c r="G63" s="142">
        <v>15548</v>
      </c>
      <c r="H63" s="143">
        <v>16373</v>
      </c>
    </row>
    <row r="64" spans="2:8" ht="15" customHeight="1" x14ac:dyDescent="0.15"/>
  </sheetData>
  <sheetProtection algorithmName="SHA-512" hashValue="7Zlq/n367QcNi/I7OJNYA/FC9dFnXYDmcWr4IUJ+HvFaJSezYa1H5ION6sbFdWu5IQpwoPuMsFcCun5C+phpJQ==" saltValue="5EMQzW/ReR1U/AZHLU0i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31" t="s">
        <v>618</v>
      </c>
      <c r="AO43" s="1332"/>
      <c r="AP43" s="1332"/>
      <c r="AQ43" s="1332"/>
      <c r="AR43" s="1332"/>
      <c r="AS43" s="1332"/>
      <c r="AT43" s="1332"/>
      <c r="AU43" s="1332"/>
      <c r="AV43" s="1332"/>
      <c r="AW43" s="1332"/>
      <c r="AX43" s="1332"/>
      <c r="AY43" s="1332"/>
      <c r="AZ43" s="1332"/>
      <c r="BA43" s="1332"/>
      <c r="BB43" s="1332"/>
      <c r="BC43" s="1332"/>
      <c r="BD43" s="1332"/>
      <c r="BE43" s="1332"/>
      <c r="BF43" s="1332"/>
      <c r="BG43" s="1332"/>
      <c r="BH43" s="1332"/>
      <c r="BI43" s="1332"/>
      <c r="BJ43" s="1332"/>
      <c r="BK43" s="1332"/>
      <c r="BL43" s="1332"/>
      <c r="BM43" s="1332"/>
      <c r="BN43" s="1332"/>
      <c r="BO43" s="1332"/>
      <c r="BP43" s="1332"/>
      <c r="BQ43" s="1332"/>
      <c r="BR43" s="1332"/>
      <c r="BS43" s="1332"/>
      <c r="BT43" s="1332"/>
      <c r="BU43" s="1332"/>
      <c r="BV43" s="1332"/>
      <c r="BW43" s="1332"/>
      <c r="BX43" s="1332"/>
      <c r="BY43" s="1332"/>
      <c r="BZ43" s="1332"/>
      <c r="CA43" s="1332"/>
      <c r="CB43" s="1332"/>
      <c r="CC43" s="1332"/>
      <c r="CD43" s="1332"/>
      <c r="CE43" s="1332"/>
      <c r="CF43" s="1332"/>
      <c r="CG43" s="1332"/>
      <c r="CH43" s="1332"/>
      <c r="CI43" s="1332"/>
      <c r="CJ43" s="1332"/>
      <c r="CK43" s="1332"/>
      <c r="CL43" s="1332"/>
      <c r="CM43" s="1332"/>
      <c r="CN43" s="1332"/>
      <c r="CO43" s="1332"/>
      <c r="CP43" s="1332"/>
      <c r="CQ43" s="1332"/>
      <c r="CR43" s="1332"/>
      <c r="CS43" s="1332"/>
      <c r="CT43" s="1332"/>
      <c r="CU43" s="1332"/>
      <c r="CV43" s="1332"/>
      <c r="CW43" s="1332"/>
      <c r="CX43" s="1332"/>
      <c r="CY43" s="1332"/>
      <c r="CZ43" s="1332"/>
      <c r="DA43" s="1332"/>
      <c r="DB43" s="1332"/>
      <c r="DC43" s="1333"/>
    </row>
    <row r="44" spans="2:109" x14ac:dyDescent="0.15">
      <c r="B44" s="395"/>
      <c r="AN44" s="1334"/>
      <c r="AO44" s="1335"/>
      <c r="AP44" s="1335"/>
      <c r="AQ44" s="1335"/>
      <c r="AR44" s="1335"/>
      <c r="AS44" s="1335"/>
      <c r="AT44" s="1335"/>
      <c r="AU44" s="1335"/>
      <c r="AV44" s="1335"/>
      <c r="AW44" s="1335"/>
      <c r="AX44" s="1335"/>
      <c r="AY44" s="1335"/>
      <c r="AZ44" s="1335"/>
      <c r="BA44" s="1335"/>
      <c r="BB44" s="1335"/>
      <c r="BC44" s="1335"/>
      <c r="BD44" s="1335"/>
      <c r="BE44" s="1335"/>
      <c r="BF44" s="1335"/>
      <c r="BG44" s="1335"/>
      <c r="BH44" s="1335"/>
      <c r="BI44" s="1335"/>
      <c r="BJ44" s="1335"/>
      <c r="BK44" s="1335"/>
      <c r="BL44" s="1335"/>
      <c r="BM44" s="1335"/>
      <c r="BN44" s="1335"/>
      <c r="BO44" s="1335"/>
      <c r="BP44" s="1335"/>
      <c r="BQ44" s="1335"/>
      <c r="BR44" s="1335"/>
      <c r="BS44" s="1335"/>
      <c r="BT44" s="1335"/>
      <c r="BU44" s="1335"/>
      <c r="BV44" s="1335"/>
      <c r="BW44" s="1335"/>
      <c r="BX44" s="1335"/>
      <c r="BY44" s="1335"/>
      <c r="BZ44" s="1335"/>
      <c r="CA44" s="1335"/>
      <c r="CB44" s="1335"/>
      <c r="CC44" s="1335"/>
      <c r="CD44" s="1335"/>
      <c r="CE44" s="1335"/>
      <c r="CF44" s="1335"/>
      <c r="CG44" s="1335"/>
      <c r="CH44" s="1335"/>
      <c r="CI44" s="1335"/>
      <c r="CJ44" s="1335"/>
      <c r="CK44" s="1335"/>
      <c r="CL44" s="1335"/>
      <c r="CM44" s="1335"/>
      <c r="CN44" s="1335"/>
      <c r="CO44" s="1335"/>
      <c r="CP44" s="1335"/>
      <c r="CQ44" s="1335"/>
      <c r="CR44" s="1335"/>
      <c r="CS44" s="1335"/>
      <c r="CT44" s="1335"/>
      <c r="CU44" s="1335"/>
      <c r="CV44" s="1335"/>
      <c r="CW44" s="1335"/>
      <c r="CX44" s="1335"/>
      <c r="CY44" s="1335"/>
      <c r="CZ44" s="1335"/>
      <c r="DA44" s="1335"/>
      <c r="DB44" s="1335"/>
      <c r="DC44" s="1336"/>
    </row>
    <row r="45" spans="2:109" x14ac:dyDescent="0.15">
      <c r="B45" s="395"/>
      <c r="AN45" s="1334"/>
      <c r="AO45" s="1335"/>
      <c r="AP45" s="1335"/>
      <c r="AQ45" s="1335"/>
      <c r="AR45" s="1335"/>
      <c r="AS45" s="1335"/>
      <c r="AT45" s="1335"/>
      <c r="AU45" s="1335"/>
      <c r="AV45" s="1335"/>
      <c r="AW45" s="1335"/>
      <c r="AX45" s="1335"/>
      <c r="AY45" s="1335"/>
      <c r="AZ45" s="1335"/>
      <c r="BA45" s="1335"/>
      <c r="BB45" s="1335"/>
      <c r="BC45" s="1335"/>
      <c r="BD45" s="1335"/>
      <c r="BE45" s="1335"/>
      <c r="BF45" s="1335"/>
      <c r="BG45" s="1335"/>
      <c r="BH45" s="1335"/>
      <c r="BI45" s="1335"/>
      <c r="BJ45" s="1335"/>
      <c r="BK45" s="1335"/>
      <c r="BL45" s="1335"/>
      <c r="BM45" s="1335"/>
      <c r="BN45" s="1335"/>
      <c r="BO45" s="1335"/>
      <c r="BP45" s="1335"/>
      <c r="BQ45" s="1335"/>
      <c r="BR45" s="1335"/>
      <c r="BS45" s="1335"/>
      <c r="BT45" s="1335"/>
      <c r="BU45" s="1335"/>
      <c r="BV45" s="1335"/>
      <c r="BW45" s="1335"/>
      <c r="BX45" s="1335"/>
      <c r="BY45" s="1335"/>
      <c r="BZ45" s="1335"/>
      <c r="CA45" s="1335"/>
      <c r="CB45" s="1335"/>
      <c r="CC45" s="1335"/>
      <c r="CD45" s="1335"/>
      <c r="CE45" s="1335"/>
      <c r="CF45" s="1335"/>
      <c r="CG45" s="1335"/>
      <c r="CH45" s="1335"/>
      <c r="CI45" s="1335"/>
      <c r="CJ45" s="1335"/>
      <c r="CK45" s="1335"/>
      <c r="CL45" s="1335"/>
      <c r="CM45" s="1335"/>
      <c r="CN45" s="1335"/>
      <c r="CO45" s="1335"/>
      <c r="CP45" s="1335"/>
      <c r="CQ45" s="1335"/>
      <c r="CR45" s="1335"/>
      <c r="CS45" s="1335"/>
      <c r="CT45" s="1335"/>
      <c r="CU45" s="1335"/>
      <c r="CV45" s="1335"/>
      <c r="CW45" s="1335"/>
      <c r="CX45" s="1335"/>
      <c r="CY45" s="1335"/>
      <c r="CZ45" s="1335"/>
      <c r="DA45" s="1335"/>
      <c r="DB45" s="1335"/>
      <c r="DC45" s="1336"/>
    </row>
    <row r="46" spans="2:109" x14ac:dyDescent="0.15">
      <c r="B46" s="395"/>
      <c r="AN46" s="1334"/>
      <c r="AO46" s="1335"/>
      <c r="AP46" s="1335"/>
      <c r="AQ46" s="1335"/>
      <c r="AR46" s="1335"/>
      <c r="AS46" s="1335"/>
      <c r="AT46" s="1335"/>
      <c r="AU46" s="1335"/>
      <c r="AV46" s="1335"/>
      <c r="AW46" s="1335"/>
      <c r="AX46" s="1335"/>
      <c r="AY46" s="1335"/>
      <c r="AZ46" s="1335"/>
      <c r="BA46" s="1335"/>
      <c r="BB46" s="1335"/>
      <c r="BC46" s="1335"/>
      <c r="BD46" s="1335"/>
      <c r="BE46" s="1335"/>
      <c r="BF46" s="1335"/>
      <c r="BG46" s="1335"/>
      <c r="BH46" s="1335"/>
      <c r="BI46" s="1335"/>
      <c r="BJ46" s="1335"/>
      <c r="BK46" s="1335"/>
      <c r="BL46" s="1335"/>
      <c r="BM46" s="1335"/>
      <c r="BN46" s="1335"/>
      <c r="BO46" s="1335"/>
      <c r="BP46" s="1335"/>
      <c r="BQ46" s="1335"/>
      <c r="BR46" s="1335"/>
      <c r="BS46" s="1335"/>
      <c r="BT46" s="1335"/>
      <c r="BU46" s="1335"/>
      <c r="BV46" s="1335"/>
      <c r="BW46" s="1335"/>
      <c r="BX46" s="1335"/>
      <c r="BY46" s="1335"/>
      <c r="BZ46" s="1335"/>
      <c r="CA46" s="1335"/>
      <c r="CB46" s="1335"/>
      <c r="CC46" s="1335"/>
      <c r="CD46" s="1335"/>
      <c r="CE46" s="1335"/>
      <c r="CF46" s="1335"/>
      <c r="CG46" s="1335"/>
      <c r="CH46" s="1335"/>
      <c r="CI46" s="1335"/>
      <c r="CJ46" s="1335"/>
      <c r="CK46" s="1335"/>
      <c r="CL46" s="1335"/>
      <c r="CM46" s="1335"/>
      <c r="CN46" s="1335"/>
      <c r="CO46" s="1335"/>
      <c r="CP46" s="1335"/>
      <c r="CQ46" s="1335"/>
      <c r="CR46" s="1335"/>
      <c r="CS46" s="1335"/>
      <c r="CT46" s="1335"/>
      <c r="CU46" s="1335"/>
      <c r="CV46" s="1335"/>
      <c r="CW46" s="1335"/>
      <c r="CX46" s="1335"/>
      <c r="CY46" s="1335"/>
      <c r="CZ46" s="1335"/>
      <c r="DA46" s="1335"/>
      <c r="DB46" s="1335"/>
      <c r="DC46" s="1336"/>
    </row>
    <row r="47" spans="2:109" x14ac:dyDescent="0.15">
      <c r="B47" s="395"/>
      <c r="AN47" s="1337"/>
      <c r="AO47" s="1338"/>
      <c r="AP47" s="1338"/>
      <c r="AQ47" s="1338"/>
      <c r="AR47" s="1338"/>
      <c r="AS47" s="1338"/>
      <c r="AT47" s="1338"/>
      <c r="AU47" s="1338"/>
      <c r="AV47" s="1338"/>
      <c r="AW47" s="1338"/>
      <c r="AX47" s="1338"/>
      <c r="AY47" s="1338"/>
      <c r="AZ47" s="1338"/>
      <c r="BA47" s="1338"/>
      <c r="BB47" s="1338"/>
      <c r="BC47" s="1338"/>
      <c r="BD47" s="1338"/>
      <c r="BE47" s="1338"/>
      <c r="BF47" s="1338"/>
      <c r="BG47" s="1338"/>
      <c r="BH47" s="1338"/>
      <c r="BI47" s="1338"/>
      <c r="BJ47" s="1338"/>
      <c r="BK47" s="1338"/>
      <c r="BL47" s="1338"/>
      <c r="BM47" s="1338"/>
      <c r="BN47" s="1338"/>
      <c r="BO47" s="1338"/>
      <c r="BP47" s="1338"/>
      <c r="BQ47" s="1338"/>
      <c r="BR47" s="1338"/>
      <c r="BS47" s="1338"/>
      <c r="BT47" s="1338"/>
      <c r="BU47" s="1338"/>
      <c r="BV47" s="1338"/>
      <c r="BW47" s="1338"/>
      <c r="BX47" s="1338"/>
      <c r="BY47" s="1338"/>
      <c r="BZ47" s="1338"/>
      <c r="CA47" s="1338"/>
      <c r="CB47" s="1338"/>
      <c r="CC47" s="1338"/>
      <c r="CD47" s="1338"/>
      <c r="CE47" s="1338"/>
      <c r="CF47" s="1338"/>
      <c r="CG47" s="1338"/>
      <c r="CH47" s="1338"/>
      <c r="CI47" s="1338"/>
      <c r="CJ47" s="1338"/>
      <c r="CK47" s="1338"/>
      <c r="CL47" s="1338"/>
      <c r="CM47" s="1338"/>
      <c r="CN47" s="1338"/>
      <c r="CO47" s="1338"/>
      <c r="CP47" s="1338"/>
      <c r="CQ47" s="1338"/>
      <c r="CR47" s="1338"/>
      <c r="CS47" s="1338"/>
      <c r="CT47" s="1338"/>
      <c r="CU47" s="1338"/>
      <c r="CV47" s="1338"/>
      <c r="CW47" s="1338"/>
      <c r="CX47" s="1338"/>
      <c r="CY47" s="1338"/>
      <c r="CZ47" s="1338"/>
      <c r="DA47" s="1338"/>
      <c r="DB47" s="1338"/>
      <c r="DC47" s="133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619</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564</v>
      </c>
      <c r="BQ50" s="1314"/>
      <c r="BR50" s="1314"/>
      <c r="BS50" s="1314"/>
      <c r="BT50" s="1314"/>
      <c r="BU50" s="1314"/>
      <c r="BV50" s="1314"/>
      <c r="BW50" s="1314"/>
      <c r="BX50" s="1314" t="s">
        <v>565</v>
      </c>
      <c r="BY50" s="1314"/>
      <c r="BZ50" s="1314"/>
      <c r="CA50" s="1314"/>
      <c r="CB50" s="1314"/>
      <c r="CC50" s="1314"/>
      <c r="CD50" s="1314"/>
      <c r="CE50" s="1314"/>
      <c r="CF50" s="1314" t="s">
        <v>566</v>
      </c>
      <c r="CG50" s="1314"/>
      <c r="CH50" s="1314"/>
      <c r="CI50" s="1314"/>
      <c r="CJ50" s="1314"/>
      <c r="CK50" s="1314"/>
      <c r="CL50" s="1314"/>
      <c r="CM50" s="1314"/>
      <c r="CN50" s="1314" t="s">
        <v>567</v>
      </c>
      <c r="CO50" s="1314"/>
      <c r="CP50" s="1314"/>
      <c r="CQ50" s="1314"/>
      <c r="CR50" s="1314"/>
      <c r="CS50" s="1314"/>
      <c r="CT50" s="1314"/>
      <c r="CU50" s="1314"/>
      <c r="CV50" s="1314" t="s">
        <v>568</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620</v>
      </c>
      <c r="AO51" s="1312"/>
      <c r="AP51" s="1312"/>
      <c r="AQ51" s="1312"/>
      <c r="AR51" s="1312"/>
      <c r="AS51" s="1312"/>
      <c r="AT51" s="1312"/>
      <c r="AU51" s="1312"/>
      <c r="AV51" s="1312"/>
      <c r="AW51" s="1312"/>
      <c r="AX51" s="1312"/>
      <c r="AY51" s="1312"/>
      <c r="AZ51" s="1312"/>
      <c r="BA51" s="1312"/>
      <c r="BB51" s="1312" t="s">
        <v>621</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622</v>
      </c>
      <c r="BC53" s="1312"/>
      <c r="BD53" s="1312"/>
      <c r="BE53" s="1312"/>
      <c r="BF53" s="1312"/>
      <c r="BG53" s="1312"/>
      <c r="BH53" s="1312"/>
      <c r="BI53" s="1312"/>
      <c r="BJ53" s="1312"/>
      <c r="BK53" s="1312"/>
      <c r="BL53" s="1312"/>
      <c r="BM53" s="1312"/>
      <c r="BN53" s="1312"/>
      <c r="BO53" s="1312"/>
      <c r="BP53" s="1309">
        <v>47.5</v>
      </c>
      <c r="BQ53" s="1309"/>
      <c r="BR53" s="1309"/>
      <c r="BS53" s="1309"/>
      <c r="BT53" s="1309"/>
      <c r="BU53" s="1309"/>
      <c r="BV53" s="1309"/>
      <c r="BW53" s="1309"/>
      <c r="BX53" s="1309">
        <v>48.9</v>
      </c>
      <c r="BY53" s="1309"/>
      <c r="BZ53" s="1309"/>
      <c r="CA53" s="1309"/>
      <c r="CB53" s="1309"/>
      <c r="CC53" s="1309"/>
      <c r="CD53" s="1309"/>
      <c r="CE53" s="1309"/>
      <c r="CF53" s="1309">
        <v>50.8</v>
      </c>
      <c r="CG53" s="1309"/>
      <c r="CH53" s="1309"/>
      <c r="CI53" s="1309"/>
      <c r="CJ53" s="1309"/>
      <c r="CK53" s="1309"/>
      <c r="CL53" s="1309"/>
      <c r="CM53" s="1309"/>
      <c r="CN53" s="1309">
        <v>52.7</v>
      </c>
      <c r="CO53" s="1309"/>
      <c r="CP53" s="1309"/>
      <c r="CQ53" s="1309"/>
      <c r="CR53" s="1309"/>
      <c r="CS53" s="1309"/>
      <c r="CT53" s="1309"/>
      <c r="CU53" s="1309"/>
      <c r="CV53" s="1309">
        <v>54.5</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623</v>
      </c>
      <c r="AO55" s="1314"/>
      <c r="AP55" s="1314"/>
      <c r="AQ55" s="1314"/>
      <c r="AR55" s="1314"/>
      <c r="AS55" s="1314"/>
      <c r="AT55" s="1314"/>
      <c r="AU55" s="1314"/>
      <c r="AV55" s="1314"/>
      <c r="AW55" s="1314"/>
      <c r="AX55" s="1314"/>
      <c r="AY55" s="1314"/>
      <c r="AZ55" s="1314"/>
      <c r="BA55" s="1314"/>
      <c r="BB55" s="1312" t="s">
        <v>621</v>
      </c>
      <c r="BC55" s="1312"/>
      <c r="BD55" s="1312"/>
      <c r="BE55" s="1312"/>
      <c r="BF55" s="1312"/>
      <c r="BG55" s="1312"/>
      <c r="BH55" s="1312"/>
      <c r="BI55" s="1312"/>
      <c r="BJ55" s="1312"/>
      <c r="BK55" s="1312"/>
      <c r="BL55" s="1312"/>
      <c r="BM55" s="1312"/>
      <c r="BN55" s="1312"/>
      <c r="BO55" s="1312"/>
      <c r="BP55" s="1309">
        <v>39</v>
      </c>
      <c r="BQ55" s="1309"/>
      <c r="BR55" s="1309"/>
      <c r="BS55" s="1309"/>
      <c r="BT55" s="1309"/>
      <c r="BU55" s="1309"/>
      <c r="BV55" s="1309"/>
      <c r="BW55" s="1309"/>
      <c r="BX55" s="1309">
        <v>35.299999999999997</v>
      </c>
      <c r="BY55" s="1309"/>
      <c r="BZ55" s="1309"/>
      <c r="CA55" s="1309"/>
      <c r="CB55" s="1309"/>
      <c r="CC55" s="1309"/>
      <c r="CD55" s="1309"/>
      <c r="CE55" s="1309"/>
      <c r="CF55" s="1309">
        <v>31.9</v>
      </c>
      <c r="CG55" s="1309"/>
      <c r="CH55" s="1309"/>
      <c r="CI55" s="1309"/>
      <c r="CJ55" s="1309"/>
      <c r="CK55" s="1309"/>
      <c r="CL55" s="1309"/>
      <c r="CM55" s="1309"/>
      <c r="CN55" s="1309">
        <v>24.2</v>
      </c>
      <c r="CO55" s="1309"/>
      <c r="CP55" s="1309"/>
      <c r="CQ55" s="1309"/>
      <c r="CR55" s="1309"/>
      <c r="CS55" s="1309"/>
      <c r="CT55" s="1309"/>
      <c r="CU55" s="1309"/>
      <c r="CV55" s="1309">
        <v>22.1</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622</v>
      </c>
      <c r="BC57" s="1312"/>
      <c r="BD57" s="1312"/>
      <c r="BE57" s="1312"/>
      <c r="BF57" s="1312"/>
      <c r="BG57" s="1312"/>
      <c r="BH57" s="1312"/>
      <c r="BI57" s="1312"/>
      <c r="BJ57" s="1312"/>
      <c r="BK57" s="1312"/>
      <c r="BL57" s="1312"/>
      <c r="BM57" s="1312"/>
      <c r="BN57" s="1312"/>
      <c r="BO57" s="1312"/>
      <c r="BP57" s="1309">
        <v>55.4</v>
      </c>
      <c r="BQ57" s="1309"/>
      <c r="BR57" s="1309"/>
      <c r="BS57" s="1309"/>
      <c r="BT57" s="1309"/>
      <c r="BU57" s="1309"/>
      <c r="BV57" s="1309"/>
      <c r="BW57" s="1309"/>
      <c r="BX57" s="1309">
        <v>60.4</v>
      </c>
      <c r="BY57" s="1309"/>
      <c r="BZ57" s="1309"/>
      <c r="CA57" s="1309"/>
      <c r="CB57" s="1309"/>
      <c r="CC57" s="1309"/>
      <c r="CD57" s="1309"/>
      <c r="CE57" s="1309"/>
      <c r="CF57" s="1309">
        <v>59.3</v>
      </c>
      <c r="CG57" s="1309"/>
      <c r="CH57" s="1309"/>
      <c r="CI57" s="1309"/>
      <c r="CJ57" s="1309"/>
      <c r="CK57" s="1309"/>
      <c r="CL57" s="1309"/>
      <c r="CM57" s="1309"/>
      <c r="CN57" s="1309">
        <v>59.9</v>
      </c>
      <c r="CO57" s="1309"/>
      <c r="CP57" s="1309"/>
      <c r="CQ57" s="1309"/>
      <c r="CR57" s="1309"/>
      <c r="CS57" s="1309"/>
      <c r="CT57" s="1309"/>
      <c r="CU57" s="1309"/>
      <c r="CV57" s="1309">
        <v>61.5</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624</v>
      </c>
    </row>
    <row r="64" spans="1:109" x14ac:dyDescent="0.15">
      <c r="B64" s="395"/>
      <c r="G64" s="402"/>
      <c r="I64" s="415"/>
      <c r="J64" s="415"/>
      <c r="K64" s="415"/>
      <c r="L64" s="415"/>
      <c r="M64" s="415"/>
      <c r="N64" s="416"/>
      <c r="AM64" s="402"/>
      <c r="AN64" s="402" t="s">
        <v>617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625</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619</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564</v>
      </c>
      <c r="BQ72" s="1314"/>
      <c r="BR72" s="1314"/>
      <c r="BS72" s="1314"/>
      <c r="BT72" s="1314"/>
      <c r="BU72" s="1314"/>
      <c r="BV72" s="1314"/>
      <c r="BW72" s="1314"/>
      <c r="BX72" s="1314" t="s">
        <v>565</v>
      </c>
      <c r="BY72" s="1314"/>
      <c r="BZ72" s="1314"/>
      <c r="CA72" s="1314"/>
      <c r="CB72" s="1314"/>
      <c r="CC72" s="1314"/>
      <c r="CD72" s="1314"/>
      <c r="CE72" s="1314"/>
      <c r="CF72" s="1314" t="s">
        <v>566</v>
      </c>
      <c r="CG72" s="1314"/>
      <c r="CH72" s="1314"/>
      <c r="CI72" s="1314"/>
      <c r="CJ72" s="1314"/>
      <c r="CK72" s="1314"/>
      <c r="CL72" s="1314"/>
      <c r="CM72" s="1314"/>
      <c r="CN72" s="1314" t="s">
        <v>567</v>
      </c>
      <c r="CO72" s="1314"/>
      <c r="CP72" s="1314"/>
      <c r="CQ72" s="1314"/>
      <c r="CR72" s="1314"/>
      <c r="CS72" s="1314"/>
      <c r="CT72" s="1314"/>
      <c r="CU72" s="1314"/>
      <c r="CV72" s="1314" t="s">
        <v>568</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620</v>
      </c>
      <c r="AO73" s="1312"/>
      <c r="AP73" s="1312"/>
      <c r="AQ73" s="1312"/>
      <c r="AR73" s="1312"/>
      <c r="AS73" s="1312"/>
      <c r="AT73" s="1312"/>
      <c r="AU73" s="1312"/>
      <c r="AV73" s="1312"/>
      <c r="AW73" s="1312"/>
      <c r="AX73" s="1312"/>
      <c r="AY73" s="1312"/>
      <c r="AZ73" s="1312"/>
      <c r="BA73" s="1312"/>
      <c r="BB73" s="1312" t="s">
        <v>621</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626</v>
      </c>
      <c r="BC75" s="1312"/>
      <c r="BD75" s="1312"/>
      <c r="BE75" s="1312"/>
      <c r="BF75" s="1312"/>
      <c r="BG75" s="1312"/>
      <c r="BH75" s="1312"/>
      <c r="BI75" s="1312"/>
      <c r="BJ75" s="1312"/>
      <c r="BK75" s="1312"/>
      <c r="BL75" s="1312"/>
      <c r="BM75" s="1312"/>
      <c r="BN75" s="1312"/>
      <c r="BO75" s="1312"/>
      <c r="BP75" s="1309">
        <v>6.5</v>
      </c>
      <c r="BQ75" s="1309"/>
      <c r="BR75" s="1309"/>
      <c r="BS75" s="1309"/>
      <c r="BT75" s="1309"/>
      <c r="BU75" s="1309"/>
      <c r="BV75" s="1309"/>
      <c r="BW75" s="1309"/>
      <c r="BX75" s="1309">
        <v>4.7</v>
      </c>
      <c r="BY75" s="1309"/>
      <c r="BZ75" s="1309"/>
      <c r="CA75" s="1309"/>
      <c r="CB75" s="1309"/>
      <c r="CC75" s="1309"/>
      <c r="CD75" s="1309"/>
      <c r="CE75" s="1309"/>
      <c r="CF75" s="1309">
        <v>3.1</v>
      </c>
      <c r="CG75" s="1309"/>
      <c r="CH75" s="1309"/>
      <c r="CI75" s="1309"/>
      <c r="CJ75" s="1309"/>
      <c r="CK75" s="1309"/>
      <c r="CL75" s="1309"/>
      <c r="CM75" s="1309"/>
      <c r="CN75" s="1309">
        <v>1.8</v>
      </c>
      <c r="CO75" s="1309"/>
      <c r="CP75" s="1309"/>
      <c r="CQ75" s="1309"/>
      <c r="CR75" s="1309"/>
      <c r="CS75" s="1309"/>
      <c r="CT75" s="1309"/>
      <c r="CU75" s="1309"/>
      <c r="CV75" s="1309">
        <v>0.7</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623</v>
      </c>
      <c r="AO77" s="1314"/>
      <c r="AP77" s="1314"/>
      <c r="AQ77" s="1314"/>
      <c r="AR77" s="1314"/>
      <c r="AS77" s="1314"/>
      <c r="AT77" s="1314"/>
      <c r="AU77" s="1314"/>
      <c r="AV77" s="1314"/>
      <c r="AW77" s="1314"/>
      <c r="AX77" s="1314"/>
      <c r="AY77" s="1314"/>
      <c r="AZ77" s="1314"/>
      <c r="BA77" s="1314"/>
      <c r="BB77" s="1312" t="s">
        <v>621</v>
      </c>
      <c r="BC77" s="1312"/>
      <c r="BD77" s="1312"/>
      <c r="BE77" s="1312"/>
      <c r="BF77" s="1312"/>
      <c r="BG77" s="1312"/>
      <c r="BH77" s="1312"/>
      <c r="BI77" s="1312"/>
      <c r="BJ77" s="1312"/>
      <c r="BK77" s="1312"/>
      <c r="BL77" s="1312"/>
      <c r="BM77" s="1312"/>
      <c r="BN77" s="1312"/>
      <c r="BO77" s="1312"/>
      <c r="BP77" s="1309">
        <v>39</v>
      </c>
      <c r="BQ77" s="1309"/>
      <c r="BR77" s="1309"/>
      <c r="BS77" s="1309"/>
      <c r="BT77" s="1309"/>
      <c r="BU77" s="1309"/>
      <c r="BV77" s="1309"/>
      <c r="BW77" s="1309"/>
      <c r="BX77" s="1309">
        <v>35.299999999999997</v>
      </c>
      <c r="BY77" s="1309"/>
      <c r="BZ77" s="1309"/>
      <c r="CA77" s="1309"/>
      <c r="CB77" s="1309"/>
      <c r="CC77" s="1309"/>
      <c r="CD77" s="1309"/>
      <c r="CE77" s="1309"/>
      <c r="CF77" s="1309">
        <v>31.9</v>
      </c>
      <c r="CG77" s="1309"/>
      <c r="CH77" s="1309"/>
      <c r="CI77" s="1309"/>
      <c r="CJ77" s="1309"/>
      <c r="CK77" s="1309"/>
      <c r="CL77" s="1309"/>
      <c r="CM77" s="1309"/>
      <c r="CN77" s="1309">
        <v>24.2</v>
      </c>
      <c r="CO77" s="1309"/>
      <c r="CP77" s="1309"/>
      <c r="CQ77" s="1309"/>
      <c r="CR77" s="1309"/>
      <c r="CS77" s="1309"/>
      <c r="CT77" s="1309"/>
      <c r="CU77" s="1309"/>
      <c r="CV77" s="1309">
        <v>22.1</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626</v>
      </c>
      <c r="BC79" s="1312"/>
      <c r="BD79" s="1312"/>
      <c r="BE79" s="1312"/>
      <c r="BF79" s="1312"/>
      <c r="BG79" s="1312"/>
      <c r="BH79" s="1312"/>
      <c r="BI79" s="1312"/>
      <c r="BJ79" s="1312"/>
      <c r="BK79" s="1312"/>
      <c r="BL79" s="1312"/>
      <c r="BM79" s="1312"/>
      <c r="BN79" s="1312"/>
      <c r="BO79" s="1312"/>
      <c r="BP79" s="1309">
        <v>9</v>
      </c>
      <c r="BQ79" s="1309"/>
      <c r="BR79" s="1309"/>
      <c r="BS79" s="1309"/>
      <c r="BT79" s="1309"/>
      <c r="BU79" s="1309"/>
      <c r="BV79" s="1309"/>
      <c r="BW79" s="1309"/>
      <c r="BX79" s="1309">
        <v>6.9</v>
      </c>
      <c r="BY79" s="1309"/>
      <c r="BZ79" s="1309"/>
      <c r="CA79" s="1309"/>
      <c r="CB79" s="1309"/>
      <c r="CC79" s="1309"/>
      <c r="CD79" s="1309"/>
      <c r="CE79" s="1309"/>
      <c r="CF79" s="1309">
        <v>6.6</v>
      </c>
      <c r="CG79" s="1309"/>
      <c r="CH79" s="1309"/>
      <c r="CI79" s="1309"/>
      <c r="CJ79" s="1309"/>
      <c r="CK79" s="1309"/>
      <c r="CL79" s="1309"/>
      <c r="CM79" s="1309"/>
      <c r="CN79" s="1309">
        <v>6.4</v>
      </c>
      <c r="CO79" s="1309"/>
      <c r="CP79" s="1309"/>
      <c r="CQ79" s="1309"/>
      <c r="CR79" s="1309"/>
      <c r="CS79" s="1309"/>
      <c r="CT79" s="1309"/>
      <c r="CU79" s="1309"/>
      <c r="CV79" s="1309">
        <v>6.3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3aburUzLkhXpkEGJzV3OIK1Gu72rNQ4uZxYXryEpZSh367uYYlT5ZpttZhdc8UzsujvHrS4vwne06ZPYNuUZfg==" saltValue="NSZmS8m6qu6Dd33bK1WiM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R1" zoomScaleNormal="10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OimMsAA5OKkqB4pvEUNijDn01UdjEd/y/6KQhsPuZ5N1Wx6X3cOdOPtX01ia3zzCBtJwd0nClyey+95B5gHqbw==" saltValue="cla0rBoWEnjduwc3Jc4GKQ=="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9lxBJkWzAVAkdJEUWdo5EvcaKfzihx2dIC7Ly85tkZV0seYORE2iKX5aecc4+DLDyXFZLjeNuLa8TqNN3ISIsQ==" saltValue="Tcw4SKjPY7X0hDlFDyf9xw=="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57916</v>
      </c>
      <c r="E3" s="162"/>
      <c r="F3" s="163">
        <v>92247</v>
      </c>
      <c r="G3" s="164"/>
      <c r="H3" s="165"/>
    </row>
    <row r="4" spans="1:8" x14ac:dyDescent="0.15">
      <c r="A4" s="166"/>
      <c r="B4" s="167"/>
      <c r="C4" s="168"/>
      <c r="D4" s="169">
        <v>42263</v>
      </c>
      <c r="E4" s="170"/>
      <c r="F4" s="171">
        <v>37204</v>
      </c>
      <c r="G4" s="172"/>
      <c r="H4" s="173"/>
    </row>
    <row r="5" spans="1:8" x14ac:dyDescent="0.15">
      <c r="A5" s="154" t="s">
        <v>556</v>
      </c>
      <c r="B5" s="159"/>
      <c r="C5" s="160"/>
      <c r="D5" s="161">
        <v>72630</v>
      </c>
      <c r="E5" s="162"/>
      <c r="F5" s="163">
        <v>44504</v>
      </c>
      <c r="G5" s="164"/>
      <c r="H5" s="165"/>
    </row>
    <row r="6" spans="1:8" x14ac:dyDescent="0.15">
      <c r="A6" s="166"/>
      <c r="B6" s="167"/>
      <c r="C6" s="168"/>
      <c r="D6" s="169">
        <v>65600</v>
      </c>
      <c r="E6" s="170"/>
      <c r="F6" s="171">
        <v>25876</v>
      </c>
      <c r="G6" s="172"/>
      <c r="H6" s="173"/>
    </row>
    <row r="7" spans="1:8" x14ac:dyDescent="0.15">
      <c r="A7" s="154" t="s">
        <v>557</v>
      </c>
      <c r="B7" s="159"/>
      <c r="C7" s="160"/>
      <c r="D7" s="161">
        <v>43555</v>
      </c>
      <c r="E7" s="162"/>
      <c r="F7" s="163">
        <v>47820</v>
      </c>
      <c r="G7" s="164"/>
      <c r="H7" s="165"/>
    </row>
    <row r="8" spans="1:8" x14ac:dyDescent="0.15">
      <c r="A8" s="166"/>
      <c r="B8" s="167"/>
      <c r="C8" s="168"/>
      <c r="D8" s="169">
        <v>29209</v>
      </c>
      <c r="E8" s="170"/>
      <c r="F8" s="171">
        <v>25855</v>
      </c>
      <c r="G8" s="172"/>
      <c r="H8" s="173"/>
    </row>
    <row r="9" spans="1:8" x14ac:dyDescent="0.15">
      <c r="A9" s="154" t="s">
        <v>558</v>
      </c>
      <c r="B9" s="159"/>
      <c r="C9" s="160"/>
      <c r="D9" s="161">
        <v>43862</v>
      </c>
      <c r="E9" s="162"/>
      <c r="F9" s="163">
        <v>41934</v>
      </c>
      <c r="G9" s="164"/>
      <c r="H9" s="165"/>
    </row>
    <row r="10" spans="1:8" x14ac:dyDescent="0.15">
      <c r="A10" s="166"/>
      <c r="B10" s="167"/>
      <c r="C10" s="168"/>
      <c r="D10" s="169">
        <v>32472</v>
      </c>
      <c r="E10" s="170"/>
      <c r="F10" s="171">
        <v>23352</v>
      </c>
      <c r="G10" s="172"/>
      <c r="H10" s="173"/>
    </row>
    <row r="11" spans="1:8" x14ac:dyDescent="0.15">
      <c r="A11" s="154" t="s">
        <v>559</v>
      </c>
      <c r="B11" s="159"/>
      <c r="C11" s="160"/>
      <c r="D11" s="161">
        <v>40671</v>
      </c>
      <c r="E11" s="162"/>
      <c r="F11" s="163">
        <v>45588</v>
      </c>
      <c r="G11" s="164"/>
      <c r="H11" s="165"/>
    </row>
    <row r="12" spans="1:8" x14ac:dyDescent="0.15">
      <c r="A12" s="166"/>
      <c r="B12" s="167"/>
      <c r="C12" s="174"/>
      <c r="D12" s="169">
        <v>29983</v>
      </c>
      <c r="E12" s="170"/>
      <c r="F12" s="171">
        <v>24150</v>
      </c>
      <c r="G12" s="172"/>
      <c r="H12" s="173"/>
    </row>
    <row r="13" spans="1:8" x14ac:dyDescent="0.15">
      <c r="A13" s="154"/>
      <c r="B13" s="159"/>
      <c r="C13" s="175"/>
      <c r="D13" s="176">
        <v>51727</v>
      </c>
      <c r="E13" s="177"/>
      <c r="F13" s="178">
        <v>54419</v>
      </c>
      <c r="G13" s="179"/>
      <c r="H13" s="165"/>
    </row>
    <row r="14" spans="1:8" x14ac:dyDescent="0.15">
      <c r="A14" s="166"/>
      <c r="B14" s="167"/>
      <c r="C14" s="168"/>
      <c r="D14" s="169">
        <v>39905</v>
      </c>
      <c r="E14" s="170"/>
      <c r="F14" s="171">
        <v>27287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8.5299999999999994</v>
      </c>
      <c r="C19" s="180">
        <f>ROUND(VALUE(SUBSTITUTE(実質収支比率等に係る経年分析!G$48,"▲","-")),2)</f>
        <v>9.5500000000000007</v>
      </c>
      <c r="D19" s="180">
        <f>ROUND(VALUE(SUBSTITUTE(実質収支比率等に係る経年分析!H$48,"▲","-")),2)</f>
        <v>9.73</v>
      </c>
      <c r="E19" s="180">
        <f>ROUND(VALUE(SUBSTITUTE(実質収支比率等に係る経年分析!I$48,"▲","-")),2)</f>
        <v>9.8800000000000008</v>
      </c>
      <c r="F19" s="180">
        <f>ROUND(VALUE(SUBSTITUTE(実質収支比率等に係る経年分析!J$48,"▲","-")),2)</f>
        <v>8.65</v>
      </c>
    </row>
    <row r="20" spans="1:11" x14ac:dyDescent="0.15">
      <c r="A20" s="180" t="s">
        <v>55</v>
      </c>
      <c r="B20" s="180">
        <f>ROUND(VALUE(SUBSTITUTE(実質収支比率等に係る経年分析!F$47,"▲","-")),2)</f>
        <v>40.340000000000003</v>
      </c>
      <c r="C20" s="180">
        <f>ROUND(VALUE(SUBSTITUTE(実質収支比率等に係る経年分析!G$47,"▲","-")),2)</f>
        <v>42.08</v>
      </c>
      <c r="D20" s="180">
        <f>ROUND(VALUE(SUBSTITUTE(実質収支比率等に係る経年分析!H$47,"▲","-")),2)</f>
        <v>47.54</v>
      </c>
      <c r="E20" s="180">
        <f>ROUND(VALUE(SUBSTITUTE(実質収支比率等に係る経年分析!I$47,"▲","-")),2)</f>
        <v>42.46</v>
      </c>
      <c r="F20" s="180">
        <f>ROUND(VALUE(SUBSTITUTE(実質収支比率等に係る経年分析!J$47,"▲","-")),2)</f>
        <v>49.54</v>
      </c>
    </row>
    <row r="21" spans="1:11" x14ac:dyDescent="0.15">
      <c r="A21" s="180" t="s">
        <v>56</v>
      </c>
      <c r="B21" s="180">
        <f>IF(ISNUMBER(VALUE(SUBSTITUTE(実質収支比率等に係る経年分析!F$49,"▲","-"))),ROUND(VALUE(SUBSTITUTE(実質収支比率等に係る経年分析!F$49,"▲","-")),2),NA())</f>
        <v>-3.26</v>
      </c>
      <c r="C21" s="180">
        <f>IF(ISNUMBER(VALUE(SUBSTITUTE(実質収支比率等に係る経年分析!G$49,"▲","-"))),ROUND(VALUE(SUBSTITUTE(実質収支比率等に係る経年分析!G$49,"▲","-")),2),NA())</f>
        <v>-0.56000000000000005</v>
      </c>
      <c r="D21" s="180">
        <f>IF(ISNUMBER(VALUE(SUBSTITUTE(実質収支比率等に係る経年分析!H$49,"▲","-"))),ROUND(VALUE(SUBSTITUTE(実質収支比率等に係る経年分析!H$49,"▲","-")),2),NA())</f>
        <v>-0.93</v>
      </c>
      <c r="E21" s="180">
        <f>IF(ISNUMBER(VALUE(SUBSTITUTE(実質収支比率等に係る経年分析!I$49,"▲","-"))),ROUND(VALUE(SUBSTITUTE(実質収支比率等に係る経年分析!I$49,"▲","-")),2),NA())</f>
        <v>-6.24</v>
      </c>
      <c r="F21" s="180">
        <f>IF(ISNUMBER(VALUE(SUBSTITUTE(実質収支比率等に係る経年分析!J$49,"▲","-"))),ROUND(VALUE(SUBSTITUTE(実質収支比率等に係る経年分析!J$49,"▲","-")),2),NA())</f>
        <v>-1.53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0.36</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1.1200000000000001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8.52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9.5399999999999991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9.7200000000000006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9.8800000000000008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8.65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7.81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8.1199999999999992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8.17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8.74</v>
      </c>
    </row>
    <row r="36" spans="1:16" x14ac:dyDescent="0.15">
      <c r="A36" s="181" t="str">
        <f>IF(連結実質赤字比率に係る赤字・黒字の構成分析!C$34="",NA(),連結実質赤字比率に係る赤字・黒字の構成分析!C$34)</f>
        <v>下水道事業特別会計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0.44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0.54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0.56999999999999995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0.31</v>
      </c>
      <c r="J36" s="181">
        <f>IF(ROUND(VALUE(SUBSTITUTE(連結実質赤字比率に係る赤字・黒字の構成分析!J$34,"▲", "-")), 2) &lt; 0, ABS(ROUND(VALUE(SUBSTITUTE(連結実質赤字比率に係る赤字・黒字の構成分析!J$34,"▲", "-")), 2)), NA())</f>
        <v>0.08</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2983</v>
      </c>
      <c r="E42" s="182"/>
      <c r="F42" s="182"/>
      <c r="G42" s="182">
        <f>'実質公債費比率（分子）の構造'!L$52</f>
        <v>3138</v>
      </c>
      <c r="H42" s="182"/>
      <c r="I42" s="182"/>
      <c r="J42" s="182">
        <f>'実質公債費比率（分子）の構造'!M$52</f>
        <v>3157</v>
      </c>
      <c r="K42" s="182"/>
      <c r="L42" s="182"/>
      <c r="M42" s="182">
        <f>'実質公債費比率（分子）の構造'!N$52</f>
        <v>3002</v>
      </c>
      <c r="N42" s="182"/>
      <c r="O42" s="182"/>
      <c r="P42" s="182">
        <f>'実質公債費比率（分子）の構造'!O$52</f>
        <v>2946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895</v>
      </c>
      <c r="C44" s="182"/>
      <c r="D44" s="182"/>
      <c r="E44" s="182">
        <f>'実質公債費比率（分子）の構造'!L$50</f>
        <v>895</v>
      </c>
      <c r="F44" s="182"/>
      <c r="G44" s="182"/>
      <c r="H44" s="182">
        <f>'実質公債費比率（分子）の構造'!M$50</f>
        <v>867</v>
      </c>
      <c r="I44" s="182"/>
      <c r="J44" s="182"/>
      <c r="K44" s="182">
        <f>'実質公債費比率（分子）の構造'!N$50</f>
        <v>865</v>
      </c>
      <c r="L44" s="182"/>
      <c r="M44" s="182"/>
      <c r="N44" s="182">
        <f>'実質公債費比率（分子）の構造'!O$50</f>
        <v>830</v>
      </c>
      <c r="O44" s="182"/>
      <c r="P44" s="182"/>
    </row>
    <row r="45" spans="1:16" x14ac:dyDescent="0.15">
      <c r="A45" s="182" t="s">
        <v>66</v>
      </c>
      <c r="B45" s="182">
        <f>'実質公債費比率（分子）の構造'!K$49</f>
        <v>304</v>
      </c>
      <c r="C45" s="182"/>
      <c r="D45" s="182"/>
      <c r="E45" s="182">
        <f>'実質公債費比率（分子）の構造'!L$49</f>
        <v>269</v>
      </c>
      <c r="F45" s="182"/>
      <c r="G45" s="182"/>
      <c r="H45" s="182">
        <f>'実質公債費比率（分子）の構造'!M$49</f>
        <v>233</v>
      </c>
      <c r="I45" s="182"/>
      <c r="J45" s="182"/>
      <c r="K45" s="182">
        <f>'実質公債費比率（分子）の構造'!N$49</f>
        <v>223</v>
      </c>
      <c r="L45" s="182"/>
      <c r="M45" s="182"/>
      <c r="N45" s="182">
        <f>'実質公債費比率（分子）の構造'!O$49</f>
        <v>256</v>
      </c>
      <c r="O45" s="182"/>
      <c r="P45" s="182"/>
    </row>
    <row r="46" spans="1:16" x14ac:dyDescent="0.15">
      <c r="A46" s="182" t="s">
        <v>67</v>
      </c>
      <c r="B46" s="182">
        <f>'実質公債費比率（分子）の構造'!K$48</f>
        <v>216</v>
      </c>
      <c r="C46" s="182"/>
      <c r="D46" s="182"/>
      <c r="E46" s="182">
        <f>'実質公債費比率（分子）の構造'!L$48</f>
        <v>201</v>
      </c>
      <c r="F46" s="182"/>
      <c r="G46" s="182"/>
      <c r="H46" s="182">
        <f>'実質公債費比率（分子）の構造'!M$48</f>
        <v>194</v>
      </c>
      <c r="I46" s="182"/>
      <c r="J46" s="182"/>
      <c r="K46" s="182">
        <f>'実質公債費比率（分子）の構造'!N$48</f>
        <v>173</v>
      </c>
      <c r="L46" s="182"/>
      <c r="M46" s="182"/>
      <c r="N46" s="182">
        <f>'実質公債費比率（分子）の構造'!O$48</f>
        <v>161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2464</v>
      </c>
      <c r="C49" s="182"/>
      <c r="D49" s="182"/>
      <c r="E49" s="182">
        <f>'実質公債費比率（分子）の構造'!L$45</f>
        <v>2390</v>
      </c>
      <c r="F49" s="182"/>
      <c r="G49" s="182"/>
      <c r="H49" s="182">
        <f>'実質公債費比率（分子）の構造'!M$45</f>
        <v>2134</v>
      </c>
      <c r="I49" s="182"/>
      <c r="J49" s="182"/>
      <c r="K49" s="182">
        <f>'実質公債費比率（分子）の構造'!N$45</f>
        <v>1928</v>
      </c>
      <c r="L49" s="182"/>
      <c r="M49" s="182"/>
      <c r="N49" s="182">
        <f>'実質公債費比率（分子）の構造'!O$45</f>
        <v>1707</v>
      </c>
      <c r="O49" s="182"/>
      <c r="P49" s="182"/>
    </row>
    <row r="50" spans="1:16" x14ac:dyDescent="0.15">
      <c r="A50" s="182" t="s">
        <v>71</v>
      </c>
      <c r="B50" s="182" t="e">
        <f>NA()</f>
        <v>#N/A</v>
      </c>
      <c r="C50" s="182">
        <f>IF(ISNUMBER('実質公債費比率（分子）の構造'!K$53),'実質公債費比率（分子）の構造'!K$53,NA())</f>
        <v>896</v>
      </c>
      <c r="D50" s="182" t="e">
        <f>NA()</f>
        <v>#N/A</v>
      </c>
      <c r="E50" s="182" t="e">
        <f>NA()</f>
        <v>#N/A</v>
      </c>
      <c r="F50" s="182">
        <f>IF(ISNUMBER('実質公債費比率（分子）の構造'!L$53),'実質公債費比率（分子）の構造'!L$53,NA())</f>
        <v>617</v>
      </c>
      <c r="G50" s="182" t="e">
        <f>NA()</f>
        <v>#N/A</v>
      </c>
      <c r="H50" s="182" t="e">
        <f>NA()</f>
        <v>#N/A</v>
      </c>
      <c r="I50" s="182">
        <f>IF(ISNUMBER('実質公債費比率（分子）の構造'!M$53),'実質公債費比率（分子）の構造'!M$53,NA())</f>
        <v>271</v>
      </c>
      <c r="J50" s="182" t="e">
        <f>NA()</f>
        <v>#N/A</v>
      </c>
      <c r="K50" s="182" t="e">
        <f>NA()</f>
        <v>#N/A</v>
      </c>
      <c r="L50" s="182">
        <f>IF(ISNUMBER('実質公債費比率（分子）の構造'!N$53),'実質公債費比率（分子）の構造'!N$53,NA())</f>
        <v>187</v>
      </c>
      <c r="M50" s="182" t="e">
        <f>NA()</f>
        <v>#N/A</v>
      </c>
      <c r="N50" s="182" t="e">
        <f>NA()</f>
        <v>#N/A</v>
      </c>
      <c r="O50" s="182">
        <f>IF(ISNUMBER('実質公債費比率（分子）の構造'!O$53),'実質公債費比率（分子）の構造'!O$53,NA())</f>
        <v>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16237</v>
      </c>
      <c r="E56" s="181"/>
      <c r="F56" s="181"/>
      <c r="G56" s="181">
        <f>'将来負担比率（分子）の構造'!J$52</f>
        <v>15835</v>
      </c>
      <c r="H56" s="181"/>
      <c r="I56" s="181"/>
      <c r="J56" s="181">
        <f>'将来負担比率（分子）の構造'!K$52</f>
        <v>14610</v>
      </c>
      <c r="K56" s="181"/>
      <c r="L56" s="181"/>
      <c r="M56" s="181">
        <f>'将来負担比率（分子）の構造'!L$52</f>
        <v>13393</v>
      </c>
      <c r="N56" s="181"/>
      <c r="O56" s="181"/>
      <c r="P56" s="181">
        <f>'将来負担比率（分子）の構造'!M$52</f>
        <v>12338</v>
      </c>
    </row>
    <row r="57" spans="1:16" x14ac:dyDescent="0.15">
      <c r="A57" s="181" t="s">
        <v>42</v>
      </c>
      <c r="B57" s="181"/>
      <c r="C57" s="181"/>
      <c r="D57" s="181">
        <f>'将来負担比率（分子）の構造'!I$51</f>
        <v>5800</v>
      </c>
      <c r="E57" s="181"/>
      <c r="F57" s="181"/>
      <c r="G57" s="181">
        <f>'将来負担比率（分子）の構造'!J$51</f>
        <v>5953</v>
      </c>
      <c r="H57" s="181"/>
      <c r="I57" s="181"/>
      <c r="J57" s="181">
        <f>'将来負担比率（分子）の構造'!K$51</f>
        <v>6230</v>
      </c>
      <c r="K57" s="181"/>
      <c r="L57" s="181"/>
      <c r="M57" s="181">
        <f>'将来負担比率（分子）の構造'!L$51</f>
        <v>5917</v>
      </c>
      <c r="N57" s="181"/>
      <c r="O57" s="181"/>
      <c r="P57" s="181">
        <f>'将来負担比率（分子）の構造'!M$51</f>
        <v>5501</v>
      </c>
    </row>
    <row r="58" spans="1:16" x14ac:dyDescent="0.15">
      <c r="A58" s="181" t="s">
        <v>41</v>
      </c>
      <c r="B58" s="181"/>
      <c r="C58" s="181"/>
      <c r="D58" s="181">
        <f>'将来負担比率（分子）の構造'!I$50</f>
        <v>13435</v>
      </c>
      <c r="E58" s="181"/>
      <c r="F58" s="181"/>
      <c r="G58" s="181">
        <f>'将来負担比率（分子）の構造'!J$50</f>
        <v>13390</v>
      </c>
      <c r="H58" s="181"/>
      <c r="I58" s="181"/>
      <c r="J58" s="181">
        <f>'将来負担比率（分子）の構造'!K$50</f>
        <v>15146</v>
      </c>
      <c r="K58" s="181"/>
      <c r="L58" s="181"/>
      <c r="M58" s="181">
        <f>'将来負担比率（分子）の構造'!L$50</f>
        <v>16296</v>
      </c>
      <c r="N58" s="181"/>
      <c r="O58" s="181"/>
      <c r="P58" s="181">
        <f>'将来負担比率（分子）の構造'!M$50</f>
        <v>18175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2754</v>
      </c>
      <c r="C62" s="181"/>
      <c r="D62" s="181"/>
      <c r="E62" s="181">
        <f>'将来負担比率（分子）の構造'!J$45</f>
        <v>2860</v>
      </c>
      <c r="F62" s="181"/>
      <c r="G62" s="181"/>
      <c r="H62" s="181">
        <f>'将来負担比率（分子）の構造'!K$45</f>
        <v>3093</v>
      </c>
      <c r="I62" s="181"/>
      <c r="J62" s="181"/>
      <c r="K62" s="181">
        <f>'将来負担比率（分子）の構造'!L$45</f>
        <v>3186</v>
      </c>
      <c r="L62" s="181"/>
      <c r="M62" s="181"/>
      <c r="N62" s="181">
        <f>'将来負担比率（分子）の構造'!M$45</f>
        <v>3277</v>
      </c>
      <c r="O62" s="181"/>
      <c r="P62" s="181"/>
    </row>
    <row r="63" spans="1:16" x14ac:dyDescent="0.15">
      <c r="A63" s="181" t="s">
        <v>34</v>
      </c>
      <c r="B63" s="181">
        <f>'将来負担比率（分子）の構造'!I$44</f>
        <v>1417</v>
      </c>
      <c r="C63" s="181"/>
      <c r="D63" s="181"/>
      <c r="E63" s="181">
        <f>'将来負担比率（分子）の構造'!J$44</f>
        <v>1984</v>
      </c>
      <c r="F63" s="181"/>
      <c r="G63" s="181"/>
      <c r="H63" s="181">
        <f>'将来負担比率（分子）の構造'!K$44</f>
        <v>2442</v>
      </c>
      <c r="I63" s="181"/>
      <c r="J63" s="181"/>
      <c r="K63" s="181">
        <f>'将来負担比率（分子）の構造'!L$44</f>
        <v>2619</v>
      </c>
      <c r="L63" s="181"/>
      <c r="M63" s="181"/>
      <c r="N63" s="181">
        <f>'将来負担比率（分子）の構造'!M$44</f>
        <v>2127</v>
      </c>
      <c r="O63" s="181"/>
      <c r="P63" s="181"/>
    </row>
    <row r="64" spans="1:16" x14ac:dyDescent="0.15">
      <c r="A64" s="181" t="s">
        <v>33</v>
      </c>
      <c r="B64" s="181">
        <f>'将来負担比率（分子）の構造'!I$43</f>
        <v>1889</v>
      </c>
      <c r="C64" s="181"/>
      <c r="D64" s="181"/>
      <c r="E64" s="181">
        <f>'将来負担比率（分子）の構造'!J$43</f>
        <v>1988</v>
      </c>
      <c r="F64" s="181"/>
      <c r="G64" s="181"/>
      <c r="H64" s="181">
        <f>'将来負担比率（分子）の構造'!K$43</f>
        <v>1852</v>
      </c>
      <c r="I64" s="181"/>
      <c r="J64" s="181"/>
      <c r="K64" s="181">
        <f>'将来負担比率（分子）の構造'!L$43</f>
        <v>1267</v>
      </c>
      <c r="L64" s="181"/>
      <c r="M64" s="181"/>
      <c r="N64" s="181">
        <f>'将来負担比率（分子）の構造'!M$43</f>
        <v>1691</v>
      </c>
      <c r="O64" s="181"/>
      <c r="P64" s="181"/>
    </row>
    <row r="65" spans="1:16" x14ac:dyDescent="0.15">
      <c r="A65" s="181" t="s">
        <v>32</v>
      </c>
      <c r="B65" s="181">
        <f>'将来負担比率（分子）の構造'!I$42</f>
        <v>9254</v>
      </c>
      <c r="C65" s="181"/>
      <c r="D65" s="181"/>
      <c r="E65" s="181">
        <f>'将来負担比率（分子）の構造'!J$42</f>
        <v>8358</v>
      </c>
      <c r="F65" s="181"/>
      <c r="G65" s="181"/>
      <c r="H65" s="181">
        <f>'将来負担比率（分子）の構造'!K$42</f>
        <v>7490</v>
      </c>
      <c r="I65" s="181"/>
      <c r="J65" s="181"/>
      <c r="K65" s="181">
        <f>'将来負担比率（分子）の構造'!L$42</f>
        <v>6624</v>
      </c>
      <c r="L65" s="181"/>
      <c r="M65" s="181"/>
      <c r="N65" s="181">
        <f>'将来負担比率（分子）の構造'!M$42</f>
        <v>5547</v>
      </c>
      <c r="O65" s="181"/>
      <c r="P65" s="181"/>
    </row>
    <row r="66" spans="1:16" x14ac:dyDescent="0.15">
      <c r="A66" s="181" t="s">
        <v>31</v>
      </c>
      <c r="B66" s="181">
        <f>'将来負担比率（分子）の構造'!I$41</f>
        <v>17906</v>
      </c>
      <c r="C66" s="181"/>
      <c r="D66" s="181"/>
      <c r="E66" s="181">
        <f>'将来負担比率（分子）の構造'!J$41</f>
        <v>17629</v>
      </c>
      <c r="F66" s="181"/>
      <c r="G66" s="181"/>
      <c r="H66" s="181">
        <f>'将来負担比率（分子）の構造'!K$41</f>
        <v>16076</v>
      </c>
      <c r="I66" s="181"/>
      <c r="J66" s="181"/>
      <c r="K66" s="181">
        <f>'将来負担比率（分子）の構造'!L$41</f>
        <v>14547</v>
      </c>
      <c r="L66" s="181"/>
      <c r="M66" s="181"/>
      <c r="N66" s="181">
        <f>'将来負担比率（分子）の構造'!M$41</f>
        <v>13462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9839</v>
      </c>
      <c r="C72" s="185">
        <f>基金残高に係る経年分析!G55</f>
        <v>9388</v>
      </c>
      <c r="D72" s="185">
        <f>基金残高に係る経年分析!H55</f>
        <v>10512</v>
      </c>
    </row>
    <row r="73" spans="1:16" x14ac:dyDescent="0.15">
      <c r="A73" s="184" t="s">
        <v>78</v>
      </c>
      <c r="B73" s="185">
        <f>基金残高に係る経年分析!F56</f>
        <v>151</v>
      </c>
      <c r="C73" s="185">
        <f>基金残高に係る経年分析!G56</f>
        <v>135</v>
      </c>
      <c r="D73" s="185">
        <f>基金残高に係る経年分析!H56</f>
        <v>120</v>
      </c>
    </row>
    <row r="74" spans="1:16" x14ac:dyDescent="0.15">
      <c r="A74" s="184" t="s">
        <v>79</v>
      </c>
      <c r="B74" s="185">
        <f>基金残高に係る経年分析!F57</f>
        <v>4547</v>
      </c>
      <c r="C74" s="185">
        <f>基金残高に係る経年分析!G57</f>
        <v>6024</v>
      </c>
      <c r="D74" s="185">
        <f>基金残高に係る経年分析!H57</f>
        <v>5741</v>
      </c>
    </row>
  </sheetData>
  <sheetProtection algorithmName="SHA-512" hashValue="0PZp0Gju2r39Vag1BSTPEjDIxn1ONPJr52odjtMhxBWlGRiH36szr3qP9zTKyQoI3XTU3uS6uVDoNtmZsO8yOQ==" saltValue="GE+VTBaGpoAafDCsoeAx0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228</v>
      </c>
      <c r="C5" s="745"/>
      <c r="D5" s="745"/>
      <c r="E5" s="745"/>
      <c r="F5" s="745"/>
      <c r="G5" s="745"/>
      <c r="H5" s="745"/>
      <c r="I5" s="745"/>
      <c r="J5" s="745"/>
      <c r="K5" s="745"/>
      <c r="L5" s="745"/>
      <c r="M5" s="745"/>
      <c r="N5" s="745"/>
      <c r="O5" s="745"/>
      <c r="P5" s="745"/>
      <c r="Q5" s="746"/>
      <c r="R5" s="733">
        <v>20755211</v>
      </c>
      <c r="S5" s="734"/>
      <c r="T5" s="734"/>
      <c r="U5" s="734"/>
      <c r="V5" s="734"/>
      <c r="W5" s="734"/>
      <c r="X5" s="734"/>
      <c r="Y5" s="777"/>
      <c r="Z5" s="795">
        <v>56.8</v>
      </c>
      <c r="AA5" s="795"/>
      <c r="AB5" s="795"/>
      <c r="AC5" s="795"/>
      <c r="AD5" s="796">
        <v>19254234</v>
      </c>
      <c r="AE5" s="796"/>
      <c r="AF5" s="796"/>
      <c r="AG5" s="796"/>
      <c r="AH5" s="796"/>
      <c r="AI5" s="796"/>
      <c r="AJ5" s="796"/>
      <c r="AK5" s="796"/>
      <c r="AL5" s="778">
        <v>86.1</v>
      </c>
      <c r="AM5" s="749"/>
      <c r="AN5" s="749"/>
      <c r="AO5" s="779"/>
      <c r="AP5" s="744" t="s">
        <v>229</v>
      </c>
      <c r="AQ5" s="745"/>
      <c r="AR5" s="745"/>
      <c r="AS5" s="745"/>
      <c r="AT5" s="745"/>
      <c r="AU5" s="745"/>
      <c r="AV5" s="745"/>
      <c r="AW5" s="745"/>
      <c r="AX5" s="745"/>
      <c r="AY5" s="745"/>
      <c r="AZ5" s="745"/>
      <c r="BA5" s="745"/>
      <c r="BB5" s="745"/>
      <c r="BC5" s="745"/>
      <c r="BD5" s="745"/>
      <c r="BE5" s="745"/>
      <c r="BF5" s="746"/>
      <c r="BG5" s="678">
        <v>19254234</v>
      </c>
      <c r="BH5" s="679"/>
      <c r="BI5" s="679"/>
      <c r="BJ5" s="679"/>
      <c r="BK5" s="679"/>
      <c r="BL5" s="679"/>
      <c r="BM5" s="679"/>
      <c r="BN5" s="680"/>
      <c r="BO5" s="715">
        <v>92.8</v>
      </c>
      <c r="BP5" s="715"/>
      <c r="BQ5" s="715"/>
      <c r="BR5" s="715"/>
      <c r="BS5" s="716" t="s">
        <v>230</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231</v>
      </c>
      <c r="CS5" s="783"/>
      <c r="CT5" s="783"/>
      <c r="CU5" s="783"/>
      <c r="CV5" s="783"/>
      <c r="CW5" s="783"/>
      <c r="CX5" s="783"/>
      <c r="CY5" s="784"/>
      <c r="CZ5" s="782" t="s">
        <v>222</v>
      </c>
      <c r="DA5" s="783"/>
      <c r="DB5" s="783"/>
      <c r="DC5" s="784"/>
      <c r="DD5" s="782" t="s">
        <v>232</v>
      </c>
      <c r="DE5" s="783"/>
      <c r="DF5" s="783"/>
      <c r="DG5" s="783"/>
      <c r="DH5" s="783"/>
      <c r="DI5" s="783"/>
      <c r="DJ5" s="783"/>
      <c r="DK5" s="783"/>
      <c r="DL5" s="783"/>
      <c r="DM5" s="783"/>
      <c r="DN5" s="783"/>
      <c r="DO5" s="783"/>
      <c r="DP5" s="784"/>
      <c r="DQ5" s="782" t="s">
        <v>233</v>
      </c>
      <c r="DR5" s="783"/>
      <c r="DS5" s="783"/>
      <c r="DT5" s="783"/>
      <c r="DU5" s="783"/>
      <c r="DV5" s="783"/>
      <c r="DW5" s="783"/>
      <c r="DX5" s="783"/>
      <c r="DY5" s="783"/>
      <c r="DZ5" s="783"/>
      <c r="EA5" s="783"/>
      <c r="EB5" s="783"/>
      <c r="EC5" s="784"/>
    </row>
    <row r="6" spans="2:143" ht="11.25" customHeight="1" x14ac:dyDescent="0.15">
      <c r="B6" s="675" t="s">
        <v>234</v>
      </c>
      <c r="C6" s="676"/>
      <c r="D6" s="676"/>
      <c r="E6" s="676"/>
      <c r="F6" s="676"/>
      <c r="G6" s="676"/>
      <c r="H6" s="676"/>
      <c r="I6" s="676"/>
      <c r="J6" s="676"/>
      <c r="K6" s="676"/>
      <c r="L6" s="676"/>
      <c r="M6" s="676"/>
      <c r="N6" s="676"/>
      <c r="O6" s="676"/>
      <c r="P6" s="676"/>
      <c r="Q6" s="677"/>
      <c r="R6" s="678">
        <v>354753</v>
      </c>
      <c r="S6" s="679"/>
      <c r="T6" s="679"/>
      <c r="U6" s="679"/>
      <c r="V6" s="679"/>
      <c r="W6" s="679"/>
      <c r="X6" s="679"/>
      <c r="Y6" s="680"/>
      <c r="Z6" s="715">
        <v>1</v>
      </c>
      <c r="AA6" s="715"/>
      <c r="AB6" s="715"/>
      <c r="AC6" s="715"/>
      <c r="AD6" s="716">
        <v>354753</v>
      </c>
      <c r="AE6" s="716"/>
      <c r="AF6" s="716"/>
      <c r="AG6" s="716"/>
      <c r="AH6" s="716"/>
      <c r="AI6" s="716"/>
      <c r="AJ6" s="716"/>
      <c r="AK6" s="716"/>
      <c r="AL6" s="681">
        <v>1.6</v>
      </c>
      <c r="AM6" s="682"/>
      <c r="AN6" s="682"/>
      <c r="AO6" s="717"/>
      <c r="AP6" s="675" t="s">
        <v>235</v>
      </c>
      <c r="AQ6" s="676"/>
      <c r="AR6" s="676"/>
      <c r="AS6" s="676"/>
      <c r="AT6" s="676"/>
      <c r="AU6" s="676"/>
      <c r="AV6" s="676"/>
      <c r="AW6" s="676"/>
      <c r="AX6" s="676"/>
      <c r="AY6" s="676"/>
      <c r="AZ6" s="676"/>
      <c r="BA6" s="676"/>
      <c r="BB6" s="676"/>
      <c r="BC6" s="676"/>
      <c r="BD6" s="676"/>
      <c r="BE6" s="676"/>
      <c r="BF6" s="677"/>
      <c r="BG6" s="678">
        <v>19254234</v>
      </c>
      <c r="BH6" s="679"/>
      <c r="BI6" s="679"/>
      <c r="BJ6" s="679"/>
      <c r="BK6" s="679"/>
      <c r="BL6" s="679"/>
      <c r="BM6" s="679"/>
      <c r="BN6" s="680"/>
      <c r="BO6" s="715">
        <v>92.8</v>
      </c>
      <c r="BP6" s="715"/>
      <c r="BQ6" s="715"/>
      <c r="BR6" s="715"/>
      <c r="BS6" s="716" t="s">
        <v>230</v>
      </c>
      <c r="BT6" s="716"/>
      <c r="BU6" s="716"/>
      <c r="BV6" s="716"/>
      <c r="BW6" s="716"/>
      <c r="BX6" s="716"/>
      <c r="BY6" s="716"/>
      <c r="BZ6" s="716"/>
      <c r="CA6" s="716"/>
      <c r="CB6" s="775"/>
      <c r="CD6" s="736" t="s">
        <v>236</v>
      </c>
      <c r="CE6" s="737"/>
      <c r="CF6" s="737"/>
      <c r="CG6" s="737"/>
      <c r="CH6" s="737"/>
      <c r="CI6" s="737"/>
      <c r="CJ6" s="737"/>
      <c r="CK6" s="737"/>
      <c r="CL6" s="737"/>
      <c r="CM6" s="737"/>
      <c r="CN6" s="737"/>
      <c r="CO6" s="737"/>
      <c r="CP6" s="737"/>
      <c r="CQ6" s="738"/>
      <c r="CR6" s="678">
        <v>259750</v>
      </c>
      <c r="CS6" s="679"/>
      <c r="CT6" s="679"/>
      <c r="CU6" s="679"/>
      <c r="CV6" s="679"/>
      <c r="CW6" s="679"/>
      <c r="CX6" s="679"/>
      <c r="CY6" s="680"/>
      <c r="CZ6" s="778">
        <v>0.8</v>
      </c>
      <c r="DA6" s="749"/>
      <c r="DB6" s="749"/>
      <c r="DC6" s="781"/>
      <c r="DD6" s="684">
        <v>496</v>
      </c>
      <c r="DE6" s="679"/>
      <c r="DF6" s="679"/>
      <c r="DG6" s="679"/>
      <c r="DH6" s="679"/>
      <c r="DI6" s="679"/>
      <c r="DJ6" s="679"/>
      <c r="DK6" s="679"/>
      <c r="DL6" s="679"/>
      <c r="DM6" s="679"/>
      <c r="DN6" s="679"/>
      <c r="DO6" s="679"/>
      <c r="DP6" s="680"/>
      <c r="DQ6" s="684">
        <v>259750</v>
      </c>
      <c r="DR6" s="679"/>
      <c r="DS6" s="679"/>
      <c r="DT6" s="679"/>
      <c r="DU6" s="679"/>
      <c r="DV6" s="679"/>
      <c r="DW6" s="679"/>
      <c r="DX6" s="679"/>
      <c r="DY6" s="679"/>
      <c r="DZ6" s="679"/>
      <c r="EA6" s="679"/>
      <c r="EB6" s="679"/>
      <c r="EC6" s="722"/>
    </row>
    <row r="7" spans="2:143" ht="11.25" customHeight="1" x14ac:dyDescent="0.15">
      <c r="B7" s="675" t="s">
        <v>237</v>
      </c>
      <c r="C7" s="676"/>
      <c r="D7" s="676"/>
      <c r="E7" s="676"/>
      <c r="F7" s="676"/>
      <c r="G7" s="676"/>
      <c r="H7" s="676"/>
      <c r="I7" s="676"/>
      <c r="J7" s="676"/>
      <c r="K7" s="676"/>
      <c r="L7" s="676"/>
      <c r="M7" s="676"/>
      <c r="N7" s="676"/>
      <c r="O7" s="676"/>
      <c r="P7" s="676"/>
      <c r="Q7" s="677"/>
      <c r="R7" s="678">
        <v>11425</v>
      </c>
      <c r="S7" s="679"/>
      <c r="T7" s="679"/>
      <c r="U7" s="679"/>
      <c r="V7" s="679"/>
      <c r="W7" s="679"/>
      <c r="X7" s="679"/>
      <c r="Y7" s="680"/>
      <c r="Z7" s="715">
        <v>0</v>
      </c>
      <c r="AA7" s="715"/>
      <c r="AB7" s="715"/>
      <c r="AC7" s="715"/>
      <c r="AD7" s="716">
        <v>11425</v>
      </c>
      <c r="AE7" s="716"/>
      <c r="AF7" s="716"/>
      <c r="AG7" s="716"/>
      <c r="AH7" s="716"/>
      <c r="AI7" s="716"/>
      <c r="AJ7" s="716"/>
      <c r="AK7" s="716"/>
      <c r="AL7" s="681">
        <v>0.1</v>
      </c>
      <c r="AM7" s="682"/>
      <c r="AN7" s="682"/>
      <c r="AO7" s="717"/>
      <c r="AP7" s="675" t="s">
        <v>238</v>
      </c>
      <c r="AQ7" s="676"/>
      <c r="AR7" s="676"/>
      <c r="AS7" s="676"/>
      <c r="AT7" s="676"/>
      <c r="AU7" s="676"/>
      <c r="AV7" s="676"/>
      <c r="AW7" s="676"/>
      <c r="AX7" s="676"/>
      <c r="AY7" s="676"/>
      <c r="AZ7" s="676"/>
      <c r="BA7" s="676"/>
      <c r="BB7" s="676"/>
      <c r="BC7" s="676"/>
      <c r="BD7" s="676"/>
      <c r="BE7" s="676"/>
      <c r="BF7" s="677"/>
      <c r="BG7" s="678">
        <v>7860479</v>
      </c>
      <c r="BH7" s="679"/>
      <c r="BI7" s="679"/>
      <c r="BJ7" s="679"/>
      <c r="BK7" s="679"/>
      <c r="BL7" s="679"/>
      <c r="BM7" s="679"/>
      <c r="BN7" s="680"/>
      <c r="BO7" s="715">
        <v>37.9</v>
      </c>
      <c r="BP7" s="715"/>
      <c r="BQ7" s="715"/>
      <c r="BR7" s="715"/>
      <c r="BS7" s="716" t="s">
        <v>128</v>
      </c>
      <c r="BT7" s="716"/>
      <c r="BU7" s="716"/>
      <c r="BV7" s="716"/>
      <c r="BW7" s="716"/>
      <c r="BX7" s="716"/>
      <c r="BY7" s="716"/>
      <c r="BZ7" s="716"/>
      <c r="CA7" s="716"/>
      <c r="CB7" s="775"/>
      <c r="CD7" s="711" t="s">
        <v>239</v>
      </c>
      <c r="CE7" s="712"/>
      <c r="CF7" s="712"/>
      <c r="CG7" s="712"/>
      <c r="CH7" s="712"/>
      <c r="CI7" s="712"/>
      <c r="CJ7" s="712"/>
      <c r="CK7" s="712"/>
      <c r="CL7" s="712"/>
      <c r="CM7" s="712"/>
      <c r="CN7" s="712"/>
      <c r="CO7" s="712"/>
      <c r="CP7" s="712"/>
      <c r="CQ7" s="713"/>
      <c r="CR7" s="678">
        <v>4143275</v>
      </c>
      <c r="CS7" s="679"/>
      <c r="CT7" s="679"/>
      <c r="CU7" s="679"/>
      <c r="CV7" s="679"/>
      <c r="CW7" s="679"/>
      <c r="CX7" s="679"/>
      <c r="CY7" s="680"/>
      <c r="CZ7" s="715">
        <v>12.1</v>
      </c>
      <c r="DA7" s="715"/>
      <c r="DB7" s="715"/>
      <c r="DC7" s="715"/>
      <c r="DD7" s="684">
        <v>497466</v>
      </c>
      <c r="DE7" s="679"/>
      <c r="DF7" s="679"/>
      <c r="DG7" s="679"/>
      <c r="DH7" s="679"/>
      <c r="DI7" s="679"/>
      <c r="DJ7" s="679"/>
      <c r="DK7" s="679"/>
      <c r="DL7" s="679"/>
      <c r="DM7" s="679"/>
      <c r="DN7" s="679"/>
      <c r="DO7" s="679"/>
      <c r="DP7" s="680"/>
      <c r="DQ7" s="684">
        <v>3445403</v>
      </c>
      <c r="DR7" s="679"/>
      <c r="DS7" s="679"/>
      <c r="DT7" s="679"/>
      <c r="DU7" s="679"/>
      <c r="DV7" s="679"/>
      <c r="DW7" s="679"/>
      <c r="DX7" s="679"/>
      <c r="DY7" s="679"/>
      <c r="DZ7" s="679"/>
      <c r="EA7" s="679"/>
      <c r="EB7" s="679"/>
      <c r="EC7" s="722"/>
    </row>
    <row r="8" spans="2:143" ht="11.25" customHeight="1" x14ac:dyDescent="0.15">
      <c r="B8" s="675" t="s">
        <v>240</v>
      </c>
      <c r="C8" s="676"/>
      <c r="D8" s="676"/>
      <c r="E8" s="676"/>
      <c r="F8" s="676"/>
      <c r="G8" s="676"/>
      <c r="H8" s="676"/>
      <c r="I8" s="676"/>
      <c r="J8" s="676"/>
      <c r="K8" s="676"/>
      <c r="L8" s="676"/>
      <c r="M8" s="676"/>
      <c r="N8" s="676"/>
      <c r="O8" s="676"/>
      <c r="P8" s="676"/>
      <c r="Q8" s="677"/>
      <c r="R8" s="678">
        <v>79731</v>
      </c>
      <c r="S8" s="679"/>
      <c r="T8" s="679"/>
      <c r="U8" s="679"/>
      <c r="V8" s="679"/>
      <c r="W8" s="679"/>
      <c r="X8" s="679"/>
      <c r="Y8" s="680"/>
      <c r="Z8" s="715">
        <v>0.2</v>
      </c>
      <c r="AA8" s="715"/>
      <c r="AB8" s="715"/>
      <c r="AC8" s="715"/>
      <c r="AD8" s="716">
        <v>79731</v>
      </c>
      <c r="AE8" s="716"/>
      <c r="AF8" s="716"/>
      <c r="AG8" s="716"/>
      <c r="AH8" s="716"/>
      <c r="AI8" s="716"/>
      <c r="AJ8" s="716"/>
      <c r="AK8" s="716"/>
      <c r="AL8" s="681">
        <v>0.4</v>
      </c>
      <c r="AM8" s="682"/>
      <c r="AN8" s="682"/>
      <c r="AO8" s="717"/>
      <c r="AP8" s="675" t="s">
        <v>241</v>
      </c>
      <c r="AQ8" s="676"/>
      <c r="AR8" s="676"/>
      <c r="AS8" s="676"/>
      <c r="AT8" s="676"/>
      <c r="AU8" s="676"/>
      <c r="AV8" s="676"/>
      <c r="AW8" s="676"/>
      <c r="AX8" s="676"/>
      <c r="AY8" s="676"/>
      <c r="AZ8" s="676"/>
      <c r="BA8" s="676"/>
      <c r="BB8" s="676"/>
      <c r="BC8" s="676"/>
      <c r="BD8" s="676"/>
      <c r="BE8" s="676"/>
      <c r="BF8" s="677"/>
      <c r="BG8" s="678">
        <v>177857</v>
      </c>
      <c r="BH8" s="679"/>
      <c r="BI8" s="679"/>
      <c r="BJ8" s="679"/>
      <c r="BK8" s="679"/>
      <c r="BL8" s="679"/>
      <c r="BM8" s="679"/>
      <c r="BN8" s="680"/>
      <c r="BO8" s="715">
        <v>0.9</v>
      </c>
      <c r="BP8" s="715"/>
      <c r="BQ8" s="715"/>
      <c r="BR8" s="715"/>
      <c r="BS8" s="684" t="s">
        <v>128</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13161937</v>
      </c>
      <c r="CS8" s="679"/>
      <c r="CT8" s="679"/>
      <c r="CU8" s="679"/>
      <c r="CV8" s="679"/>
      <c r="CW8" s="679"/>
      <c r="CX8" s="679"/>
      <c r="CY8" s="680"/>
      <c r="CZ8" s="715">
        <v>38.4</v>
      </c>
      <c r="DA8" s="715"/>
      <c r="DB8" s="715"/>
      <c r="DC8" s="715"/>
      <c r="DD8" s="684">
        <v>961105</v>
      </c>
      <c r="DE8" s="679"/>
      <c r="DF8" s="679"/>
      <c r="DG8" s="679"/>
      <c r="DH8" s="679"/>
      <c r="DI8" s="679"/>
      <c r="DJ8" s="679"/>
      <c r="DK8" s="679"/>
      <c r="DL8" s="679"/>
      <c r="DM8" s="679"/>
      <c r="DN8" s="679"/>
      <c r="DO8" s="679"/>
      <c r="DP8" s="680"/>
      <c r="DQ8" s="684">
        <v>6167929</v>
      </c>
      <c r="DR8" s="679"/>
      <c r="DS8" s="679"/>
      <c r="DT8" s="679"/>
      <c r="DU8" s="679"/>
      <c r="DV8" s="679"/>
      <c r="DW8" s="679"/>
      <c r="DX8" s="679"/>
      <c r="DY8" s="679"/>
      <c r="DZ8" s="679"/>
      <c r="EA8" s="679"/>
      <c r="EB8" s="679"/>
      <c r="EC8" s="722"/>
    </row>
    <row r="9" spans="2:143" ht="11.25" customHeight="1" x14ac:dyDescent="0.15">
      <c r="B9" s="675" t="s">
        <v>243</v>
      </c>
      <c r="C9" s="676"/>
      <c r="D9" s="676"/>
      <c r="E9" s="676"/>
      <c r="F9" s="676"/>
      <c r="G9" s="676"/>
      <c r="H9" s="676"/>
      <c r="I9" s="676"/>
      <c r="J9" s="676"/>
      <c r="K9" s="676"/>
      <c r="L9" s="676"/>
      <c r="M9" s="676"/>
      <c r="N9" s="676"/>
      <c r="O9" s="676"/>
      <c r="P9" s="676"/>
      <c r="Q9" s="677"/>
      <c r="R9" s="678">
        <v>52613</v>
      </c>
      <c r="S9" s="679"/>
      <c r="T9" s="679"/>
      <c r="U9" s="679"/>
      <c r="V9" s="679"/>
      <c r="W9" s="679"/>
      <c r="X9" s="679"/>
      <c r="Y9" s="680"/>
      <c r="Z9" s="715">
        <v>0.1</v>
      </c>
      <c r="AA9" s="715"/>
      <c r="AB9" s="715"/>
      <c r="AC9" s="715"/>
      <c r="AD9" s="716">
        <v>52613</v>
      </c>
      <c r="AE9" s="716"/>
      <c r="AF9" s="716"/>
      <c r="AG9" s="716"/>
      <c r="AH9" s="716"/>
      <c r="AI9" s="716"/>
      <c r="AJ9" s="716"/>
      <c r="AK9" s="716"/>
      <c r="AL9" s="681">
        <v>0.2</v>
      </c>
      <c r="AM9" s="682"/>
      <c r="AN9" s="682"/>
      <c r="AO9" s="717"/>
      <c r="AP9" s="675" t="s">
        <v>244</v>
      </c>
      <c r="AQ9" s="676"/>
      <c r="AR9" s="676"/>
      <c r="AS9" s="676"/>
      <c r="AT9" s="676"/>
      <c r="AU9" s="676"/>
      <c r="AV9" s="676"/>
      <c r="AW9" s="676"/>
      <c r="AX9" s="676"/>
      <c r="AY9" s="676"/>
      <c r="AZ9" s="676"/>
      <c r="BA9" s="676"/>
      <c r="BB9" s="676"/>
      <c r="BC9" s="676"/>
      <c r="BD9" s="676"/>
      <c r="BE9" s="676"/>
      <c r="BF9" s="677"/>
      <c r="BG9" s="678">
        <v>6421985</v>
      </c>
      <c r="BH9" s="679"/>
      <c r="BI9" s="679"/>
      <c r="BJ9" s="679"/>
      <c r="BK9" s="679"/>
      <c r="BL9" s="679"/>
      <c r="BM9" s="679"/>
      <c r="BN9" s="680"/>
      <c r="BO9" s="715">
        <v>30.9</v>
      </c>
      <c r="BP9" s="715"/>
      <c r="BQ9" s="715"/>
      <c r="BR9" s="715"/>
      <c r="BS9" s="684" t="s">
        <v>230</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3088574</v>
      </c>
      <c r="CS9" s="679"/>
      <c r="CT9" s="679"/>
      <c r="CU9" s="679"/>
      <c r="CV9" s="679"/>
      <c r="CW9" s="679"/>
      <c r="CX9" s="679"/>
      <c r="CY9" s="680"/>
      <c r="CZ9" s="715">
        <v>9</v>
      </c>
      <c r="DA9" s="715"/>
      <c r="DB9" s="715"/>
      <c r="DC9" s="715"/>
      <c r="DD9" s="684">
        <v>87846</v>
      </c>
      <c r="DE9" s="679"/>
      <c r="DF9" s="679"/>
      <c r="DG9" s="679"/>
      <c r="DH9" s="679"/>
      <c r="DI9" s="679"/>
      <c r="DJ9" s="679"/>
      <c r="DK9" s="679"/>
      <c r="DL9" s="679"/>
      <c r="DM9" s="679"/>
      <c r="DN9" s="679"/>
      <c r="DO9" s="679"/>
      <c r="DP9" s="680"/>
      <c r="DQ9" s="684">
        <v>2866715</v>
      </c>
      <c r="DR9" s="679"/>
      <c r="DS9" s="679"/>
      <c r="DT9" s="679"/>
      <c r="DU9" s="679"/>
      <c r="DV9" s="679"/>
      <c r="DW9" s="679"/>
      <c r="DX9" s="679"/>
      <c r="DY9" s="679"/>
      <c r="DZ9" s="679"/>
      <c r="EA9" s="679"/>
      <c r="EB9" s="679"/>
      <c r="EC9" s="722"/>
    </row>
    <row r="10" spans="2:143" ht="11.25" customHeight="1" x14ac:dyDescent="0.15">
      <c r="B10" s="675" t="s">
        <v>246</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128</v>
      </c>
      <c r="AA10" s="715"/>
      <c r="AB10" s="715"/>
      <c r="AC10" s="715"/>
      <c r="AD10" s="716" t="s">
        <v>230</v>
      </c>
      <c r="AE10" s="716"/>
      <c r="AF10" s="716"/>
      <c r="AG10" s="716"/>
      <c r="AH10" s="716"/>
      <c r="AI10" s="716"/>
      <c r="AJ10" s="716"/>
      <c r="AK10" s="716"/>
      <c r="AL10" s="681" t="s">
        <v>128</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296289</v>
      </c>
      <c r="BH10" s="679"/>
      <c r="BI10" s="679"/>
      <c r="BJ10" s="679"/>
      <c r="BK10" s="679"/>
      <c r="BL10" s="679"/>
      <c r="BM10" s="679"/>
      <c r="BN10" s="680"/>
      <c r="BO10" s="715">
        <v>1.4</v>
      </c>
      <c r="BP10" s="715"/>
      <c r="BQ10" s="715"/>
      <c r="BR10" s="715"/>
      <c r="BS10" s="684" t="s">
        <v>230</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t="s">
        <v>128</v>
      </c>
      <c r="CS10" s="679"/>
      <c r="CT10" s="679"/>
      <c r="CU10" s="679"/>
      <c r="CV10" s="679"/>
      <c r="CW10" s="679"/>
      <c r="CX10" s="679"/>
      <c r="CY10" s="680"/>
      <c r="CZ10" s="715" t="s">
        <v>230</v>
      </c>
      <c r="DA10" s="715"/>
      <c r="DB10" s="715"/>
      <c r="DC10" s="715"/>
      <c r="DD10" s="684" t="s">
        <v>230</v>
      </c>
      <c r="DE10" s="679"/>
      <c r="DF10" s="679"/>
      <c r="DG10" s="679"/>
      <c r="DH10" s="679"/>
      <c r="DI10" s="679"/>
      <c r="DJ10" s="679"/>
      <c r="DK10" s="679"/>
      <c r="DL10" s="679"/>
      <c r="DM10" s="679"/>
      <c r="DN10" s="679"/>
      <c r="DO10" s="679"/>
      <c r="DP10" s="680"/>
      <c r="DQ10" s="684" t="s">
        <v>128</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1591724</v>
      </c>
      <c r="S11" s="679"/>
      <c r="T11" s="679"/>
      <c r="U11" s="679"/>
      <c r="V11" s="679"/>
      <c r="W11" s="679"/>
      <c r="X11" s="679"/>
      <c r="Y11" s="680"/>
      <c r="Z11" s="681">
        <v>4.4000000000000004</v>
      </c>
      <c r="AA11" s="682"/>
      <c r="AB11" s="682"/>
      <c r="AC11" s="683"/>
      <c r="AD11" s="684">
        <v>1591724</v>
      </c>
      <c r="AE11" s="679"/>
      <c r="AF11" s="679"/>
      <c r="AG11" s="679"/>
      <c r="AH11" s="679"/>
      <c r="AI11" s="679"/>
      <c r="AJ11" s="679"/>
      <c r="AK11" s="680"/>
      <c r="AL11" s="681">
        <v>7.1</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964348</v>
      </c>
      <c r="BH11" s="679"/>
      <c r="BI11" s="679"/>
      <c r="BJ11" s="679"/>
      <c r="BK11" s="679"/>
      <c r="BL11" s="679"/>
      <c r="BM11" s="679"/>
      <c r="BN11" s="680"/>
      <c r="BO11" s="715">
        <v>4.5999999999999996</v>
      </c>
      <c r="BP11" s="715"/>
      <c r="BQ11" s="715"/>
      <c r="BR11" s="715"/>
      <c r="BS11" s="684" t="s">
        <v>230</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347807</v>
      </c>
      <c r="CS11" s="679"/>
      <c r="CT11" s="679"/>
      <c r="CU11" s="679"/>
      <c r="CV11" s="679"/>
      <c r="CW11" s="679"/>
      <c r="CX11" s="679"/>
      <c r="CY11" s="680"/>
      <c r="CZ11" s="715">
        <v>1</v>
      </c>
      <c r="DA11" s="715"/>
      <c r="DB11" s="715"/>
      <c r="DC11" s="715"/>
      <c r="DD11" s="684">
        <v>18500</v>
      </c>
      <c r="DE11" s="679"/>
      <c r="DF11" s="679"/>
      <c r="DG11" s="679"/>
      <c r="DH11" s="679"/>
      <c r="DI11" s="679"/>
      <c r="DJ11" s="679"/>
      <c r="DK11" s="679"/>
      <c r="DL11" s="679"/>
      <c r="DM11" s="679"/>
      <c r="DN11" s="679"/>
      <c r="DO11" s="679"/>
      <c r="DP11" s="680"/>
      <c r="DQ11" s="684">
        <v>269050</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v>128331</v>
      </c>
      <c r="S12" s="679"/>
      <c r="T12" s="679"/>
      <c r="U12" s="679"/>
      <c r="V12" s="679"/>
      <c r="W12" s="679"/>
      <c r="X12" s="679"/>
      <c r="Y12" s="680"/>
      <c r="Z12" s="715">
        <v>0.4</v>
      </c>
      <c r="AA12" s="715"/>
      <c r="AB12" s="715"/>
      <c r="AC12" s="715"/>
      <c r="AD12" s="716">
        <v>128331</v>
      </c>
      <c r="AE12" s="716"/>
      <c r="AF12" s="716"/>
      <c r="AG12" s="716"/>
      <c r="AH12" s="716"/>
      <c r="AI12" s="716"/>
      <c r="AJ12" s="716"/>
      <c r="AK12" s="716"/>
      <c r="AL12" s="681">
        <v>0.6</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10667646</v>
      </c>
      <c r="BH12" s="679"/>
      <c r="BI12" s="679"/>
      <c r="BJ12" s="679"/>
      <c r="BK12" s="679"/>
      <c r="BL12" s="679"/>
      <c r="BM12" s="679"/>
      <c r="BN12" s="680"/>
      <c r="BO12" s="715">
        <v>51.4</v>
      </c>
      <c r="BP12" s="715"/>
      <c r="BQ12" s="715"/>
      <c r="BR12" s="715"/>
      <c r="BS12" s="684" t="s">
        <v>128</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161591</v>
      </c>
      <c r="CS12" s="679"/>
      <c r="CT12" s="679"/>
      <c r="CU12" s="679"/>
      <c r="CV12" s="679"/>
      <c r="CW12" s="679"/>
      <c r="CX12" s="679"/>
      <c r="CY12" s="680"/>
      <c r="CZ12" s="715">
        <v>0.5</v>
      </c>
      <c r="DA12" s="715"/>
      <c r="DB12" s="715"/>
      <c r="DC12" s="715"/>
      <c r="DD12" s="684">
        <v>709</v>
      </c>
      <c r="DE12" s="679"/>
      <c r="DF12" s="679"/>
      <c r="DG12" s="679"/>
      <c r="DH12" s="679"/>
      <c r="DI12" s="679"/>
      <c r="DJ12" s="679"/>
      <c r="DK12" s="679"/>
      <c r="DL12" s="679"/>
      <c r="DM12" s="679"/>
      <c r="DN12" s="679"/>
      <c r="DO12" s="679"/>
      <c r="DP12" s="680"/>
      <c r="DQ12" s="684">
        <v>90127</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230</v>
      </c>
      <c r="S13" s="679"/>
      <c r="T13" s="679"/>
      <c r="U13" s="679"/>
      <c r="V13" s="679"/>
      <c r="W13" s="679"/>
      <c r="X13" s="679"/>
      <c r="Y13" s="680"/>
      <c r="Z13" s="715" t="s">
        <v>128</v>
      </c>
      <c r="AA13" s="715"/>
      <c r="AB13" s="715"/>
      <c r="AC13" s="715"/>
      <c r="AD13" s="716" t="s">
        <v>128</v>
      </c>
      <c r="AE13" s="716"/>
      <c r="AF13" s="716"/>
      <c r="AG13" s="716"/>
      <c r="AH13" s="716"/>
      <c r="AI13" s="716"/>
      <c r="AJ13" s="716"/>
      <c r="AK13" s="716"/>
      <c r="AL13" s="681" t="s">
        <v>230</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10586011</v>
      </c>
      <c r="BH13" s="679"/>
      <c r="BI13" s="679"/>
      <c r="BJ13" s="679"/>
      <c r="BK13" s="679"/>
      <c r="BL13" s="679"/>
      <c r="BM13" s="679"/>
      <c r="BN13" s="680"/>
      <c r="BO13" s="715">
        <v>51</v>
      </c>
      <c r="BP13" s="715"/>
      <c r="BQ13" s="715"/>
      <c r="BR13" s="715"/>
      <c r="BS13" s="684" t="s">
        <v>230</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3414513</v>
      </c>
      <c r="CS13" s="679"/>
      <c r="CT13" s="679"/>
      <c r="CU13" s="679"/>
      <c r="CV13" s="679"/>
      <c r="CW13" s="679"/>
      <c r="CX13" s="679"/>
      <c r="CY13" s="680"/>
      <c r="CZ13" s="715">
        <v>10</v>
      </c>
      <c r="DA13" s="715"/>
      <c r="DB13" s="715"/>
      <c r="DC13" s="715"/>
      <c r="DD13" s="684">
        <v>842376</v>
      </c>
      <c r="DE13" s="679"/>
      <c r="DF13" s="679"/>
      <c r="DG13" s="679"/>
      <c r="DH13" s="679"/>
      <c r="DI13" s="679"/>
      <c r="DJ13" s="679"/>
      <c r="DK13" s="679"/>
      <c r="DL13" s="679"/>
      <c r="DM13" s="679"/>
      <c r="DN13" s="679"/>
      <c r="DO13" s="679"/>
      <c r="DP13" s="680"/>
      <c r="DQ13" s="684">
        <v>3128940</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73657</v>
      </c>
      <c r="S14" s="679"/>
      <c r="T14" s="679"/>
      <c r="U14" s="679"/>
      <c r="V14" s="679"/>
      <c r="W14" s="679"/>
      <c r="X14" s="679"/>
      <c r="Y14" s="680"/>
      <c r="Z14" s="715">
        <v>0.2</v>
      </c>
      <c r="AA14" s="715"/>
      <c r="AB14" s="715"/>
      <c r="AC14" s="715"/>
      <c r="AD14" s="716">
        <v>73657</v>
      </c>
      <c r="AE14" s="716"/>
      <c r="AF14" s="716"/>
      <c r="AG14" s="716"/>
      <c r="AH14" s="716"/>
      <c r="AI14" s="716"/>
      <c r="AJ14" s="716"/>
      <c r="AK14" s="716"/>
      <c r="AL14" s="681">
        <v>0.3</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178518</v>
      </c>
      <c r="BH14" s="679"/>
      <c r="BI14" s="679"/>
      <c r="BJ14" s="679"/>
      <c r="BK14" s="679"/>
      <c r="BL14" s="679"/>
      <c r="BM14" s="679"/>
      <c r="BN14" s="680"/>
      <c r="BO14" s="715">
        <v>0.9</v>
      </c>
      <c r="BP14" s="715"/>
      <c r="BQ14" s="715"/>
      <c r="BR14" s="715"/>
      <c r="BS14" s="684" t="s">
        <v>128</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1984868</v>
      </c>
      <c r="CS14" s="679"/>
      <c r="CT14" s="679"/>
      <c r="CU14" s="679"/>
      <c r="CV14" s="679"/>
      <c r="CW14" s="679"/>
      <c r="CX14" s="679"/>
      <c r="CY14" s="680"/>
      <c r="CZ14" s="715">
        <v>5.8</v>
      </c>
      <c r="DA14" s="715"/>
      <c r="DB14" s="715"/>
      <c r="DC14" s="715"/>
      <c r="DD14" s="684">
        <v>89339</v>
      </c>
      <c r="DE14" s="679"/>
      <c r="DF14" s="679"/>
      <c r="DG14" s="679"/>
      <c r="DH14" s="679"/>
      <c r="DI14" s="679"/>
      <c r="DJ14" s="679"/>
      <c r="DK14" s="679"/>
      <c r="DL14" s="679"/>
      <c r="DM14" s="679"/>
      <c r="DN14" s="679"/>
      <c r="DO14" s="679"/>
      <c r="DP14" s="680"/>
      <c r="DQ14" s="684">
        <v>1946088</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128</v>
      </c>
      <c r="AE15" s="716"/>
      <c r="AF15" s="716"/>
      <c r="AG15" s="716"/>
      <c r="AH15" s="716"/>
      <c r="AI15" s="716"/>
      <c r="AJ15" s="716"/>
      <c r="AK15" s="716"/>
      <c r="AL15" s="681" t="s">
        <v>230</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547591</v>
      </c>
      <c r="BH15" s="679"/>
      <c r="BI15" s="679"/>
      <c r="BJ15" s="679"/>
      <c r="BK15" s="679"/>
      <c r="BL15" s="679"/>
      <c r="BM15" s="679"/>
      <c r="BN15" s="680"/>
      <c r="BO15" s="715">
        <v>2.6</v>
      </c>
      <c r="BP15" s="715"/>
      <c r="BQ15" s="715"/>
      <c r="BR15" s="715"/>
      <c r="BS15" s="684" t="s">
        <v>230</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5784691</v>
      </c>
      <c r="CS15" s="679"/>
      <c r="CT15" s="679"/>
      <c r="CU15" s="679"/>
      <c r="CV15" s="679"/>
      <c r="CW15" s="679"/>
      <c r="CX15" s="679"/>
      <c r="CY15" s="680"/>
      <c r="CZ15" s="715">
        <v>16.899999999999999</v>
      </c>
      <c r="DA15" s="715"/>
      <c r="DB15" s="715"/>
      <c r="DC15" s="715"/>
      <c r="DD15" s="684">
        <v>1712172</v>
      </c>
      <c r="DE15" s="679"/>
      <c r="DF15" s="679"/>
      <c r="DG15" s="679"/>
      <c r="DH15" s="679"/>
      <c r="DI15" s="679"/>
      <c r="DJ15" s="679"/>
      <c r="DK15" s="679"/>
      <c r="DL15" s="679"/>
      <c r="DM15" s="679"/>
      <c r="DN15" s="679"/>
      <c r="DO15" s="679"/>
      <c r="DP15" s="680"/>
      <c r="DQ15" s="684">
        <v>4565760</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21523</v>
      </c>
      <c r="S16" s="679"/>
      <c r="T16" s="679"/>
      <c r="U16" s="679"/>
      <c r="V16" s="679"/>
      <c r="W16" s="679"/>
      <c r="X16" s="679"/>
      <c r="Y16" s="680"/>
      <c r="Z16" s="715">
        <v>0.1</v>
      </c>
      <c r="AA16" s="715"/>
      <c r="AB16" s="715"/>
      <c r="AC16" s="715"/>
      <c r="AD16" s="716">
        <v>21523</v>
      </c>
      <c r="AE16" s="716"/>
      <c r="AF16" s="716"/>
      <c r="AG16" s="716"/>
      <c r="AH16" s="716"/>
      <c r="AI16" s="716"/>
      <c r="AJ16" s="716"/>
      <c r="AK16" s="716"/>
      <c r="AL16" s="681">
        <v>0.1</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230</v>
      </c>
      <c r="BH16" s="679"/>
      <c r="BI16" s="679"/>
      <c r="BJ16" s="679"/>
      <c r="BK16" s="679"/>
      <c r="BL16" s="679"/>
      <c r="BM16" s="679"/>
      <c r="BN16" s="680"/>
      <c r="BO16" s="715" t="s">
        <v>128</v>
      </c>
      <c r="BP16" s="715"/>
      <c r="BQ16" s="715"/>
      <c r="BR16" s="715"/>
      <c r="BS16" s="684" t="s">
        <v>230</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105186</v>
      </c>
      <c r="CS16" s="679"/>
      <c r="CT16" s="679"/>
      <c r="CU16" s="679"/>
      <c r="CV16" s="679"/>
      <c r="CW16" s="679"/>
      <c r="CX16" s="679"/>
      <c r="CY16" s="680"/>
      <c r="CZ16" s="715">
        <v>0.3</v>
      </c>
      <c r="DA16" s="715"/>
      <c r="DB16" s="715"/>
      <c r="DC16" s="715"/>
      <c r="DD16" s="684" t="s">
        <v>128</v>
      </c>
      <c r="DE16" s="679"/>
      <c r="DF16" s="679"/>
      <c r="DG16" s="679"/>
      <c r="DH16" s="679"/>
      <c r="DI16" s="679"/>
      <c r="DJ16" s="679"/>
      <c r="DK16" s="679"/>
      <c r="DL16" s="679"/>
      <c r="DM16" s="679"/>
      <c r="DN16" s="679"/>
      <c r="DO16" s="679"/>
      <c r="DP16" s="680"/>
      <c r="DQ16" s="684">
        <v>76424</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405332</v>
      </c>
      <c r="S17" s="679"/>
      <c r="T17" s="679"/>
      <c r="U17" s="679"/>
      <c r="V17" s="679"/>
      <c r="W17" s="679"/>
      <c r="X17" s="679"/>
      <c r="Y17" s="680"/>
      <c r="Z17" s="715">
        <v>1.1000000000000001</v>
      </c>
      <c r="AA17" s="715"/>
      <c r="AB17" s="715"/>
      <c r="AC17" s="715"/>
      <c r="AD17" s="716">
        <v>405332</v>
      </c>
      <c r="AE17" s="716"/>
      <c r="AF17" s="716"/>
      <c r="AG17" s="716"/>
      <c r="AH17" s="716"/>
      <c r="AI17" s="716"/>
      <c r="AJ17" s="716"/>
      <c r="AK17" s="716"/>
      <c r="AL17" s="681">
        <v>1.8</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269</v>
      </c>
      <c r="BH17" s="679"/>
      <c r="BI17" s="679"/>
      <c r="BJ17" s="679"/>
      <c r="BK17" s="679"/>
      <c r="BL17" s="679"/>
      <c r="BM17" s="679"/>
      <c r="BN17" s="680"/>
      <c r="BO17" s="715" t="s">
        <v>230</v>
      </c>
      <c r="BP17" s="715"/>
      <c r="BQ17" s="715"/>
      <c r="BR17" s="715"/>
      <c r="BS17" s="684" t="s">
        <v>230</v>
      </c>
      <c r="BT17" s="679"/>
      <c r="BU17" s="679"/>
      <c r="BV17" s="679"/>
      <c r="BW17" s="679"/>
      <c r="BX17" s="679"/>
      <c r="BY17" s="679"/>
      <c r="BZ17" s="679"/>
      <c r="CA17" s="679"/>
      <c r="CB17" s="722"/>
      <c r="CD17" s="711" t="s">
        <v>270</v>
      </c>
      <c r="CE17" s="712"/>
      <c r="CF17" s="712"/>
      <c r="CG17" s="712"/>
      <c r="CH17" s="712"/>
      <c r="CI17" s="712"/>
      <c r="CJ17" s="712"/>
      <c r="CK17" s="712"/>
      <c r="CL17" s="712"/>
      <c r="CM17" s="712"/>
      <c r="CN17" s="712"/>
      <c r="CO17" s="712"/>
      <c r="CP17" s="712"/>
      <c r="CQ17" s="713"/>
      <c r="CR17" s="678">
        <v>1839148</v>
      </c>
      <c r="CS17" s="679"/>
      <c r="CT17" s="679"/>
      <c r="CU17" s="679"/>
      <c r="CV17" s="679"/>
      <c r="CW17" s="679"/>
      <c r="CX17" s="679"/>
      <c r="CY17" s="680"/>
      <c r="CZ17" s="715">
        <v>5.4</v>
      </c>
      <c r="DA17" s="715"/>
      <c r="DB17" s="715"/>
      <c r="DC17" s="715"/>
      <c r="DD17" s="684" t="s">
        <v>128</v>
      </c>
      <c r="DE17" s="679"/>
      <c r="DF17" s="679"/>
      <c r="DG17" s="679"/>
      <c r="DH17" s="679"/>
      <c r="DI17" s="679"/>
      <c r="DJ17" s="679"/>
      <c r="DK17" s="679"/>
      <c r="DL17" s="679"/>
      <c r="DM17" s="679"/>
      <c r="DN17" s="679"/>
      <c r="DO17" s="679"/>
      <c r="DP17" s="680"/>
      <c r="DQ17" s="684">
        <v>1839148</v>
      </c>
      <c r="DR17" s="679"/>
      <c r="DS17" s="679"/>
      <c r="DT17" s="679"/>
      <c r="DU17" s="679"/>
      <c r="DV17" s="679"/>
      <c r="DW17" s="679"/>
      <c r="DX17" s="679"/>
      <c r="DY17" s="679"/>
      <c r="DZ17" s="679"/>
      <c r="EA17" s="679"/>
      <c r="EB17" s="679"/>
      <c r="EC17" s="722"/>
    </row>
    <row r="18" spans="2:133" ht="11.25" customHeight="1" x14ac:dyDescent="0.15">
      <c r="B18" s="675" t="s">
        <v>271</v>
      </c>
      <c r="C18" s="676"/>
      <c r="D18" s="676"/>
      <c r="E18" s="676"/>
      <c r="F18" s="676"/>
      <c r="G18" s="676"/>
      <c r="H18" s="676"/>
      <c r="I18" s="676"/>
      <c r="J18" s="676"/>
      <c r="K18" s="676"/>
      <c r="L18" s="676"/>
      <c r="M18" s="676"/>
      <c r="N18" s="676"/>
      <c r="O18" s="676"/>
      <c r="P18" s="676"/>
      <c r="Q18" s="677"/>
      <c r="R18" s="678">
        <v>190134</v>
      </c>
      <c r="S18" s="679"/>
      <c r="T18" s="679"/>
      <c r="U18" s="679"/>
      <c r="V18" s="679"/>
      <c r="W18" s="679"/>
      <c r="X18" s="679"/>
      <c r="Y18" s="680"/>
      <c r="Z18" s="715">
        <v>0.5</v>
      </c>
      <c r="AA18" s="715"/>
      <c r="AB18" s="715"/>
      <c r="AC18" s="715"/>
      <c r="AD18" s="716">
        <v>190134</v>
      </c>
      <c r="AE18" s="716"/>
      <c r="AF18" s="716"/>
      <c r="AG18" s="716"/>
      <c r="AH18" s="716"/>
      <c r="AI18" s="716"/>
      <c r="AJ18" s="716"/>
      <c r="AK18" s="716"/>
      <c r="AL18" s="681">
        <v>0.9</v>
      </c>
      <c r="AM18" s="682"/>
      <c r="AN18" s="682"/>
      <c r="AO18" s="717"/>
      <c r="AP18" s="675" t="s">
        <v>272</v>
      </c>
      <c r="AQ18" s="676"/>
      <c r="AR18" s="676"/>
      <c r="AS18" s="676"/>
      <c r="AT18" s="676"/>
      <c r="AU18" s="676"/>
      <c r="AV18" s="676"/>
      <c r="AW18" s="676"/>
      <c r="AX18" s="676"/>
      <c r="AY18" s="676"/>
      <c r="AZ18" s="676"/>
      <c r="BA18" s="676"/>
      <c r="BB18" s="676"/>
      <c r="BC18" s="676"/>
      <c r="BD18" s="676"/>
      <c r="BE18" s="676"/>
      <c r="BF18" s="677"/>
      <c r="BG18" s="678" t="s">
        <v>230</v>
      </c>
      <c r="BH18" s="679"/>
      <c r="BI18" s="679"/>
      <c r="BJ18" s="679"/>
      <c r="BK18" s="679"/>
      <c r="BL18" s="679"/>
      <c r="BM18" s="679"/>
      <c r="BN18" s="680"/>
      <c r="BO18" s="715" t="s">
        <v>230</v>
      </c>
      <c r="BP18" s="715"/>
      <c r="BQ18" s="715"/>
      <c r="BR18" s="715"/>
      <c r="BS18" s="684" t="s">
        <v>128</v>
      </c>
      <c r="BT18" s="679"/>
      <c r="BU18" s="679"/>
      <c r="BV18" s="679"/>
      <c r="BW18" s="679"/>
      <c r="BX18" s="679"/>
      <c r="BY18" s="679"/>
      <c r="BZ18" s="679"/>
      <c r="CA18" s="679"/>
      <c r="CB18" s="722"/>
      <c r="CD18" s="711" t="s">
        <v>273</v>
      </c>
      <c r="CE18" s="712"/>
      <c r="CF18" s="712"/>
      <c r="CG18" s="712"/>
      <c r="CH18" s="712"/>
      <c r="CI18" s="712"/>
      <c r="CJ18" s="712"/>
      <c r="CK18" s="712"/>
      <c r="CL18" s="712"/>
      <c r="CM18" s="712"/>
      <c r="CN18" s="712"/>
      <c r="CO18" s="712"/>
      <c r="CP18" s="712"/>
      <c r="CQ18" s="713"/>
      <c r="CR18" s="678" t="s">
        <v>230</v>
      </c>
      <c r="CS18" s="679"/>
      <c r="CT18" s="679"/>
      <c r="CU18" s="679"/>
      <c r="CV18" s="679"/>
      <c r="CW18" s="679"/>
      <c r="CX18" s="679"/>
      <c r="CY18" s="680"/>
      <c r="CZ18" s="715" t="s">
        <v>128</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15">
      <c r="B19" s="675" t="s">
        <v>274</v>
      </c>
      <c r="C19" s="676"/>
      <c r="D19" s="676"/>
      <c r="E19" s="676"/>
      <c r="F19" s="676"/>
      <c r="G19" s="676"/>
      <c r="H19" s="676"/>
      <c r="I19" s="676"/>
      <c r="J19" s="676"/>
      <c r="K19" s="676"/>
      <c r="L19" s="676"/>
      <c r="M19" s="676"/>
      <c r="N19" s="676"/>
      <c r="O19" s="676"/>
      <c r="P19" s="676"/>
      <c r="Q19" s="677"/>
      <c r="R19" s="678">
        <v>10184</v>
      </c>
      <c r="S19" s="679"/>
      <c r="T19" s="679"/>
      <c r="U19" s="679"/>
      <c r="V19" s="679"/>
      <c r="W19" s="679"/>
      <c r="X19" s="679"/>
      <c r="Y19" s="680"/>
      <c r="Z19" s="715">
        <v>0</v>
      </c>
      <c r="AA19" s="715"/>
      <c r="AB19" s="715"/>
      <c r="AC19" s="715"/>
      <c r="AD19" s="716">
        <v>10184</v>
      </c>
      <c r="AE19" s="716"/>
      <c r="AF19" s="716"/>
      <c r="AG19" s="716"/>
      <c r="AH19" s="716"/>
      <c r="AI19" s="716"/>
      <c r="AJ19" s="716"/>
      <c r="AK19" s="716"/>
      <c r="AL19" s="681">
        <v>0</v>
      </c>
      <c r="AM19" s="682"/>
      <c r="AN19" s="682"/>
      <c r="AO19" s="717"/>
      <c r="AP19" s="675" t="s">
        <v>275</v>
      </c>
      <c r="AQ19" s="676"/>
      <c r="AR19" s="676"/>
      <c r="AS19" s="676"/>
      <c r="AT19" s="676"/>
      <c r="AU19" s="676"/>
      <c r="AV19" s="676"/>
      <c r="AW19" s="676"/>
      <c r="AX19" s="676"/>
      <c r="AY19" s="676"/>
      <c r="AZ19" s="676"/>
      <c r="BA19" s="676"/>
      <c r="BB19" s="676"/>
      <c r="BC19" s="676"/>
      <c r="BD19" s="676"/>
      <c r="BE19" s="676"/>
      <c r="BF19" s="677"/>
      <c r="BG19" s="678">
        <v>1500977</v>
      </c>
      <c r="BH19" s="679"/>
      <c r="BI19" s="679"/>
      <c r="BJ19" s="679"/>
      <c r="BK19" s="679"/>
      <c r="BL19" s="679"/>
      <c r="BM19" s="679"/>
      <c r="BN19" s="680"/>
      <c r="BO19" s="715">
        <v>7.2</v>
      </c>
      <c r="BP19" s="715"/>
      <c r="BQ19" s="715"/>
      <c r="BR19" s="715"/>
      <c r="BS19" s="684" t="s">
        <v>230</v>
      </c>
      <c r="BT19" s="679"/>
      <c r="BU19" s="679"/>
      <c r="BV19" s="679"/>
      <c r="BW19" s="679"/>
      <c r="BX19" s="679"/>
      <c r="BY19" s="679"/>
      <c r="BZ19" s="679"/>
      <c r="CA19" s="679"/>
      <c r="CB19" s="722"/>
      <c r="CD19" s="711" t="s">
        <v>276</v>
      </c>
      <c r="CE19" s="712"/>
      <c r="CF19" s="712"/>
      <c r="CG19" s="712"/>
      <c r="CH19" s="712"/>
      <c r="CI19" s="712"/>
      <c r="CJ19" s="712"/>
      <c r="CK19" s="712"/>
      <c r="CL19" s="712"/>
      <c r="CM19" s="712"/>
      <c r="CN19" s="712"/>
      <c r="CO19" s="712"/>
      <c r="CP19" s="712"/>
      <c r="CQ19" s="713"/>
      <c r="CR19" s="678" t="s">
        <v>230</v>
      </c>
      <c r="CS19" s="679"/>
      <c r="CT19" s="679"/>
      <c r="CU19" s="679"/>
      <c r="CV19" s="679"/>
      <c r="CW19" s="679"/>
      <c r="CX19" s="679"/>
      <c r="CY19" s="680"/>
      <c r="CZ19" s="715" t="s">
        <v>277</v>
      </c>
      <c r="DA19" s="715"/>
      <c r="DB19" s="715"/>
      <c r="DC19" s="715"/>
      <c r="DD19" s="684" t="s">
        <v>128</v>
      </c>
      <c r="DE19" s="679"/>
      <c r="DF19" s="679"/>
      <c r="DG19" s="679"/>
      <c r="DH19" s="679"/>
      <c r="DI19" s="679"/>
      <c r="DJ19" s="679"/>
      <c r="DK19" s="679"/>
      <c r="DL19" s="679"/>
      <c r="DM19" s="679"/>
      <c r="DN19" s="679"/>
      <c r="DO19" s="679"/>
      <c r="DP19" s="680"/>
      <c r="DQ19" s="684" t="s">
        <v>230</v>
      </c>
      <c r="DR19" s="679"/>
      <c r="DS19" s="679"/>
      <c r="DT19" s="679"/>
      <c r="DU19" s="679"/>
      <c r="DV19" s="679"/>
      <c r="DW19" s="679"/>
      <c r="DX19" s="679"/>
      <c r="DY19" s="679"/>
      <c r="DZ19" s="679"/>
      <c r="EA19" s="679"/>
      <c r="EB19" s="679"/>
      <c r="EC19" s="722"/>
    </row>
    <row r="20" spans="2:133" ht="11.25" customHeight="1" x14ac:dyDescent="0.15">
      <c r="B20" s="675" t="s">
        <v>278</v>
      </c>
      <c r="C20" s="676"/>
      <c r="D20" s="676"/>
      <c r="E20" s="676"/>
      <c r="F20" s="676"/>
      <c r="G20" s="676"/>
      <c r="H20" s="676"/>
      <c r="I20" s="676"/>
      <c r="J20" s="676"/>
      <c r="K20" s="676"/>
      <c r="L20" s="676"/>
      <c r="M20" s="676"/>
      <c r="N20" s="676"/>
      <c r="O20" s="676"/>
      <c r="P20" s="676"/>
      <c r="Q20" s="677"/>
      <c r="R20" s="678">
        <v>1520</v>
      </c>
      <c r="S20" s="679"/>
      <c r="T20" s="679"/>
      <c r="U20" s="679"/>
      <c r="V20" s="679"/>
      <c r="W20" s="679"/>
      <c r="X20" s="679"/>
      <c r="Y20" s="680"/>
      <c r="Z20" s="715">
        <v>0</v>
      </c>
      <c r="AA20" s="715"/>
      <c r="AB20" s="715"/>
      <c r="AC20" s="715"/>
      <c r="AD20" s="716">
        <v>1520</v>
      </c>
      <c r="AE20" s="716"/>
      <c r="AF20" s="716"/>
      <c r="AG20" s="716"/>
      <c r="AH20" s="716"/>
      <c r="AI20" s="716"/>
      <c r="AJ20" s="716"/>
      <c r="AK20" s="716"/>
      <c r="AL20" s="681">
        <v>0</v>
      </c>
      <c r="AM20" s="682"/>
      <c r="AN20" s="682"/>
      <c r="AO20" s="717"/>
      <c r="AP20" s="675" t="s">
        <v>279</v>
      </c>
      <c r="AQ20" s="676"/>
      <c r="AR20" s="676"/>
      <c r="AS20" s="676"/>
      <c r="AT20" s="676"/>
      <c r="AU20" s="676"/>
      <c r="AV20" s="676"/>
      <c r="AW20" s="676"/>
      <c r="AX20" s="676"/>
      <c r="AY20" s="676"/>
      <c r="AZ20" s="676"/>
      <c r="BA20" s="676"/>
      <c r="BB20" s="676"/>
      <c r="BC20" s="676"/>
      <c r="BD20" s="676"/>
      <c r="BE20" s="676"/>
      <c r="BF20" s="677"/>
      <c r="BG20" s="678">
        <v>1500977</v>
      </c>
      <c r="BH20" s="679"/>
      <c r="BI20" s="679"/>
      <c r="BJ20" s="679"/>
      <c r="BK20" s="679"/>
      <c r="BL20" s="679"/>
      <c r="BM20" s="679"/>
      <c r="BN20" s="680"/>
      <c r="BO20" s="715">
        <v>7.2</v>
      </c>
      <c r="BP20" s="715"/>
      <c r="BQ20" s="715"/>
      <c r="BR20" s="715"/>
      <c r="BS20" s="684" t="s">
        <v>269</v>
      </c>
      <c r="BT20" s="679"/>
      <c r="BU20" s="679"/>
      <c r="BV20" s="679"/>
      <c r="BW20" s="679"/>
      <c r="BX20" s="679"/>
      <c r="BY20" s="679"/>
      <c r="BZ20" s="679"/>
      <c r="CA20" s="679"/>
      <c r="CB20" s="722"/>
      <c r="CD20" s="711" t="s">
        <v>280</v>
      </c>
      <c r="CE20" s="712"/>
      <c r="CF20" s="712"/>
      <c r="CG20" s="712"/>
      <c r="CH20" s="712"/>
      <c r="CI20" s="712"/>
      <c r="CJ20" s="712"/>
      <c r="CK20" s="712"/>
      <c r="CL20" s="712"/>
      <c r="CM20" s="712"/>
      <c r="CN20" s="712"/>
      <c r="CO20" s="712"/>
      <c r="CP20" s="712"/>
      <c r="CQ20" s="713"/>
      <c r="CR20" s="678">
        <v>34291340</v>
      </c>
      <c r="CS20" s="679"/>
      <c r="CT20" s="679"/>
      <c r="CU20" s="679"/>
      <c r="CV20" s="679"/>
      <c r="CW20" s="679"/>
      <c r="CX20" s="679"/>
      <c r="CY20" s="680"/>
      <c r="CZ20" s="715">
        <v>100</v>
      </c>
      <c r="DA20" s="715"/>
      <c r="DB20" s="715"/>
      <c r="DC20" s="715"/>
      <c r="DD20" s="684">
        <v>4210009</v>
      </c>
      <c r="DE20" s="679"/>
      <c r="DF20" s="679"/>
      <c r="DG20" s="679"/>
      <c r="DH20" s="679"/>
      <c r="DI20" s="679"/>
      <c r="DJ20" s="679"/>
      <c r="DK20" s="679"/>
      <c r="DL20" s="679"/>
      <c r="DM20" s="679"/>
      <c r="DN20" s="679"/>
      <c r="DO20" s="679"/>
      <c r="DP20" s="680"/>
      <c r="DQ20" s="684">
        <v>24655334</v>
      </c>
      <c r="DR20" s="679"/>
      <c r="DS20" s="679"/>
      <c r="DT20" s="679"/>
      <c r="DU20" s="679"/>
      <c r="DV20" s="679"/>
      <c r="DW20" s="679"/>
      <c r="DX20" s="679"/>
      <c r="DY20" s="679"/>
      <c r="DZ20" s="679"/>
      <c r="EA20" s="679"/>
      <c r="EB20" s="679"/>
      <c r="EC20" s="722"/>
    </row>
    <row r="21" spans="2:133" ht="11.25" customHeight="1" x14ac:dyDescent="0.15">
      <c r="B21" s="675" t="s">
        <v>281</v>
      </c>
      <c r="C21" s="676"/>
      <c r="D21" s="676"/>
      <c r="E21" s="676"/>
      <c r="F21" s="676"/>
      <c r="G21" s="676"/>
      <c r="H21" s="676"/>
      <c r="I21" s="676"/>
      <c r="J21" s="676"/>
      <c r="K21" s="676"/>
      <c r="L21" s="676"/>
      <c r="M21" s="676"/>
      <c r="N21" s="676"/>
      <c r="O21" s="676"/>
      <c r="P21" s="676"/>
      <c r="Q21" s="677"/>
      <c r="R21" s="678">
        <v>203494</v>
      </c>
      <c r="S21" s="679"/>
      <c r="T21" s="679"/>
      <c r="U21" s="679"/>
      <c r="V21" s="679"/>
      <c r="W21" s="679"/>
      <c r="X21" s="679"/>
      <c r="Y21" s="680"/>
      <c r="Z21" s="715">
        <v>0.6</v>
      </c>
      <c r="AA21" s="715"/>
      <c r="AB21" s="715"/>
      <c r="AC21" s="715"/>
      <c r="AD21" s="716">
        <v>203494</v>
      </c>
      <c r="AE21" s="716"/>
      <c r="AF21" s="716"/>
      <c r="AG21" s="716"/>
      <c r="AH21" s="716"/>
      <c r="AI21" s="716"/>
      <c r="AJ21" s="716"/>
      <c r="AK21" s="716"/>
      <c r="AL21" s="681">
        <v>0.9</v>
      </c>
      <c r="AM21" s="682"/>
      <c r="AN21" s="682"/>
      <c r="AO21" s="717"/>
      <c r="AP21" s="772" t="s">
        <v>282</v>
      </c>
      <c r="AQ21" s="780"/>
      <c r="AR21" s="780"/>
      <c r="AS21" s="780"/>
      <c r="AT21" s="780"/>
      <c r="AU21" s="780"/>
      <c r="AV21" s="780"/>
      <c r="AW21" s="780"/>
      <c r="AX21" s="780"/>
      <c r="AY21" s="780"/>
      <c r="AZ21" s="780"/>
      <c r="BA21" s="780"/>
      <c r="BB21" s="780"/>
      <c r="BC21" s="780"/>
      <c r="BD21" s="780"/>
      <c r="BE21" s="780"/>
      <c r="BF21" s="774"/>
      <c r="BG21" s="678" t="s">
        <v>230</v>
      </c>
      <c r="BH21" s="679"/>
      <c r="BI21" s="679"/>
      <c r="BJ21" s="679"/>
      <c r="BK21" s="679"/>
      <c r="BL21" s="679"/>
      <c r="BM21" s="679"/>
      <c r="BN21" s="680"/>
      <c r="BO21" s="715" t="s">
        <v>128</v>
      </c>
      <c r="BP21" s="715"/>
      <c r="BQ21" s="715"/>
      <c r="BR21" s="715"/>
      <c r="BS21" s="684" t="s">
        <v>269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283</v>
      </c>
      <c r="C22" s="676"/>
      <c r="D22" s="676"/>
      <c r="E22" s="676"/>
      <c r="F22" s="676"/>
      <c r="G22" s="676"/>
      <c r="H22" s="676"/>
      <c r="I22" s="676"/>
      <c r="J22" s="676"/>
      <c r="K22" s="676"/>
      <c r="L22" s="676"/>
      <c r="M22" s="676"/>
      <c r="N22" s="676"/>
      <c r="O22" s="676"/>
      <c r="P22" s="676"/>
      <c r="Q22" s="677"/>
      <c r="R22" s="678">
        <v>390686</v>
      </c>
      <c r="S22" s="679"/>
      <c r="T22" s="679"/>
      <c r="U22" s="679"/>
      <c r="V22" s="679"/>
      <c r="W22" s="679"/>
      <c r="X22" s="679"/>
      <c r="Y22" s="680"/>
      <c r="Z22" s="715">
        <v>1.1000000000000001</v>
      </c>
      <c r="AA22" s="715"/>
      <c r="AB22" s="715"/>
      <c r="AC22" s="715"/>
      <c r="AD22" s="716">
        <v>236572</v>
      </c>
      <c r="AE22" s="716"/>
      <c r="AF22" s="716"/>
      <c r="AG22" s="716"/>
      <c r="AH22" s="716"/>
      <c r="AI22" s="716"/>
      <c r="AJ22" s="716"/>
      <c r="AK22" s="716"/>
      <c r="AL22" s="681">
        <v>1.1000000000000001</v>
      </c>
      <c r="AM22" s="682"/>
      <c r="AN22" s="682"/>
      <c r="AO22" s="717"/>
      <c r="AP22" s="772" t="s">
        <v>284</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5" t="s">
        <v>128</v>
      </c>
      <c r="BP22" s="715"/>
      <c r="BQ22" s="715"/>
      <c r="BR22" s="715"/>
      <c r="BS22" s="684" t="s">
        <v>230</v>
      </c>
      <c r="BT22" s="679"/>
      <c r="BU22" s="679"/>
      <c r="BV22" s="679"/>
      <c r="BW22" s="679"/>
      <c r="BX22" s="679"/>
      <c r="BY22" s="679"/>
      <c r="BZ22" s="679"/>
      <c r="CA22" s="679"/>
      <c r="CB22" s="722"/>
      <c r="CD22" s="782" t="s">
        <v>285</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286</v>
      </c>
      <c r="C23" s="676"/>
      <c r="D23" s="676"/>
      <c r="E23" s="676"/>
      <c r="F23" s="676"/>
      <c r="G23" s="676"/>
      <c r="H23" s="676"/>
      <c r="I23" s="676"/>
      <c r="J23" s="676"/>
      <c r="K23" s="676"/>
      <c r="L23" s="676"/>
      <c r="M23" s="676"/>
      <c r="N23" s="676"/>
      <c r="O23" s="676"/>
      <c r="P23" s="676"/>
      <c r="Q23" s="677"/>
      <c r="R23" s="678">
        <v>236572</v>
      </c>
      <c r="S23" s="679"/>
      <c r="T23" s="679"/>
      <c r="U23" s="679"/>
      <c r="V23" s="679"/>
      <c r="W23" s="679"/>
      <c r="X23" s="679"/>
      <c r="Y23" s="680"/>
      <c r="Z23" s="715">
        <v>0.6</v>
      </c>
      <c r="AA23" s="715"/>
      <c r="AB23" s="715"/>
      <c r="AC23" s="715"/>
      <c r="AD23" s="716">
        <v>236572</v>
      </c>
      <c r="AE23" s="716"/>
      <c r="AF23" s="716"/>
      <c r="AG23" s="716"/>
      <c r="AH23" s="716"/>
      <c r="AI23" s="716"/>
      <c r="AJ23" s="716"/>
      <c r="AK23" s="716"/>
      <c r="AL23" s="681">
        <v>1.1000000000000001</v>
      </c>
      <c r="AM23" s="682"/>
      <c r="AN23" s="682"/>
      <c r="AO23" s="717"/>
      <c r="AP23" s="772" t="s">
        <v>287</v>
      </c>
      <c r="AQ23" s="780"/>
      <c r="AR23" s="780"/>
      <c r="AS23" s="780"/>
      <c r="AT23" s="780"/>
      <c r="AU23" s="780"/>
      <c r="AV23" s="780"/>
      <c r="AW23" s="780"/>
      <c r="AX23" s="780"/>
      <c r="AY23" s="780"/>
      <c r="AZ23" s="780"/>
      <c r="BA23" s="780"/>
      <c r="BB23" s="780"/>
      <c r="BC23" s="780"/>
      <c r="BD23" s="780"/>
      <c r="BE23" s="780"/>
      <c r="BF23" s="774"/>
      <c r="BG23" s="678">
        <v>1500977</v>
      </c>
      <c r="BH23" s="679"/>
      <c r="BI23" s="679"/>
      <c r="BJ23" s="679"/>
      <c r="BK23" s="679"/>
      <c r="BL23" s="679"/>
      <c r="BM23" s="679"/>
      <c r="BN23" s="680"/>
      <c r="BO23" s="715">
        <v>7.2</v>
      </c>
      <c r="BP23" s="715"/>
      <c r="BQ23" s="715"/>
      <c r="BR23" s="715"/>
      <c r="BS23" s="684" t="s">
        <v>230</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288</v>
      </c>
      <c r="CS23" s="783"/>
      <c r="CT23" s="783"/>
      <c r="CU23" s="783"/>
      <c r="CV23" s="783"/>
      <c r="CW23" s="783"/>
      <c r="CX23" s="783"/>
      <c r="CY23" s="784"/>
      <c r="CZ23" s="782" t="s">
        <v>289</v>
      </c>
      <c r="DA23" s="783"/>
      <c r="DB23" s="783"/>
      <c r="DC23" s="784"/>
      <c r="DD23" s="782" t="s">
        <v>290</v>
      </c>
      <c r="DE23" s="783"/>
      <c r="DF23" s="783"/>
      <c r="DG23" s="783"/>
      <c r="DH23" s="783"/>
      <c r="DI23" s="783"/>
      <c r="DJ23" s="783"/>
      <c r="DK23" s="784"/>
      <c r="DL23" s="791" t="s">
        <v>291</v>
      </c>
      <c r="DM23" s="792"/>
      <c r="DN23" s="792"/>
      <c r="DO23" s="792"/>
      <c r="DP23" s="792"/>
      <c r="DQ23" s="792"/>
      <c r="DR23" s="792"/>
      <c r="DS23" s="792"/>
      <c r="DT23" s="792"/>
      <c r="DU23" s="792"/>
      <c r="DV23" s="793"/>
      <c r="DW23" s="782" t="s">
        <v>292</v>
      </c>
      <c r="DX23" s="783"/>
      <c r="DY23" s="783"/>
      <c r="DZ23" s="783"/>
      <c r="EA23" s="783"/>
      <c r="EB23" s="783"/>
      <c r="EC23" s="784"/>
    </row>
    <row r="24" spans="2:133" ht="11.25" customHeight="1" x14ac:dyDescent="0.15">
      <c r="B24" s="675" t="s">
        <v>293</v>
      </c>
      <c r="C24" s="676"/>
      <c r="D24" s="676"/>
      <c r="E24" s="676"/>
      <c r="F24" s="676"/>
      <c r="G24" s="676"/>
      <c r="H24" s="676"/>
      <c r="I24" s="676"/>
      <c r="J24" s="676"/>
      <c r="K24" s="676"/>
      <c r="L24" s="676"/>
      <c r="M24" s="676"/>
      <c r="N24" s="676"/>
      <c r="O24" s="676"/>
      <c r="P24" s="676"/>
      <c r="Q24" s="677"/>
      <c r="R24" s="678">
        <v>148519</v>
      </c>
      <c r="S24" s="679"/>
      <c r="T24" s="679"/>
      <c r="U24" s="679"/>
      <c r="V24" s="679"/>
      <c r="W24" s="679"/>
      <c r="X24" s="679"/>
      <c r="Y24" s="680"/>
      <c r="Z24" s="715">
        <v>0.4</v>
      </c>
      <c r="AA24" s="715"/>
      <c r="AB24" s="715"/>
      <c r="AC24" s="715"/>
      <c r="AD24" s="716" t="s">
        <v>230</v>
      </c>
      <c r="AE24" s="716"/>
      <c r="AF24" s="716"/>
      <c r="AG24" s="716"/>
      <c r="AH24" s="716"/>
      <c r="AI24" s="716"/>
      <c r="AJ24" s="716"/>
      <c r="AK24" s="716"/>
      <c r="AL24" s="681" t="s">
        <v>230</v>
      </c>
      <c r="AM24" s="682"/>
      <c r="AN24" s="682"/>
      <c r="AO24" s="717"/>
      <c r="AP24" s="772" t="s">
        <v>294</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5" t="s">
        <v>128</v>
      </c>
      <c r="BP24" s="715"/>
      <c r="BQ24" s="715"/>
      <c r="BR24" s="715"/>
      <c r="BS24" s="684" t="s">
        <v>128</v>
      </c>
      <c r="BT24" s="679"/>
      <c r="BU24" s="679"/>
      <c r="BV24" s="679"/>
      <c r="BW24" s="679"/>
      <c r="BX24" s="679"/>
      <c r="BY24" s="679"/>
      <c r="BZ24" s="679"/>
      <c r="CA24" s="679"/>
      <c r="CB24" s="722"/>
      <c r="CD24" s="736" t="s">
        <v>295</v>
      </c>
      <c r="CE24" s="737"/>
      <c r="CF24" s="737"/>
      <c r="CG24" s="737"/>
      <c r="CH24" s="737"/>
      <c r="CI24" s="737"/>
      <c r="CJ24" s="737"/>
      <c r="CK24" s="737"/>
      <c r="CL24" s="737"/>
      <c r="CM24" s="737"/>
      <c r="CN24" s="737"/>
      <c r="CO24" s="737"/>
      <c r="CP24" s="737"/>
      <c r="CQ24" s="738"/>
      <c r="CR24" s="733">
        <v>15995380</v>
      </c>
      <c r="CS24" s="734"/>
      <c r="CT24" s="734"/>
      <c r="CU24" s="734"/>
      <c r="CV24" s="734"/>
      <c r="CW24" s="734"/>
      <c r="CX24" s="734"/>
      <c r="CY24" s="777"/>
      <c r="CZ24" s="778">
        <v>46.6</v>
      </c>
      <c r="DA24" s="749"/>
      <c r="DB24" s="749"/>
      <c r="DC24" s="781"/>
      <c r="DD24" s="776">
        <v>9584802</v>
      </c>
      <c r="DE24" s="734"/>
      <c r="DF24" s="734"/>
      <c r="DG24" s="734"/>
      <c r="DH24" s="734"/>
      <c r="DI24" s="734"/>
      <c r="DJ24" s="734"/>
      <c r="DK24" s="777"/>
      <c r="DL24" s="776">
        <v>9352581</v>
      </c>
      <c r="DM24" s="734"/>
      <c r="DN24" s="734"/>
      <c r="DO24" s="734"/>
      <c r="DP24" s="734"/>
      <c r="DQ24" s="734"/>
      <c r="DR24" s="734"/>
      <c r="DS24" s="734"/>
      <c r="DT24" s="734"/>
      <c r="DU24" s="734"/>
      <c r="DV24" s="777"/>
      <c r="DW24" s="778">
        <v>41.8</v>
      </c>
      <c r="DX24" s="749"/>
      <c r="DY24" s="749"/>
      <c r="DZ24" s="749"/>
      <c r="EA24" s="749"/>
      <c r="EB24" s="749"/>
      <c r="EC24" s="779"/>
    </row>
    <row r="25" spans="2:133" ht="11.25" customHeight="1" x14ac:dyDescent="0.15">
      <c r="B25" s="675" t="s">
        <v>296</v>
      </c>
      <c r="C25" s="676"/>
      <c r="D25" s="676"/>
      <c r="E25" s="676"/>
      <c r="F25" s="676"/>
      <c r="G25" s="676"/>
      <c r="H25" s="676"/>
      <c r="I25" s="676"/>
      <c r="J25" s="676"/>
      <c r="K25" s="676"/>
      <c r="L25" s="676"/>
      <c r="M25" s="676"/>
      <c r="N25" s="676"/>
      <c r="O25" s="676"/>
      <c r="P25" s="676"/>
      <c r="Q25" s="677"/>
      <c r="R25" s="678">
        <v>5595</v>
      </c>
      <c r="S25" s="679"/>
      <c r="T25" s="679"/>
      <c r="U25" s="679"/>
      <c r="V25" s="679"/>
      <c r="W25" s="679"/>
      <c r="X25" s="679"/>
      <c r="Y25" s="680"/>
      <c r="Z25" s="715">
        <v>0</v>
      </c>
      <c r="AA25" s="715"/>
      <c r="AB25" s="715"/>
      <c r="AC25" s="715"/>
      <c r="AD25" s="716" t="s">
        <v>230</v>
      </c>
      <c r="AE25" s="716"/>
      <c r="AF25" s="716"/>
      <c r="AG25" s="716"/>
      <c r="AH25" s="716"/>
      <c r="AI25" s="716"/>
      <c r="AJ25" s="716"/>
      <c r="AK25" s="716"/>
      <c r="AL25" s="681" t="s">
        <v>128</v>
      </c>
      <c r="AM25" s="682"/>
      <c r="AN25" s="682"/>
      <c r="AO25" s="717"/>
      <c r="AP25" s="772" t="s">
        <v>297</v>
      </c>
      <c r="AQ25" s="780"/>
      <c r="AR25" s="780"/>
      <c r="AS25" s="780"/>
      <c r="AT25" s="780"/>
      <c r="AU25" s="780"/>
      <c r="AV25" s="780"/>
      <c r="AW25" s="780"/>
      <c r="AX25" s="780"/>
      <c r="AY25" s="780"/>
      <c r="AZ25" s="780"/>
      <c r="BA25" s="780"/>
      <c r="BB25" s="780"/>
      <c r="BC25" s="780"/>
      <c r="BD25" s="780"/>
      <c r="BE25" s="780"/>
      <c r="BF25" s="774"/>
      <c r="BG25" s="678" t="s">
        <v>230</v>
      </c>
      <c r="BH25" s="679"/>
      <c r="BI25" s="679"/>
      <c r="BJ25" s="679"/>
      <c r="BK25" s="679"/>
      <c r="BL25" s="679"/>
      <c r="BM25" s="679"/>
      <c r="BN25" s="680"/>
      <c r="BO25" s="715" t="s">
        <v>128</v>
      </c>
      <c r="BP25" s="715"/>
      <c r="BQ25" s="715"/>
      <c r="BR25" s="715"/>
      <c r="BS25" s="684" t="s">
        <v>277</v>
      </c>
      <c r="BT25" s="679"/>
      <c r="BU25" s="679"/>
      <c r="BV25" s="679"/>
      <c r="BW25" s="679"/>
      <c r="BX25" s="679"/>
      <c r="BY25" s="679"/>
      <c r="BZ25" s="679"/>
      <c r="CA25" s="679"/>
      <c r="CB25" s="722"/>
      <c r="CD25" s="711" t="s">
        <v>298</v>
      </c>
      <c r="CE25" s="712"/>
      <c r="CF25" s="712"/>
      <c r="CG25" s="712"/>
      <c r="CH25" s="712"/>
      <c r="CI25" s="712"/>
      <c r="CJ25" s="712"/>
      <c r="CK25" s="712"/>
      <c r="CL25" s="712"/>
      <c r="CM25" s="712"/>
      <c r="CN25" s="712"/>
      <c r="CO25" s="712"/>
      <c r="CP25" s="712"/>
      <c r="CQ25" s="713"/>
      <c r="CR25" s="678">
        <v>5866901</v>
      </c>
      <c r="CS25" s="697"/>
      <c r="CT25" s="697"/>
      <c r="CU25" s="697"/>
      <c r="CV25" s="697"/>
      <c r="CW25" s="697"/>
      <c r="CX25" s="697"/>
      <c r="CY25" s="698"/>
      <c r="CZ25" s="681">
        <v>17.100000000000001</v>
      </c>
      <c r="DA25" s="699"/>
      <c r="DB25" s="699"/>
      <c r="DC25" s="700"/>
      <c r="DD25" s="684">
        <v>5308456</v>
      </c>
      <c r="DE25" s="697"/>
      <c r="DF25" s="697"/>
      <c r="DG25" s="697"/>
      <c r="DH25" s="697"/>
      <c r="DI25" s="697"/>
      <c r="DJ25" s="697"/>
      <c r="DK25" s="698"/>
      <c r="DL25" s="684">
        <v>5274070</v>
      </c>
      <c r="DM25" s="697"/>
      <c r="DN25" s="697"/>
      <c r="DO25" s="697"/>
      <c r="DP25" s="697"/>
      <c r="DQ25" s="697"/>
      <c r="DR25" s="697"/>
      <c r="DS25" s="697"/>
      <c r="DT25" s="697"/>
      <c r="DU25" s="697"/>
      <c r="DV25" s="698"/>
      <c r="DW25" s="681">
        <v>23.6</v>
      </c>
      <c r="DX25" s="699"/>
      <c r="DY25" s="699"/>
      <c r="DZ25" s="699"/>
      <c r="EA25" s="699"/>
      <c r="EB25" s="699"/>
      <c r="EC25" s="714"/>
    </row>
    <row r="26" spans="2:133" ht="11.25" customHeight="1" x14ac:dyDescent="0.15">
      <c r="B26" s="675" t="s">
        <v>299</v>
      </c>
      <c r="C26" s="676"/>
      <c r="D26" s="676"/>
      <c r="E26" s="676"/>
      <c r="F26" s="676"/>
      <c r="G26" s="676"/>
      <c r="H26" s="676"/>
      <c r="I26" s="676"/>
      <c r="J26" s="676"/>
      <c r="K26" s="676"/>
      <c r="L26" s="676"/>
      <c r="M26" s="676"/>
      <c r="N26" s="676"/>
      <c r="O26" s="676"/>
      <c r="P26" s="676"/>
      <c r="Q26" s="677"/>
      <c r="R26" s="678">
        <v>23864986</v>
      </c>
      <c r="S26" s="679"/>
      <c r="T26" s="679"/>
      <c r="U26" s="679"/>
      <c r="V26" s="679"/>
      <c r="W26" s="679"/>
      <c r="X26" s="679"/>
      <c r="Y26" s="680"/>
      <c r="Z26" s="715">
        <v>65.3</v>
      </c>
      <c r="AA26" s="715"/>
      <c r="AB26" s="715"/>
      <c r="AC26" s="715"/>
      <c r="AD26" s="716">
        <v>22209895</v>
      </c>
      <c r="AE26" s="716"/>
      <c r="AF26" s="716"/>
      <c r="AG26" s="716"/>
      <c r="AH26" s="716"/>
      <c r="AI26" s="716"/>
      <c r="AJ26" s="716"/>
      <c r="AK26" s="716"/>
      <c r="AL26" s="681">
        <v>99.3</v>
      </c>
      <c r="AM26" s="682"/>
      <c r="AN26" s="682"/>
      <c r="AO26" s="717"/>
      <c r="AP26" s="772" t="s">
        <v>300</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301</v>
      </c>
      <c r="CE26" s="712"/>
      <c r="CF26" s="712"/>
      <c r="CG26" s="712"/>
      <c r="CH26" s="712"/>
      <c r="CI26" s="712"/>
      <c r="CJ26" s="712"/>
      <c r="CK26" s="712"/>
      <c r="CL26" s="712"/>
      <c r="CM26" s="712"/>
      <c r="CN26" s="712"/>
      <c r="CO26" s="712"/>
      <c r="CP26" s="712"/>
      <c r="CQ26" s="713"/>
      <c r="CR26" s="678">
        <v>4516501</v>
      </c>
      <c r="CS26" s="679"/>
      <c r="CT26" s="679"/>
      <c r="CU26" s="679"/>
      <c r="CV26" s="679"/>
      <c r="CW26" s="679"/>
      <c r="CX26" s="679"/>
      <c r="CY26" s="680"/>
      <c r="CZ26" s="681">
        <v>13.2</v>
      </c>
      <c r="DA26" s="699"/>
      <c r="DB26" s="699"/>
      <c r="DC26" s="700"/>
      <c r="DD26" s="684">
        <v>3967854</v>
      </c>
      <c r="DE26" s="679"/>
      <c r="DF26" s="679"/>
      <c r="DG26" s="679"/>
      <c r="DH26" s="679"/>
      <c r="DI26" s="679"/>
      <c r="DJ26" s="679"/>
      <c r="DK26" s="680"/>
      <c r="DL26" s="684" t="s">
        <v>128</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15">
      <c r="B27" s="675" t="s">
        <v>302</v>
      </c>
      <c r="C27" s="676"/>
      <c r="D27" s="676"/>
      <c r="E27" s="676"/>
      <c r="F27" s="676"/>
      <c r="G27" s="676"/>
      <c r="H27" s="676"/>
      <c r="I27" s="676"/>
      <c r="J27" s="676"/>
      <c r="K27" s="676"/>
      <c r="L27" s="676"/>
      <c r="M27" s="676"/>
      <c r="N27" s="676"/>
      <c r="O27" s="676"/>
      <c r="P27" s="676"/>
      <c r="Q27" s="677"/>
      <c r="R27" s="678">
        <v>10912</v>
      </c>
      <c r="S27" s="679"/>
      <c r="T27" s="679"/>
      <c r="U27" s="679"/>
      <c r="V27" s="679"/>
      <c r="W27" s="679"/>
      <c r="X27" s="679"/>
      <c r="Y27" s="680"/>
      <c r="Z27" s="715">
        <v>0</v>
      </c>
      <c r="AA27" s="715"/>
      <c r="AB27" s="715"/>
      <c r="AC27" s="715"/>
      <c r="AD27" s="716">
        <v>10912</v>
      </c>
      <c r="AE27" s="716"/>
      <c r="AF27" s="716"/>
      <c r="AG27" s="716"/>
      <c r="AH27" s="716"/>
      <c r="AI27" s="716"/>
      <c r="AJ27" s="716"/>
      <c r="AK27" s="716"/>
      <c r="AL27" s="681">
        <v>0</v>
      </c>
      <c r="AM27" s="682"/>
      <c r="AN27" s="682"/>
      <c r="AO27" s="717"/>
      <c r="AP27" s="675" t="s">
        <v>303</v>
      </c>
      <c r="AQ27" s="676"/>
      <c r="AR27" s="676"/>
      <c r="AS27" s="676"/>
      <c r="AT27" s="676"/>
      <c r="AU27" s="676"/>
      <c r="AV27" s="676"/>
      <c r="AW27" s="676"/>
      <c r="AX27" s="676"/>
      <c r="AY27" s="676"/>
      <c r="AZ27" s="676"/>
      <c r="BA27" s="676"/>
      <c r="BB27" s="676"/>
      <c r="BC27" s="676"/>
      <c r="BD27" s="676"/>
      <c r="BE27" s="676"/>
      <c r="BF27" s="677"/>
      <c r="BG27" s="678">
        <v>20755211</v>
      </c>
      <c r="BH27" s="679"/>
      <c r="BI27" s="679"/>
      <c r="BJ27" s="679"/>
      <c r="BK27" s="679"/>
      <c r="BL27" s="679"/>
      <c r="BM27" s="679"/>
      <c r="BN27" s="680"/>
      <c r="BO27" s="715">
        <v>100</v>
      </c>
      <c r="BP27" s="715"/>
      <c r="BQ27" s="715"/>
      <c r="BR27" s="715"/>
      <c r="BS27" s="684" t="s">
        <v>128</v>
      </c>
      <c r="BT27" s="679"/>
      <c r="BU27" s="679"/>
      <c r="BV27" s="679"/>
      <c r="BW27" s="679"/>
      <c r="BX27" s="679"/>
      <c r="BY27" s="679"/>
      <c r="BZ27" s="679"/>
      <c r="CA27" s="679"/>
      <c r="CB27" s="722"/>
      <c r="CD27" s="711" t="s">
        <v>304</v>
      </c>
      <c r="CE27" s="712"/>
      <c r="CF27" s="712"/>
      <c r="CG27" s="712"/>
      <c r="CH27" s="712"/>
      <c r="CI27" s="712"/>
      <c r="CJ27" s="712"/>
      <c r="CK27" s="712"/>
      <c r="CL27" s="712"/>
      <c r="CM27" s="712"/>
      <c r="CN27" s="712"/>
      <c r="CO27" s="712"/>
      <c r="CP27" s="712"/>
      <c r="CQ27" s="713"/>
      <c r="CR27" s="678">
        <v>8289331</v>
      </c>
      <c r="CS27" s="697"/>
      <c r="CT27" s="697"/>
      <c r="CU27" s="697"/>
      <c r="CV27" s="697"/>
      <c r="CW27" s="697"/>
      <c r="CX27" s="697"/>
      <c r="CY27" s="698"/>
      <c r="CZ27" s="681">
        <v>24.2</v>
      </c>
      <c r="DA27" s="699"/>
      <c r="DB27" s="699"/>
      <c r="DC27" s="700"/>
      <c r="DD27" s="684">
        <v>2437198</v>
      </c>
      <c r="DE27" s="697"/>
      <c r="DF27" s="697"/>
      <c r="DG27" s="697"/>
      <c r="DH27" s="697"/>
      <c r="DI27" s="697"/>
      <c r="DJ27" s="697"/>
      <c r="DK27" s="698"/>
      <c r="DL27" s="684">
        <v>2239363</v>
      </c>
      <c r="DM27" s="697"/>
      <c r="DN27" s="697"/>
      <c r="DO27" s="697"/>
      <c r="DP27" s="697"/>
      <c r="DQ27" s="697"/>
      <c r="DR27" s="697"/>
      <c r="DS27" s="697"/>
      <c r="DT27" s="697"/>
      <c r="DU27" s="697"/>
      <c r="DV27" s="698"/>
      <c r="DW27" s="681">
        <v>10</v>
      </c>
      <c r="DX27" s="699"/>
      <c r="DY27" s="699"/>
      <c r="DZ27" s="699"/>
      <c r="EA27" s="699"/>
      <c r="EB27" s="699"/>
      <c r="EC27" s="714"/>
    </row>
    <row r="28" spans="2:133" ht="11.25" customHeight="1" x14ac:dyDescent="0.15">
      <c r="B28" s="675" t="s">
        <v>305</v>
      </c>
      <c r="C28" s="676"/>
      <c r="D28" s="676"/>
      <c r="E28" s="676"/>
      <c r="F28" s="676"/>
      <c r="G28" s="676"/>
      <c r="H28" s="676"/>
      <c r="I28" s="676"/>
      <c r="J28" s="676"/>
      <c r="K28" s="676"/>
      <c r="L28" s="676"/>
      <c r="M28" s="676"/>
      <c r="N28" s="676"/>
      <c r="O28" s="676"/>
      <c r="P28" s="676"/>
      <c r="Q28" s="677"/>
      <c r="R28" s="678">
        <v>400397</v>
      </c>
      <c r="S28" s="679"/>
      <c r="T28" s="679"/>
      <c r="U28" s="679"/>
      <c r="V28" s="679"/>
      <c r="W28" s="679"/>
      <c r="X28" s="679"/>
      <c r="Y28" s="680"/>
      <c r="Z28" s="715">
        <v>1.1000000000000001</v>
      </c>
      <c r="AA28" s="715"/>
      <c r="AB28" s="715"/>
      <c r="AC28" s="715"/>
      <c r="AD28" s="716">
        <v>14566</v>
      </c>
      <c r="AE28" s="716"/>
      <c r="AF28" s="716"/>
      <c r="AG28" s="716"/>
      <c r="AH28" s="716"/>
      <c r="AI28" s="716"/>
      <c r="AJ28" s="716"/>
      <c r="AK28" s="716"/>
      <c r="AL28" s="681">
        <v>0.1</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306</v>
      </c>
      <c r="CE28" s="712"/>
      <c r="CF28" s="712"/>
      <c r="CG28" s="712"/>
      <c r="CH28" s="712"/>
      <c r="CI28" s="712"/>
      <c r="CJ28" s="712"/>
      <c r="CK28" s="712"/>
      <c r="CL28" s="712"/>
      <c r="CM28" s="712"/>
      <c r="CN28" s="712"/>
      <c r="CO28" s="712"/>
      <c r="CP28" s="712"/>
      <c r="CQ28" s="713"/>
      <c r="CR28" s="678">
        <v>1839148</v>
      </c>
      <c r="CS28" s="679"/>
      <c r="CT28" s="679"/>
      <c r="CU28" s="679"/>
      <c r="CV28" s="679"/>
      <c r="CW28" s="679"/>
      <c r="CX28" s="679"/>
      <c r="CY28" s="680"/>
      <c r="CZ28" s="681">
        <v>5.4</v>
      </c>
      <c r="DA28" s="699"/>
      <c r="DB28" s="699"/>
      <c r="DC28" s="700"/>
      <c r="DD28" s="684">
        <v>1839148</v>
      </c>
      <c r="DE28" s="679"/>
      <c r="DF28" s="679"/>
      <c r="DG28" s="679"/>
      <c r="DH28" s="679"/>
      <c r="DI28" s="679"/>
      <c r="DJ28" s="679"/>
      <c r="DK28" s="680"/>
      <c r="DL28" s="684">
        <v>1839148</v>
      </c>
      <c r="DM28" s="679"/>
      <c r="DN28" s="679"/>
      <c r="DO28" s="679"/>
      <c r="DP28" s="679"/>
      <c r="DQ28" s="679"/>
      <c r="DR28" s="679"/>
      <c r="DS28" s="679"/>
      <c r="DT28" s="679"/>
      <c r="DU28" s="679"/>
      <c r="DV28" s="680"/>
      <c r="DW28" s="681">
        <v>8.1999999999999993</v>
      </c>
      <c r="DX28" s="699"/>
      <c r="DY28" s="699"/>
      <c r="DZ28" s="699"/>
      <c r="EA28" s="699"/>
      <c r="EB28" s="699"/>
      <c r="EC28" s="714"/>
    </row>
    <row r="29" spans="2:133" ht="11.25" customHeight="1" x14ac:dyDescent="0.15">
      <c r="B29" s="675" t="s">
        <v>307</v>
      </c>
      <c r="C29" s="676"/>
      <c r="D29" s="676"/>
      <c r="E29" s="676"/>
      <c r="F29" s="676"/>
      <c r="G29" s="676"/>
      <c r="H29" s="676"/>
      <c r="I29" s="676"/>
      <c r="J29" s="676"/>
      <c r="K29" s="676"/>
      <c r="L29" s="676"/>
      <c r="M29" s="676"/>
      <c r="N29" s="676"/>
      <c r="O29" s="676"/>
      <c r="P29" s="676"/>
      <c r="Q29" s="677"/>
      <c r="R29" s="678">
        <v>299164</v>
      </c>
      <c r="S29" s="679"/>
      <c r="T29" s="679"/>
      <c r="U29" s="679"/>
      <c r="V29" s="679"/>
      <c r="W29" s="679"/>
      <c r="X29" s="679"/>
      <c r="Y29" s="680"/>
      <c r="Z29" s="715">
        <v>0.8</v>
      </c>
      <c r="AA29" s="715"/>
      <c r="AB29" s="715"/>
      <c r="AC29" s="715"/>
      <c r="AD29" s="716">
        <v>84453</v>
      </c>
      <c r="AE29" s="716"/>
      <c r="AF29" s="716"/>
      <c r="AG29" s="716"/>
      <c r="AH29" s="716"/>
      <c r="AI29" s="716"/>
      <c r="AJ29" s="716"/>
      <c r="AK29" s="716"/>
      <c r="AL29" s="681">
        <v>0.4</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308</v>
      </c>
      <c r="CE29" s="764"/>
      <c r="CF29" s="711" t="s">
        <v>309</v>
      </c>
      <c r="CG29" s="712"/>
      <c r="CH29" s="712"/>
      <c r="CI29" s="712"/>
      <c r="CJ29" s="712"/>
      <c r="CK29" s="712"/>
      <c r="CL29" s="712"/>
      <c r="CM29" s="712"/>
      <c r="CN29" s="712"/>
      <c r="CO29" s="712"/>
      <c r="CP29" s="712"/>
      <c r="CQ29" s="713"/>
      <c r="CR29" s="678">
        <v>1839148</v>
      </c>
      <c r="CS29" s="697"/>
      <c r="CT29" s="697"/>
      <c r="CU29" s="697"/>
      <c r="CV29" s="697"/>
      <c r="CW29" s="697"/>
      <c r="CX29" s="697"/>
      <c r="CY29" s="698"/>
      <c r="CZ29" s="681">
        <v>5.4</v>
      </c>
      <c r="DA29" s="699"/>
      <c r="DB29" s="699"/>
      <c r="DC29" s="700"/>
      <c r="DD29" s="684">
        <v>1839148</v>
      </c>
      <c r="DE29" s="697"/>
      <c r="DF29" s="697"/>
      <c r="DG29" s="697"/>
      <c r="DH29" s="697"/>
      <c r="DI29" s="697"/>
      <c r="DJ29" s="697"/>
      <c r="DK29" s="698"/>
      <c r="DL29" s="684">
        <v>1839148</v>
      </c>
      <c r="DM29" s="697"/>
      <c r="DN29" s="697"/>
      <c r="DO29" s="697"/>
      <c r="DP29" s="697"/>
      <c r="DQ29" s="697"/>
      <c r="DR29" s="697"/>
      <c r="DS29" s="697"/>
      <c r="DT29" s="697"/>
      <c r="DU29" s="697"/>
      <c r="DV29" s="698"/>
      <c r="DW29" s="681">
        <v>8.1999999999999993</v>
      </c>
      <c r="DX29" s="699"/>
      <c r="DY29" s="699"/>
      <c r="DZ29" s="699"/>
      <c r="EA29" s="699"/>
      <c r="EB29" s="699"/>
      <c r="EC29" s="714"/>
    </row>
    <row r="30" spans="2:133" ht="11.25" customHeight="1" x14ac:dyDescent="0.15">
      <c r="B30" s="675" t="s">
        <v>310</v>
      </c>
      <c r="C30" s="676"/>
      <c r="D30" s="676"/>
      <c r="E30" s="676"/>
      <c r="F30" s="676"/>
      <c r="G30" s="676"/>
      <c r="H30" s="676"/>
      <c r="I30" s="676"/>
      <c r="J30" s="676"/>
      <c r="K30" s="676"/>
      <c r="L30" s="676"/>
      <c r="M30" s="676"/>
      <c r="N30" s="676"/>
      <c r="O30" s="676"/>
      <c r="P30" s="676"/>
      <c r="Q30" s="677"/>
      <c r="R30" s="678">
        <v>71006</v>
      </c>
      <c r="S30" s="679"/>
      <c r="T30" s="679"/>
      <c r="U30" s="679"/>
      <c r="V30" s="679"/>
      <c r="W30" s="679"/>
      <c r="X30" s="679"/>
      <c r="Y30" s="680"/>
      <c r="Z30" s="715">
        <v>0.2</v>
      </c>
      <c r="AA30" s="715"/>
      <c r="AB30" s="715"/>
      <c r="AC30" s="715"/>
      <c r="AD30" s="716">
        <v>4</v>
      </c>
      <c r="AE30" s="716"/>
      <c r="AF30" s="716"/>
      <c r="AG30" s="716"/>
      <c r="AH30" s="716"/>
      <c r="AI30" s="716"/>
      <c r="AJ30" s="716"/>
      <c r="AK30" s="716"/>
      <c r="AL30" s="681">
        <v>0</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311</v>
      </c>
      <c r="BH30" s="752"/>
      <c r="BI30" s="752"/>
      <c r="BJ30" s="752"/>
      <c r="BK30" s="752"/>
      <c r="BL30" s="752"/>
      <c r="BM30" s="752"/>
      <c r="BN30" s="752"/>
      <c r="BO30" s="752"/>
      <c r="BP30" s="752"/>
      <c r="BQ30" s="753"/>
      <c r="BR30" s="739" t="s">
        <v>312</v>
      </c>
      <c r="BS30" s="752"/>
      <c r="BT30" s="752"/>
      <c r="BU30" s="752"/>
      <c r="BV30" s="752"/>
      <c r="BW30" s="752"/>
      <c r="BX30" s="752"/>
      <c r="BY30" s="752"/>
      <c r="BZ30" s="752"/>
      <c r="CA30" s="752"/>
      <c r="CB30" s="753"/>
      <c r="CD30" s="765"/>
      <c r="CE30" s="766"/>
      <c r="CF30" s="711" t="s">
        <v>313</v>
      </c>
      <c r="CG30" s="712"/>
      <c r="CH30" s="712"/>
      <c r="CI30" s="712"/>
      <c r="CJ30" s="712"/>
      <c r="CK30" s="712"/>
      <c r="CL30" s="712"/>
      <c r="CM30" s="712"/>
      <c r="CN30" s="712"/>
      <c r="CO30" s="712"/>
      <c r="CP30" s="712"/>
      <c r="CQ30" s="713"/>
      <c r="CR30" s="678">
        <v>1707334</v>
      </c>
      <c r="CS30" s="679"/>
      <c r="CT30" s="679"/>
      <c r="CU30" s="679"/>
      <c r="CV30" s="679"/>
      <c r="CW30" s="679"/>
      <c r="CX30" s="679"/>
      <c r="CY30" s="680"/>
      <c r="CZ30" s="681">
        <v>5</v>
      </c>
      <c r="DA30" s="699"/>
      <c r="DB30" s="699"/>
      <c r="DC30" s="700"/>
      <c r="DD30" s="684">
        <v>1707334</v>
      </c>
      <c r="DE30" s="679"/>
      <c r="DF30" s="679"/>
      <c r="DG30" s="679"/>
      <c r="DH30" s="679"/>
      <c r="DI30" s="679"/>
      <c r="DJ30" s="679"/>
      <c r="DK30" s="680"/>
      <c r="DL30" s="684">
        <v>1707334</v>
      </c>
      <c r="DM30" s="679"/>
      <c r="DN30" s="679"/>
      <c r="DO30" s="679"/>
      <c r="DP30" s="679"/>
      <c r="DQ30" s="679"/>
      <c r="DR30" s="679"/>
      <c r="DS30" s="679"/>
      <c r="DT30" s="679"/>
      <c r="DU30" s="679"/>
      <c r="DV30" s="680"/>
      <c r="DW30" s="681">
        <v>7.6</v>
      </c>
      <c r="DX30" s="699"/>
      <c r="DY30" s="699"/>
      <c r="DZ30" s="699"/>
      <c r="EA30" s="699"/>
      <c r="EB30" s="699"/>
      <c r="EC30" s="714"/>
    </row>
    <row r="31" spans="2:133" ht="11.25" customHeight="1" x14ac:dyDescent="0.15">
      <c r="B31" s="675" t="s">
        <v>314</v>
      </c>
      <c r="C31" s="676"/>
      <c r="D31" s="676"/>
      <c r="E31" s="676"/>
      <c r="F31" s="676"/>
      <c r="G31" s="676"/>
      <c r="H31" s="676"/>
      <c r="I31" s="676"/>
      <c r="J31" s="676"/>
      <c r="K31" s="676"/>
      <c r="L31" s="676"/>
      <c r="M31" s="676"/>
      <c r="N31" s="676"/>
      <c r="O31" s="676"/>
      <c r="P31" s="676"/>
      <c r="Q31" s="677"/>
      <c r="R31" s="678">
        <v>5273271</v>
      </c>
      <c r="S31" s="679"/>
      <c r="T31" s="679"/>
      <c r="U31" s="679"/>
      <c r="V31" s="679"/>
      <c r="W31" s="679"/>
      <c r="X31" s="679"/>
      <c r="Y31" s="680"/>
      <c r="Z31" s="715">
        <v>14.4</v>
      </c>
      <c r="AA31" s="715"/>
      <c r="AB31" s="715"/>
      <c r="AC31" s="715"/>
      <c r="AD31" s="716" t="s">
        <v>230</v>
      </c>
      <c r="AE31" s="716"/>
      <c r="AF31" s="716"/>
      <c r="AG31" s="716"/>
      <c r="AH31" s="716"/>
      <c r="AI31" s="716"/>
      <c r="AJ31" s="716"/>
      <c r="AK31" s="716"/>
      <c r="AL31" s="681" t="s">
        <v>230</v>
      </c>
      <c r="AM31" s="682"/>
      <c r="AN31" s="682"/>
      <c r="AO31" s="717"/>
      <c r="AP31" s="754" t="s">
        <v>315</v>
      </c>
      <c r="AQ31" s="755"/>
      <c r="AR31" s="755"/>
      <c r="AS31" s="755"/>
      <c r="AT31" s="760" t="s">
        <v>316</v>
      </c>
      <c r="AU31" s="231"/>
      <c r="AV31" s="231"/>
      <c r="AW31" s="231"/>
      <c r="AX31" s="744" t="s">
        <v>189</v>
      </c>
      <c r="AY31" s="745"/>
      <c r="AZ31" s="745"/>
      <c r="BA31" s="745"/>
      <c r="BB31" s="745"/>
      <c r="BC31" s="745"/>
      <c r="BD31" s="745"/>
      <c r="BE31" s="745"/>
      <c r="BF31" s="746"/>
      <c r="BG31" s="747">
        <v>99.1</v>
      </c>
      <c r="BH31" s="748"/>
      <c r="BI31" s="748"/>
      <c r="BJ31" s="748"/>
      <c r="BK31" s="748"/>
      <c r="BL31" s="748"/>
      <c r="BM31" s="749">
        <v>97.4</v>
      </c>
      <c r="BN31" s="748"/>
      <c r="BO31" s="748"/>
      <c r="BP31" s="748"/>
      <c r="BQ31" s="750"/>
      <c r="BR31" s="747">
        <v>99.2</v>
      </c>
      <c r="BS31" s="748"/>
      <c r="BT31" s="748"/>
      <c r="BU31" s="748"/>
      <c r="BV31" s="748"/>
      <c r="BW31" s="748"/>
      <c r="BX31" s="749">
        <v>97.2</v>
      </c>
      <c r="BY31" s="748"/>
      <c r="BZ31" s="748"/>
      <c r="CA31" s="748"/>
      <c r="CB31" s="750"/>
      <c r="CD31" s="765"/>
      <c r="CE31" s="766"/>
      <c r="CF31" s="711" t="s">
        <v>317</v>
      </c>
      <c r="CG31" s="712"/>
      <c r="CH31" s="712"/>
      <c r="CI31" s="712"/>
      <c r="CJ31" s="712"/>
      <c r="CK31" s="712"/>
      <c r="CL31" s="712"/>
      <c r="CM31" s="712"/>
      <c r="CN31" s="712"/>
      <c r="CO31" s="712"/>
      <c r="CP31" s="712"/>
      <c r="CQ31" s="713"/>
      <c r="CR31" s="678">
        <v>131814</v>
      </c>
      <c r="CS31" s="697"/>
      <c r="CT31" s="697"/>
      <c r="CU31" s="697"/>
      <c r="CV31" s="697"/>
      <c r="CW31" s="697"/>
      <c r="CX31" s="697"/>
      <c r="CY31" s="698"/>
      <c r="CZ31" s="681">
        <v>0.4</v>
      </c>
      <c r="DA31" s="699"/>
      <c r="DB31" s="699"/>
      <c r="DC31" s="700"/>
      <c r="DD31" s="684">
        <v>131814</v>
      </c>
      <c r="DE31" s="697"/>
      <c r="DF31" s="697"/>
      <c r="DG31" s="697"/>
      <c r="DH31" s="697"/>
      <c r="DI31" s="697"/>
      <c r="DJ31" s="697"/>
      <c r="DK31" s="698"/>
      <c r="DL31" s="684">
        <v>131814</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9" t="s">
        <v>318</v>
      </c>
      <c r="C32" s="770"/>
      <c r="D32" s="770"/>
      <c r="E32" s="770"/>
      <c r="F32" s="770"/>
      <c r="G32" s="770"/>
      <c r="H32" s="770"/>
      <c r="I32" s="770"/>
      <c r="J32" s="770"/>
      <c r="K32" s="770"/>
      <c r="L32" s="770"/>
      <c r="M32" s="770"/>
      <c r="N32" s="770"/>
      <c r="O32" s="770"/>
      <c r="P32" s="770"/>
      <c r="Q32" s="771"/>
      <c r="R32" s="678" t="s">
        <v>128</v>
      </c>
      <c r="S32" s="679"/>
      <c r="T32" s="679"/>
      <c r="U32" s="679"/>
      <c r="V32" s="679"/>
      <c r="W32" s="679"/>
      <c r="X32" s="679"/>
      <c r="Y32" s="680"/>
      <c r="Z32" s="715" t="s">
        <v>128</v>
      </c>
      <c r="AA32" s="715"/>
      <c r="AB32" s="715"/>
      <c r="AC32" s="715"/>
      <c r="AD32" s="716" t="s">
        <v>230</v>
      </c>
      <c r="AE32" s="716"/>
      <c r="AF32" s="716"/>
      <c r="AG32" s="716"/>
      <c r="AH32" s="716"/>
      <c r="AI32" s="716"/>
      <c r="AJ32" s="716"/>
      <c r="AK32" s="716"/>
      <c r="AL32" s="681" t="s">
        <v>128</v>
      </c>
      <c r="AM32" s="682"/>
      <c r="AN32" s="682"/>
      <c r="AO32" s="717"/>
      <c r="AP32" s="756"/>
      <c r="AQ32" s="757"/>
      <c r="AR32" s="757"/>
      <c r="AS32" s="757"/>
      <c r="AT32" s="761"/>
      <c r="AU32" s="230" t="s">
        <v>319</v>
      </c>
      <c r="AV32" s="230"/>
      <c r="AW32" s="230"/>
      <c r="AX32" s="675" t="s">
        <v>320</v>
      </c>
      <c r="AY32" s="676"/>
      <c r="AZ32" s="676"/>
      <c r="BA32" s="676"/>
      <c r="BB32" s="676"/>
      <c r="BC32" s="676"/>
      <c r="BD32" s="676"/>
      <c r="BE32" s="676"/>
      <c r="BF32" s="677"/>
      <c r="BG32" s="751">
        <v>98.8</v>
      </c>
      <c r="BH32" s="697"/>
      <c r="BI32" s="697"/>
      <c r="BJ32" s="697"/>
      <c r="BK32" s="697"/>
      <c r="BL32" s="697"/>
      <c r="BM32" s="682">
        <v>97.2</v>
      </c>
      <c r="BN32" s="743"/>
      <c r="BO32" s="743"/>
      <c r="BP32" s="743"/>
      <c r="BQ32" s="721"/>
      <c r="BR32" s="751">
        <v>99.2</v>
      </c>
      <c r="BS32" s="697"/>
      <c r="BT32" s="697"/>
      <c r="BU32" s="697"/>
      <c r="BV32" s="697"/>
      <c r="BW32" s="697"/>
      <c r="BX32" s="682">
        <v>97.1</v>
      </c>
      <c r="BY32" s="743"/>
      <c r="BZ32" s="743"/>
      <c r="CA32" s="743"/>
      <c r="CB32" s="721"/>
      <c r="CD32" s="767"/>
      <c r="CE32" s="768"/>
      <c r="CF32" s="711" t="s">
        <v>321</v>
      </c>
      <c r="CG32" s="712"/>
      <c r="CH32" s="712"/>
      <c r="CI32" s="712"/>
      <c r="CJ32" s="712"/>
      <c r="CK32" s="712"/>
      <c r="CL32" s="712"/>
      <c r="CM32" s="712"/>
      <c r="CN32" s="712"/>
      <c r="CO32" s="712"/>
      <c r="CP32" s="712"/>
      <c r="CQ32" s="713"/>
      <c r="CR32" s="678" t="s">
        <v>128</v>
      </c>
      <c r="CS32" s="679"/>
      <c r="CT32" s="679"/>
      <c r="CU32" s="679"/>
      <c r="CV32" s="679"/>
      <c r="CW32" s="679"/>
      <c r="CX32" s="679"/>
      <c r="CY32" s="680"/>
      <c r="CZ32" s="681" t="s">
        <v>230</v>
      </c>
      <c r="DA32" s="699"/>
      <c r="DB32" s="699"/>
      <c r="DC32" s="700"/>
      <c r="DD32" s="684" t="s">
        <v>128</v>
      </c>
      <c r="DE32" s="679"/>
      <c r="DF32" s="679"/>
      <c r="DG32" s="679"/>
      <c r="DH32" s="679"/>
      <c r="DI32" s="679"/>
      <c r="DJ32" s="679"/>
      <c r="DK32" s="680"/>
      <c r="DL32" s="684" t="s">
        <v>269</v>
      </c>
      <c r="DM32" s="679"/>
      <c r="DN32" s="679"/>
      <c r="DO32" s="679"/>
      <c r="DP32" s="679"/>
      <c r="DQ32" s="679"/>
      <c r="DR32" s="679"/>
      <c r="DS32" s="679"/>
      <c r="DT32" s="679"/>
      <c r="DU32" s="679"/>
      <c r="DV32" s="680"/>
      <c r="DW32" s="681" t="s">
        <v>230</v>
      </c>
      <c r="DX32" s="699"/>
      <c r="DY32" s="699"/>
      <c r="DZ32" s="699"/>
      <c r="EA32" s="699"/>
      <c r="EB32" s="699"/>
      <c r="EC32" s="714"/>
    </row>
    <row r="33" spans="2:133" ht="11.25" customHeight="1" x14ac:dyDescent="0.15">
      <c r="B33" s="675" t="s">
        <v>322</v>
      </c>
      <c r="C33" s="676"/>
      <c r="D33" s="676"/>
      <c r="E33" s="676"/>
      <c r="F33" s="676"/>
      <c r="G33" s="676"/>
      <c r="H33" s="676"/>
      <c r="I33" s="676"/>
      <c r="J33" s="676"/>
      <c r="K33" s="676"/>
      <c r="L33" s="676"/>
      <c r="M33" s="676"/>
      <c r="N33" s="676"/>
      <c r="O33" s="676"/>
      <c r="P33" s="676"/>
      <c r="Q33" s="677"/>
      <c r="R33" s="678">
        <v>2426846</v>
      </c>
      <c r="S33" s="679"/>
      <c r="T33" s="679"/>
      <c r="U33" s="679"/>
      <c r="V33" s="679"/>
      <c r="W33" s="679"/>
      <c r="X33" s="679"/>
      <c r="Y33" s="680"/>
      <c r="Z33" s="715">
        <v>6.6</v>
      </c>
      <c r="AA33" s="715"/>
      <c r="AB33" s="715"/>
      <c r="AC33" s="715"/>
      <c r="AD33" s="716" t="s">
        <v>230</v>
      </c>
      <c r="AE33" s="716"/>
      <c r="AF33" s="716"/>
      <c r="AG33" s="716"/>
      <c r="AH33" s="716"/>
      <c r="AI33" s="716"/>
      <c r="AJ33" s="716"/>
      <c r="AK33" s="716"/>
      <c r="AL33" s="681" t="s">
        <v>230</v>
      </c>
      <c r="AM33" s="682"/>
      <c r="AN33" s="682"/>
      <c r="AO33" s="717"/>
      <c r="AP33" s="758"/>
      <c r="AQ33" s="759"/>
      <c r="AR33" s="759"/>
      <c r="AS33" s="759"/>
      <c r="AT33" s="762"/>
      <c r="AU33" s="232"/>
      <c r="AV33" s="232"/>
      <c r="AW33" s="232"/>
      <c r="AX33" s="659" t="s">
        <v>323</v>
      </c>
      <c r="AY33" s="660"/>
      <c r="AZ33" s="660"/>
      <c r="BA33" s="660"/>
      <c r="BB33" s="660"/>
      <c r="BC33" s="660"/>
      <c r="BD33" s="660"/>
      <c r="BE33" s="660"/>
      <c r="BF33" s="661"/>
      <c r="BG33" s="742">
        <v>99.2</v>
      </c>
      <c r="BH33" s="663"/>
      <c r="BI33" s="663"/>
      <c r="BJ33" s="663"/>
      <c r="BK33" s="663"/>
      <c r="BL33" s="663"/>
      <c r="BM33" s="706">
        <v>97.6</v>
      </c>
      <c r="BN33" s="663"/>
      <c r="BO33" s="663"/>
      <c r="BP33" s="663"/>
      <c r="BQ33" s="727"/>
      <c r="BR33" s="742">
        <v>99.2</v>
      </c>
      <c r="BS33" s="663"/>
      <c r="BT33" s="663"/>
      <c r="BU33" s="663"/>
      <c r="BV33" s="663"/>
      <c r="BW33" s="663"/>
      <c r="BX33" s="706">
        <v>97.3</v>
      </c>
      <c r="BY33" s="663"/>
      <c r="BZ33" s="663"/>
      <c r="CA33" s="663"/>
      <c r="CB33" s="727"/>
      <c r="CD33" s="711" t="s">
        <v>324</v>
      </c>
      <c r="CE33" s="712"/>
      <c r="CF33" s="712"/>
      <c r="CG33" s="712"/>
      <c r="CH33" s="712"/>
      <c r="CI33" s="712"/>
      <c r="CJ33" s="712"/>
      <c r="CK33" s="712"/>
      <c r="CL33" s="712"/>
      <c r="CM33" s="712"/>
      <c r="CN33" s="712"/>
      <c r="CO33" s="712"/>
      <c r="CP33" s="712"/>
      <c r="CQ33" s="713"/>
      <c r="CR33" s="678">
        <v>13980765</v>
      </c>
      <c r="CS33" s="697"/>
      <c r="CT33" s="697"/>
      <c r="CU33" s="697"/>
      <c r="CV33" s="697"/>
      <c r="CW33" s="697"/>
      <c r="CX33" s="697"/>
      <c r="CY33" s="698"/>
      <c r="CZ33" s="681">
        <v>40.799999999999997</v>
      </c>
      <c r="DA33" s="699"/>
      <c r="DB33" s="699"/>
      <c r="DC33" s="700"/>
      <c r="DD33" s="684">
        <v>12590793</v>
      </c>
      <c r="DE33" s="697"/>
      <c r="DF33" s="697"/>
      <c r="DG33" s="697"/>
      <c r="DH33" s="697"/>
      <c r="DI33" s="697"/>
      <c r="DJ33" s="697"/>
      <c r="DK33" s="698"/>
      <c r="DL33" s="684">
        <v>10109632</v>
      </c>
      <c r="DM33" s="697"/>
      <c r="DN33" s="697"/>
      <c r="DO33" s="697"/>
      <c r="DP33" s="697"/>
      <c r="DQ33" s="697"/>
      <c r="DR33" s="697"/>
      <c r="DS33" s="697"/>
      <c r="DT33" s="697"/>
      <c r="DU33" s="697"/>
      <c r="DV33" s="698"/>
      <c r="DW33" s="681">
        <v>45.2</v>
      </c>
      <c r="DX33" s="699"/>
      <c r="DY33" s="699"/>
      <c r="DZ33" s="699"/>
      <c r="EA33" s="699"/>
      <c r="EB33" s="699"/>
      <c r="EC33" s="714"/>
    </row>
    <row r="34" spans="2:133" ht="11.25" customHeight="1" x14ac:dyDescent="0.15">
      <c r="B34" s="675" t="s">
        <v>325</v>
      </c>
      <c r="C34" s="676"/>
      <c r="D34" s="676"/>
      <c r="E34" s="676"/>
      <c r="F34" s="676"/>
      <c r="G34" s="676"/>
      <c r="H34" s="676"/>
      <c r="I34" s="676"/>
      <c r="J34" s="676"/>
      <c r="K34" s="676"/>
      <c r="L34" s="676"/>
      <c r="M34" s="676"/>
      <c r="N34" s="676"/>
      <c r="O34" s="676"/>
      <c r="P34" s="676"/>
      <c r="Q34" s="677"/>
      <c r="R34" s="678">
        <v>40632</v>
      </c>
      <c r="S34" s="679"/>
      <c r="T34" s="679"/>
      <c r="U34" s="679"/>
      <c r="V34" s="679"/>
      <c r="W34" s="679"/>
      <c r="X34" s="679"/>
      <c r="Y34" s="680"/>
      <c r="Z34" s="715">
        <v>0.1</v>
      </c>
      <c r="AA34" s="715"/>
      <c r="AB34" s="715"/>
      <c r="AC34" s="715"/>
      <c r="AD34" s="716">
        <v>32780</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326</v>
      </c>
      <c r="CE34" s="712"/>
      <c r="CF34" s="712"/>
      <c r="CG34" s="712"/>
      <c r="CH34" s="712"/>
      <c r="CI34" s="712"/>
      <c r="CJ34" s="712"/>
      <c r="CK34" s="712"/>
      <c r="CL34" s="712"/>
      <c r="CM34" s="712"/>
      <c r="CN34" s="712"/>
      <c r="CO34" s="712"/>
      <c r="CP34" s="712"/>
      <c r="CQ34" s="713"/>
      <c r="CR34" s="678">
        <v>6046148</v>
      </c>
      <c r="CS34" s="679"/>
      <c r="CT34" s="679"/>
      <c r="CU34" s="679"/>
      <c r="CV34" s="679"/>
      <c r="CW34" s="679"/>
      <c r="CX34" s="679"/>
      <c r="CY34" s="680"/>
      <c r="CZ34" s="681">
        <v>17.600000000000001</v>
      </c>
      <c r="DA34" s="699"/>
      <c r="DB34" s="699"/>
      <c r="DC34" s="700"/>
      <c r="DD34" s="684">
        <v>5293381</v>
      </c>
      <c r="DE34" s="679"/>
      <c r="DF34" s="679"/>
      <c r="DG34" s="679"/>
      <c r="DH34" s="679"/>
      <c r="DI34" s="679"/>
      <c r="DJ34" s="679"/>
      <c r="DK34" s="680"/>
      <c r="DL34" s="684">
        <v>4471045</v>
      </c>
      <c r="DM34" s="679"/>
      <c r="DN34" s="679"/>
      <c r="DO34" s="679"/>
      <c r="DP34" s="679"/>
      <c r="DQ34" s="679"/>
      <c r="DR34" s="679"/>
      <c r="DS34" s="679"/>
      <c r="DT34" s="679"/>
      <c r="DU34" s="679"/>
      <c r="DV34" s="680"/>
      <c r="DW34" s="681">
        <v>20</v>
      </c>
      <c r="DX34" s="699"/>
      <c r="DY34" s="699"/>
      <c r="DZ34" s="699"/>
      <c r="EA34" s="699"/>
      <c r="EB34" s="699"/>
      <c r="EC34" s="714"/>
    </row>
    <row r="35" spans="2:133" ht="11.25" customHeight="1" x14ac:dyDescent="0.15">
      <c r="B35" s="675" t="s">
        <v>327</v>
      </c>
      <c r="C35" s="676"/>
      <c r="D35" s="676"/>
      <c r="E35" s="676"/>
      <c r="F35" s="676"/>
      <c r="G35" s="676"/>
      <c r="H35" s="676"/>
      <c r="I35" s="676"/>
      <c r="J35" s="676"/>
      <c r="K35" s="676"/>
      <c r="L35" s="676"/>
      <c r="M35" s="676"/>
      <c r="N35" s="676"/>
      <c r="O35" s="676"/>
      <c r="P35" s="676"/>
      <c r="Q35" s="677"/>
      <c r="R35" s="678">
        <v>25545</v>
      </c>
      <c r="S35" s="679"/>
      <c r="T35" s="679"/>
      <c r="U35" s="679"/>
      <c r="V35" s="679"/>
      <c r="W35" s="679"/>
      <c r="X35" s="679"/>
      <c r="Y35" s="680"/>
      <c r="Z35" s="715">
        <v>0.1</v>
      </c>
      <c r="AA35" s="715"/>
      <c r="AB35" s="715"/>
      <c r="AC35" s="715"/>
      <c r="AD35" s="716" t="s">
        <v>128</v>
      </c>
      <c r="AE35" s="716"/>
      <c r="AF35" s="716"/>
      <c r="AG35" s="716"/>
      <c r="AH35" s="716"/>
      <c r="AI35" s="716"/>
      <c r="AJ35" s="716"/>
      <c r="AK35" s="716"/>
      <c r="AL35" s="681" t="s">
        <v>230</v>
      </c>
      <c r="AM35" s="682"/>
      <c r="AN35" s="682"/>
      <c r="AO35" s="717"/>
      <c r="AP35" s="235"/>
      <c r="AQ35" s="739" t="s">
        <v>328</v>
      </c>
      <c r="AR35" s="740"/>
      <c r="AS35" s="740"/>
      <c r="AT35" s="740"/>
      <c r="AU35" s="740"/>
      <c r="AV35" s="740"/>
      <c r="AW35" s="740"/>
      <c r="AX35" s="740"/>
      <c r="AY35" s="740"/>
      <c r="AZ35" s="740"/>
      <c r="BA35" s="740"/>
      <c r="BB35" s="740"/>
      <c r="BC35" s="740"/>
      <c r="BD35" s="740"/>
      <c r="BE35" s="740"/>
      <c r="BF35" s="741"/>
      <c r="BG35" s="739" t="s">
        <v>329</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330</v>
      </c>
      <c r="CE35" s="712"/>
      <c r="CF35" s="712"/>
      <c r="CG35" s="712"/>
      <c r="CH35" s="712"/>
      <c r="CI35" s="712"/>
      <c r="CJ35" s="712"/>
      <c r="CK35" s="712"/>
      <c r="CL35" s="712"/>
      <c r="CM35" s="712"/>
      <c r="CN35" s="712"/>
      <c r="CO35" s="712"/>
      <c r="CP35" s="712"/>
      <c r="CQ35" s="713"/>
      <c r="CR35" s="678">
        <v>159346</v>
      </c>
      <c r="CS35" s="697"/>
      <c r="CT35" s="697"/>
      <c r="CU35" s="697"/>
      <c r="CV35" s="697"/>
      <c r="CW35" s="697"/>
      <c r="CX35" s="697"/>
      <c r="CY35" s="698"/>
      <c r="CZ35" s="681">
        <v>0.5</v>
      </c>
      <c r="DA35" s="699"/>
      <c r="DB35" s="699"/>
      <c r="DC35" s="700"/>
      <c r="DD35" s="684">
        <v>156970</v>
      </c>
      <c r="DE35" s="697"/>
      <c r="DF35" s="697"/>
      <c r="DG35" s="697"/>
      <c r="DH35" s="697"/>
      <c r="DI35" s="697"/>
      <c r="DJ35" s="697"/>
      <c r="DK35" s="698"/>
      <c r="DL35" s="684">
        <v>154695</v>
      </c>
      <c r="DM35" s="697"/>
      <c r="DN35" s="697"/>
      <c r="DO35" s="697"/>
      <c r="DP35" s="697"/>
      <c r="DQ35" s="697"/>
      <c r="DR35" s="697"/>
      <c r="DS35" s="697"/>
      <c r="DT35" s="697"/>
      <c r="DU35" s="697"/>
      <c r="DV35" s="698"/>
      <c r="DW35" s="681">
        <v>0.7</v>
      </c>
      <c r="DX35" s="699"/>
      <c r="DY35" s="699"/>
      <c r="DZ35" s="699"/>
      <c r="EA35" s="699"/>
      <c r="EB35" s="699"/>
      <c r="EC35" s="714"/>
    </row>
    <row r="36" spans="2:133" ht="11.25" customHeight="1" x14ac:dyDescent="0.15">
      <c r="B36" s="675" t="s">
        <v>331</v>
      </c>
      <c r="C36" s="676"/>
      <c r="D36" s="676"/>
      <c r="E36" s="676"/>
      <c r="F36" s="676"/>
      <c r="G36" s="676"/>
      <c r="H36" s="676"/>
      <c r="I36" s="676"/>
      <c r="J36" s="676"/>
      <c r="K36" s="676"/>
      <c r="L36" s="676"/>
      <c r="M36" s="676"/>
      <c r="N36" s="676"/>
      <c r="O36" s="676"/>
      <c r="P36" s="676"/>
      <c r="Q36" s="677"/>
      <c r="R36" s="678">
        <v>340812</v>
      </c>
      <c r="S36" s="679"/>
      <c r="T36" s="679"/>
      <c r="U36" s="679"/>
      <c r="V36" s="679"/>
      <c r="W36" s="679"/>
      <c r="X36" s="679"/>
      <c r="Y36" s="680"/>
      <c r="Z36" s="715">
        <v>0.9</v>
      </c>
      <c r="AA36" s="715"/>
      <c r="AB36" s="715"/>
      <c r="AC36" s="715"/>
      <c r="AD36" s="716" t="s">
        <v>128</v>
      </c>
      <c r="AE36" s="716"/>
      <c r="AF36" s="716"/>
      <c r="AG36" s="716"/>
      <c r="AH36" s="716"/>
      <c r="AI36" s="716"/>
      <c r="AJ36" s="716"/>
      <c r="AK36" s="716"/>
      <c r="AL36" s="681" t="s">
        <v>230</v>
      </c>
      <c r="AM36" s="682"/>
      <c r="AN36" s="682"/>
      <c r="AO36" s="717"/>
      <c r="AP36" s="235"/>
      <c r="AQ36" s="730" t="s">
        <v>332</v>
      </c>
      <c r="AR36" s="731"/>
      <c r="AS36" s="731"/>
      <c r="AT36" s="731"/>
      <c r="AU36" s="731"/>
      <c r="AV36" s="731"/>
      <c r="AW36" s="731"/>
      <c r="AX36" s="731"/>
      <c r="AY36" s="732"/>
      <c r="AZ36" s="733">
        <v>3471377</v>
      </c>
      <c r="BA36" s="734"/>
      <c r="BB36" s="734"/>
      <c r="BC36" s="734"/>
      <c r="BD36" s="734"/>
      <c r="BE36" s="734"/>
      <c r="BF36" s="735"/>
      <c r="BG36" s="736" t="s">
        <v>333</v>
      </c>
      <c r="BH36" s="737"/>
      <c r="BI36" s="737"/>
      <c r="BJ36" s="737"/>
      <c r="BK36" s="737"/>
      <c r="BL36" s="737"/>
      <c r="BM36" s="737"/>
      <c r="BN36" s="737"/>
      <c r="BO36" s="737"/>
      <c r="BP36" s="737"/>
      <c r="BQ36" s="737"/>
      <c r="BR36" s="737"/>
      <c r="BS36" s="737"/>
      <c r="BT36" s="737"/>
      <c r="BU36" s="738"/>
      <c r="BV36" s="733">
        <v>77207</v>
      </c>
      <c r="BW36" s="734"/>
      <c r="BX36" s="734"/>
      <c r="BY36" s="734"/>
      <c r="BZ36" s="734"/>
      <c r="CA36" s="734"/>
      <c r="CB36" s="735"/>
      <c r="CD36" s="711" t="s">
        <v>334</v>
      </c>
      <c r="CE36" s="712"/>
      <c r="CF36" s="712"/>
      <c r="CG36" s="712"/>
      <c r="CH36" s="712"/>
      <c r="CI36" s="712"/>
      <c r="CJ36" s="712"/>
      <c r="CK36" s="712"/>
      <c r="CL36" s="712"/>
      <c r="CM36" s="712"/>
      <c r="CN36" s="712"/>
      <c r="CO36" s="712"/>
      <c r="CP36" s="712"/>
      <c r="CQ36" s="713"/>
      <c r="CR36" s="678">
        <v>4367176</v>
      </c>
      <c r="CS36" s="679"/>
      <c r="CT36" s="679"/>
      <c r="CU36" s="679"/>
      <c r="CV36" s="679"/>
      <c r="CW36" s="679"/>
      <c r="CX36" s="679"/>
      <c r="CY36" s="680"/>
      <c r="CZ36" s="681">
        <v>12.7</v>
      </c>
      <c r="DA36" s="699"/>
      <c r="DB36" s="699"/>
      <c r="DC36" s="700"/>
      <c r="DD36" s="684">
        <v>4175626</v>
      </c>
      <c r="DE36" s="679"/>
      <c r="DF36" s="679"/>
      <c r="DG36" s="679"/>
      <c r="DH36" s="679"/>
      <c r="DI36" s="679"/>
      <c r="DJ36" s="679"/>
      <c r="DK36" s="680"/>
      <c r="DL36" s="684">
        <v>3477112</v>
      </c>
      <c r="DM36" s="679"/>
      <c r="DN36" s="679"/>
      <c r="DO36" s="679"/>
      <c r="DP36" s="679"/>
      <c r="DQ36" s="679"/>
      <c r="DR36" s="679"/>
      <c r="DS36" s="679"/>
      <c r="DT36" s="679"/>
      <c r="DU36" s="679"/>
      <c r="DV36" s="680"/>
      <c r="DW36" s="681">
        <v>15.5</v>
      </c>
      <c r="DX36" s="699"/>
      <c r="DY36" s="699"/>
      <c r="DZ36" s="699"/>
      <c r="EA36" s="699"/>
      <c r="EB36" s="699"/>
      <c r="EC36" s="714"/>
    </row>
    <row r="37" spans="2:133" ht="11.25" customHeight="1" x14ac:dyDescent="0.15">
      <c r="B37" s="675" t="s">
        <v>335</v>
      </c>
      <c r="C37" s="676"/>
      <c r="D37" s="676"/>
      <c r="E37" s="676"/>
      <c r="F37" s="676"/>
      <c r="G37" s="676"/>
      <c r="H37" s="676"/>
      <c r="I37" s="676"/>
      <c r="J37" s="676"/>
      <c r="K37" s="676"/>
      <c r="L37" s="676"/>
      <c r="M37" s="676"/>
      <c r="N37" s="676"/>
      <c r="O37" s="676"/>
      <c r="P37" s="676"/>
      <c r="Q37" s="677"/>
      <c r="R37" s="678">
        <v>1201286</v>
      </c>
      <c r="S37" s="679"/>
      <c r="T37" s="679"/>
      <c r="U37" s="679"/>
      <c r="V37" s="679"/>
      <c r="W37" s="679"/>
      <c r="X37" s="679"/>
      <c r="Y37" s="680"/>
      <c r="Z37" s="715">
        <v>3.3</v>
      </c>
      <c r="AA37" s="715"/>
      <c r="AB37" s="715"/>
      <c r="AC37" s="715"/>
      <c r="AD37" s="716" t="s">
        <v>230</v>
      </c>
      <c r="AE37" s="716"/>
      <c r="AF37" s="716"/>
      <c r="AG37" s="716"/>
      <c r="AH37" s="716"/>
      <c r="AI37" s="716"/>
      <c r="AJ37" s="716"/>
      <c r="AK37" s="716"/>
      <c r="AL37" s="681" t="s">
        <v>230</v>
      </c>
      <c r="AM37" s="682"/>
      <c r="AN37" s="682"/>
      <c r="AO37" s="717"/>
      <c r="AQ37" s="718" t="s">
        <v>336</v>
      </c>
      <c r="AR37" s="719"/>
      <c r="AS37" s="719"/>
      <c r="AT37" s="719"/>
      <c r="AU37" s="719"/>
      <c r="AV37" s="719"/>
      <c r="AW37" s="719"/>
      <c r="AX37" s="719"/>
      <c r="AY37" s="720"/>
      <c r="AZ37" s="678">
        <v>229813</v>
      </c>
      <c r="BA37" s="679"/>
      <c r="BB37" s="679"/>
      <c r="BC37" s="679"/>
      <c r="BD37" s="697"/>
      <c r="BE37" s="697"/>
      <c r="BF37" s="721"/>
      <c r="BG37" s="711" t="s">
        <v>337</v>
      </c>
      <c r="BH37" s="712"/>
      <c r="BI37" s="712"/>
      <c r="BJ37" s="712"/>
      <c r="BK37" s="712"/>
      <c r="BL37" s="712"/>
      <c r="BM37" s="712"/>
      <c r="BN37" s="712"/>
      <c r="BO37" s="712"/>
      <c r="BP37" s="712"/>
      <c r="BQ37" s="712"/>
      <c r="BR37" s="712"/>
      <c r="BS37" s="712"/>
      <c r="BT37" s="712"/>
      <c r="BU37" s="713"/>
      <c r="BV37" s="678">
        <v>49756</v>
      </c>
      <c r="BW37" s="679"/>
      <c r="BX37" s="679"/>
      <c r="BY37" s="679"/>
      <c r="BZ37" s="679"/>
      <c r="CA37" s="679"/>
      <c r="CB37" s="722"/>
      <c r="CD37" s="711" t="s">
        <v>338</v>
      </c>
      <c r="CE37" s="712"/>
      <c r="CF37" s="712"/>
      <c r="CG37" s="712"/>
      <c r="CH37" s="712"/>
      <c r="CI37" s="712"/>
      <c r="CJ37" s="712"/>
      <c r="CK37" s="712"/>
      <c r="CL37" s="712"/>
      <c r="CM37" s="712"/>
      <c r="CN37" s="712"/>
      <c r="CO37" s="712"/>
      <c r="CP37" s="712"/>
      <c r="CQ37" s="713"/>
      <c r="CR37" s="678">
        <v>2896955</v>
      </c>
      <c r="CS37" s="697"/>
      <c r="CT37" s="697"/>
      <c r="CU37" s="697"/>
      <c r="CV37" s="697"/>
      <c r="CW37" s="697"/>
      <c r="CX37" s="697"/>
      <c r="CY37" s="698"/>
      <c r="CZ37" s="681">
        <v>8.4</v>
      </c>
      <c r="DA37" s="699"/>
      <c r="DB37" s="699"/>
      <c r="DC37" s="700"/>
      <c r="DD37" s="684">
        <v>2896955</v>
      </c>
      <c r="DE37" s="697"/>
      <c r="DF37" s="697"/>
      <c r="DG37" s="697"/>
      <c r="DH37" s="697"/>
      <c r="DI37" s="697"/>
      <c r="DJ37" s="697"/>
      <c r="DK37" s="698"/>
      <c r="DL37" s="684">
        <v>2768591</v>
      </c>
      <c r="DM37" s="697"/>
      <c r="DN37" s="697"/>
      <c r="DO37" s="697"/>
      <c r="DP37" s="697"/>
      <c r="DQ37" s="697"/>
      <c r="DR37" s="697"/>
      <c r="DS37" s="697"/>
      <c r="DT37" s="697"/>
      <c r="DU37" s="697"/>
      <c r="DV37" s="698"/>
      <c r="DW37" s="681">
        <v>12.4</v>
      </c>
      <c r="DX37" s="699"/>
      <c r="DY37" s="699"/>
      <c r="DZ37" s="699"/>
      <c r="EA37" s="699"/>
      <c r="EB37" s="699"/>
      <c r="EC37" s="714"/>
    </row>
    <row r="38" spans="2:133" ht="11.25" customHeight="1" x14ac:dyDescent="0.15">
      <c r="B38" s="675" t="s">
        <v>339</v>
      </c>
      <c r="C38" s="676"/>
      <c r="D38" s="676"/>
      <c r="E38" s="676"/>
      <c r="F38" s="676"/>
      <c r="G38" s="676"/>
      <c r="H38" s="676"/>
      <c r="I38" s="676"/>
      <c r="J38" s="676"/>
      <c r="K38" s="676"/>
      <c r="L38" s="676"/>
      <c r="M38" s="676"/>
      <c r="N38" s="676"/>
      <c r="O38" s="676"/>
      <c r="P38" s="676"/>
      <c r="Q38" s="677"/>
      <c r="R38" s="678">
        <v>1946430</v>
      </c>
      <c r="S38" s="679"/>
      <c r="T38" s="679"/>
      <c r="U38" s="679"/>
      <c r="V38" s="679"/>
      <c r="W38" s="679"/>
      <c r="X38" s="679"/>
      <c r="Y38" s="680"/>
      <c r="Z38" s="715">
        <v>5.3</v>
      </c>
      <c r="AA38" s="715"/>
      <c r="AB38" s="715"/>
      <c r="AC38" s="715"/>
      <c r="AD38" s="716">
        <v>15161</v>
      </c>
      <c r="AE38" s="716"/>
      <c r="AF38" s="716"/>
      <c r="AG38" s="716"/>
      <c r="AH38" s="716"/>
      <c r="AI38" s="716"/>
      <c r="AJ38" s="716"/>
      <c r="AK38" s="716"/>
      <c r="AL38" s="681">
        <v>0.1</v>
      </c>
      <c r="AM38" s="682"/>
      <c r="AN38" s="682"/>
      <c r="AO38" s="717"/>
      <c r="AQ38" s="718" t="s">
        <v>340</v>
      </c>
      <c r="AR38" s="719"/>
      <c r="AS38" s="719"/>
      <c r="AT38" s="719"/>
      <c r="AU38" s="719"/>
      <c r="AV38" s="719"/>
      <c r="AW38" s="719"/>
      <c r="AX38" s="719"/>
      <c r="AY38" s="720"/>
      <c r="AZ38" s="678">
        <v>174962</v>
      </c>
      <c r="BA38" s="679"/>
      <c r="BB38" s="679"/>
      <c r="BC38" s="679"/>
      <c r="BD38" s="697"/>
      <c r="BE38" s="697"/>
      <c r="BF38" s="721"/>
      <c r="BG38" s="711" t="s">
        <v>341</v>
      </c>
      <c r="BH38" s="712"/>
      <c r="BI38" s="712"/>
      <c r="BJ38" s="712"/>
      <c r="BK38" s="712"/>
      <c r="BL38" s="712"/>
      <c r="BM38" s="712"/>
      <c r="BN38" s="712"/>
      <c r="BO38" s="712"/>
      <c r="BP38" s="712"/>
      <c r="BQ38" s="712"/>
      <c r="BR38" s="712"/>
      <c r="BS38" s="712"/>
      <c r="BT38" s="712"/>
      <c r="BU38" s="713"/>
      <c r="BV38" s="678">
        <v>11924</v>
      </c>
      <c r="BW38" s="679"/>
      <c r="BX38" s="679"/>
      <c r="BY38" s="679"/>
      <c r="BZ38" s="679"/>
      <c r="CA38" s="679"/>
      <c r="CB38" s="722"/>
      <c r="CD38" s="711" t="s">
        <v>342</v>
      </c>
      <c r="CE38" s="712"/>
      <c r="CF38" s="712"/>
      <c r="CG38" s="712"/>
      <c r="CH38" s="712"/>
      <c r="CI38" s="712"/>
      <c r="CJ38" s="712"/>
      <c r="CK38" s="712"/>
      <c r="CL38" s="712"/>
      <c r="CM38" s="712"/>
      <c r="CN38" s="712"/>
      <c r="CO38" s="712"/>
      <c r="CP38" s="712"/>
      <c r="CQ38" s="713"/>
      <c r="CR38" s="678">
        <v>3296415</v>
      </c>
      <c r="CS38" s="679"/>
      <c r="CT38" s="679"/>
      <c r="CU38" s="679"/>
      <c r="CV38" s="679"/>
      <c r="CW38" s="679"/>
      <c r="CX38" s="679"/>
      <c r="CY38" s="680"/>
      <c r="CZ38" s="681">
        <v>9.6</v>
      </c>
      <c r="DA38" s="699"/>
      <c r="DB38" s="699"/>
      <c r="DC38" s="700"/>
      <c r="DD38" s="684">
        <v>2907934</v>
      </c>
      <c r="DE38" s="679"/>
      <c r="DF38" s="679"/>
      <c r="DG38" s="679"/>
      <c r="DH38" s="679"/>
      <c r="DI38" s="679"/>
      <c r="DJ38" s="679"/>
      <c r="DK38" s="680"/>
      <c r="DL38" s="684">
        <v>2006780</v>
      </c>
      <c r="DM38" s="679"/>
      <c r="DN38" s="679"/>
      <c r="DO38" s="679"/>
      <c r="DP38" s="679"/>
      <c r="DQ38" s="679"/>
      <c r="DR38" s="679"/>
      <c r="DS38" s="679"/>
      <c r="DT38" s="679"/>
      <c r="DU38" s="679"/>
      <c r="DV38" s="680"/>
      <c r="DW38" s="681">
        <v>9</v>
      </c>
      <c r="DX38" s="699"/>
      <c r="DY38" s="699"/>
      <c r="DZ38" s="699"/>
      <c r="EA38" s="699"/>
      <c r="EB38" s="699"/>
      <c r="EC38" s="714"/>
    </row>
    <row r="39" spans="2:133" ht="11.25" customHeight="1" x14ac:dyDescent="0.15">
      <c r="B39" s="675" t="s">
        <v>343</v>
      </c>
      <c r="C39" s="676"/>
      <c r="D39" s="676"/>
      <c r="E39" s="676"/>
      <c r="F39" s="676"/>
      <c r="G39" s="676"/>
      <c r="H39" s="676"/>
      <c r="I39" s="676"/>
      <c r="J39" s="676"/>
      <c r="K39" s="676"/>
      <c r="L39" s="676"/>
      <c r="M39" s="676"/>
      <c r="N39" s="676"/>
      <c r="O39" s="676"/>
      <c r="P39" s="676"/>
      <c r="Q39" s="677"/>
      <c r="R39" s="678">
        <v>622000</v>
      </c>
      <c r="S39" s="679"/>
      <c r="T39" s="679"/>
      <c r="U39" s="679"/>
      <c r="V39" s="679"/>
      <c r="W39" s="679"/>
      <c r="X39" s="679"/>
      <c r="Y39" s="680"/>
      <c r="Z39" s="715">
        <v>1.7</v>
      </c>
      <c r="AA39" s="715"/>
      <c r="AB39" s="715"/>
      <c r="AC39" s="715"/>
      <c r="AD39" s="716" t="s">
        <v>230</v>
      </c>
      <c r="AE39" s="716"/>
      <c r="AF39" s="716"/>
      <c r="AG39" s="716"/>
      <c r="AH39" s="716"/>
      <c r="AI39" s="716"/>
      <c r="AJ39" s="716"/>
      <c r="AK39" s="716"/>
      <c r="AL39" s="681" t="s">
        <v>277</v>
      </c>
      <c r="AM39" s="682"/>
      <c r="AN39" s="682"/>
      <c r="AO39" s="717"/>
      <c r="AQ39" s="718" t="s">
        <v>344</v>
      </c>
      <c r="AR39" s="719"/>
      <c r="AS39" s="719"/>
      <c r="AT39" s="719"/>
      <c r="AU39" s="719"/>
      <c r="AV39" s="719"/>
      <c r="AW39" s="719"/>
      <c r="AX39" s="719"/>
      <c r="AY39" s="720"/>
      <c r="AZ39" s="678" t="s">
        <v>230</v>
      </c>
      <c r="BA39" s="679"/>
      <c r="BB39" s="679"/>
      <c r="BC39" s="679"/>
      <c r="BD39" s="697"/>
      <c r="BE39" s="697"/>
      <c r="BF39" s="721"/>
      <c r="BG39" s="711" t="s">
        <v>345</v>
      </c>
      <c r="BH39" s="712"/>
      <c r="BI39" s="712"/>
      <c r="BJ39" s="712"/>
      <c r="BK39" s="712"/>
      <c r="BL39" s="712"/>
      <c r="BM39" s="712"/>
      <c r="BN39" s="712"/>
      <c r="BO39" s="712"/>
      <c r="BP39" s="712"/>
      <c r="BQ39" s="712"/>
      <c r="BR39" s="712"/>
      <c r="BS39" s="712"/>
      <c r="BT39" s="712"/>
      <c r="BU39" s="713"/>
      <c r="BV39" s="678">
        <v>19297</v>
      </c>
      <c r="BW39" s="679"/>
      <c r="BX39" s="679"/>
      <c r="BY39" s="679"/>
      <c r="BZ39" s="679"/>
      <c r="CA39" s="679"/>
      <c r="CB39" s="722"/>
      <c r="CD39" s="711" t="s">
        <v>346</v>
      </c>
      <c r="CE39" s="712"/>
      <c r="CF39" s="712"/>
      <c r="CG39" s="712"/>
      <c r="CH39" s="712"/>
      <c r="CI39" s="712"/>
      <c r="CJ39" s="712"/>
      <c r="CK39" s="712"/>
      <c r="CL39" s="712"/>
      <c r="CM39" s="712"/>
      <c r="CN39" s="712"/>
      <c r="CO39" s="712"/>
      <c r="CP39" s="712"/>
      <c r="CQ39" s="713"/>
      <c r="CR39" s="678">
        <v>56328</v>
      </c>
      <c r="CS39" s="697"/>
      <c r="CT39" s="697"/>
      <c r="CU39" s="697"/>
      <c r="CV39" s="697"/>
      <c r="CW39" s="697"/>
      <c r="CX39" s="697"/>
      <c r="CY39" s="698"/>
      <c r="CZ39" s="681">
        <v>0.2</v>
      </c>
      <c r="DA39" s="699"/>
      <c r="DB39" s="699"/>
      <c r="DC39" s="700"/>
      <c r="DD39" s="684">
        <v>26530</v>
      </c>
      <c r="DE39" s="697"/>
      <c r="DF39" s="697"/>
      <c r="DG39" s="697"/>
      <c r="DH39" s="697"/>
      <c r="DI39" s="697"/>
      <c r="DJ39" s="697"/>
      <c r="DK39" s="698"/>
      <c r="DL39" s="684" t="s">
        <v>230</v>
      </c>
      <c r="DM39" s="697"/>
      <c r="DN39" s="697"/>
      <c r="DO39" s="697"/>
      <c r="DP39" s="697"/>
      <c r="DQ39" s="697"/>
      <c r="DR39" s="697"/>
      <c r="DS39" s="697"/>
      <c r="DT39" s="697"/>
      <c r="DU39" s="697"/>
      <c r="DV39" s="698"/>
      <c r="DW39" s="681" t="s">
        <v>230</v>
      </c>
      <c r="DX39" s="699"/>
      <c r="DY39" s="699"/>
      <c r="DZ39" s="699"/>
      <c r="EA39" s="699"/>
      <c r="EB39" s="699"/>
      <c r="EC39" s="714"/>
    </row>
    <row r="40" spans="2:133" ht="11.25" customHeight="1" x14ac:dyDescent="0.15">
      <c r="B40" s="675" t="s">
        <v>347</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128</v>
      </c>
      <c r="AA40" s="715"/>
      <c r="AB40" s="715"/>
      <c r="AC40" s="715"/>
      <c r="AD40" s="716" t="s">
        <v>128</v>
      </c>
      <c r="AE40" s="716"/>
      <c r="AF40" s="716"/>
      <c r="AG40" s="716"/>
      <c r="AH40" s="716"/>
      <c r="AI40" s="716"/>
      <c r="AJ40" s="716"/>
      <c r="AK40" s="716"/>
      <c r="AL40" s="681" t="s">
        <v>128</v>
      </c>
      <c r="AM40" s="682"/>
      <c r="AN40" s="682"/>
      <c r="AO40" s="717"/>
      <c r="AQ40" s="718" t="s">
        <v>348</v>
      </c>
      <c r="AR40" s="719"/>
      <c r="AS40" s="719"/>
      <c r="AT40" s="719"/>
      <c r="AU40" s="719"/>
      <c r="AV40" s="719"/>
      <c r="AW40" s="719"/>
      <c r="AX40" s="719"/>
      <c r="AY40" s="720"/>
      <c r="AZ40" s="678" t="s">
        <v>128</v>
      </c>
      <c r="BA40" s="679"/>
      <c r="BB40" s="679"/>
      <c r="BC40" s="679"/>
      <c r="BD40" s="697"/>
      <c r="BE40" s="697"/>
      <c r="BF40" s="721"/>
      <c r="BG40" s="723" t="s">
        <v>349</v>
      </c>
      <c r="BH40" s="724"/>
      <c r="BI40" s="724"/>
      <c r="BJ40" s="724"/>
      <c r="BK40" s="724"/>
      <c r="BL40" s="236"/>
      <c r="BM40" s="712" t="s">
        <v>350</v>
      </c>
      <c r="BN40" s="712"/>
      <c r="BO40" s="712"/>
      <c r="BP40" s="712"/>
      <c r="BQ40" s="712"/>
      <c r="BR40" s="712"/>
      <c r="BS40" s="712"/>
      <c r="BT40" s="712"/>
      <c r="BU40" s="713"/>
      <c r="BV40" s="678">
        <v>106</v>
      </c>
      <c r="BW40" s="679"/>
      <c r="BX40" s="679"/>
      <c r="BY40" s="679"/>
      <c r="BZ40" s="679"/>
      <c r="CA40" s="679"/>
      <c r="CB40" s="722"/>
      <c r="CD40" s="711" t="s">
        <v>351</v>
      </c>
      <c r="CE40" s="712"/>
      <c r="CF40" s="712"/>
      <c r="CG40" s="712"/>
      <c r="CH40" s="712"/>
      <c r="CI40" s="712"/>
      <c r="CJ40" s="712"/>
      <c r="CK40" s="712"/>
      <c r="CL40" s="712"/>
      <c r="CM40" s="712"/>
      <c r="CN40" s="712"/>
      <c r="CO40" s="712"/>
      <c r="CP40" s="712"/>
      <c r="CQ40" s="713"/>
      <c r="CR40" s="678">
        <v>55352</v>
      </c>
      <c r="CS40" s="679"/>
      <c r="CT40" s="679"/>
      <c r="CU40" s="679"/>
      <c r="CV40" s="679"/>
      <c r="CW40" s="679"/>
      <c r="CX40" s="679"/>
      <c r="CY40" s="680"/>
      <c r="CZ40" s="681">
        <v>0.2</v>
      </c>
      <c r="DA40" s="699"/>
      <c r="DB40" s="699"/>
      <c r="DC40" s="700"/>
      <c r="DD40" s="684">
        <v>30352</v>
      </c>
      <c r="DE40" s="679"/>
      <c r="DF40" s="679"/>
      <c r="DG40" s="679"/>
      <c r="DH40" s="679"/>
      <c r="DI40" s="679"/>
      <c r="DJ40" s="679"/>
      <c r="DK40" s="680"/>
      <c r="DL40" s="684" t="s">
        <v>128</v>
      </c>
      <c r="DM40" s="679"/>
      <c r="DN40" s="679"/>
      <c r="DO40" s="679"/>
      <c r="DP40" s="679"/>
      <c r="DQ40" s="679"/>
      <c r="DR40" s="679"/>
      <c r="DS40" s="679"/>
      <c r="DT40" s="679"/>
      <c r="DU40" s="679"/>
      <c r="DV40" s="680"/>
      <c r="DW40" s="681" t="s">
        <v>128</v>
      </c>
      <c r="DX40" s="699"/>
      <c r="DY40" s="699"/>
      <c r="DZ40" s="699"/>
      <c r="EA40" s="699"/>
      <c r="EB40" s="699"/>
      <c r="EC40" s="714"/>
    </row>
    <row r="41" spans="2:133" ht="11.25" customHeight="1" x14ac:dyDescent="0.15">
      <c r="B41" s="675" t="s">
        <v>352</v>
      </c>
      <c r="C41" s="676"/>
      <c r="D41" s="676"/>
      <c r="E41" s="676"/>
      <c r="F41" s="676"/>
      <c r="G41" s="676"/>
      <c r="H41" s="676"/>
      <c r="I41" s="676"/>
      <c r="J41" s="676"/>
      <c r="K41" s="676"/>
      <c r="L41" s="676"/>
      <c r="M41" s="676"/>
      <c r="N41" s="676"/>
      <c r="O41" s="676"/>
      <c r="P41" s="676"/>
      <c r="Q41" s="677"/>
      <c r="R41" s="678" t="s">
        <v>128</v>
      </c>
      <c r="S41" s="679"/>
      <c r="T41" s="679"/>
      <c r="U41" s="679"/>
      <c r="V41" s="679"/>
      <c r="W41" s="679"/>
      <c r="X41" s="679"/>
      <c r="Y41" s="680"/>
      <c r="Z41" s="715" t="s">
        <v>269</v>
      </c>
      <c r="AA41" s="715"/>
      <c r="AB41" s="715"/>
      <c r="AC41" s="715"/>
      <c r="AD41" s="716" t="s">
        <v>230</v>
      </c>
      <c r="AE41" s="716"/>
      <c r="AF41" s="716"/>
      <c r="AG41" s="716"/>
      <c r="AH41" s="716"/>
      <c r="AI41" s="716"/>
      <c r="AJ41" s="716"/>
      <c r="AK41" s="716"/>
      <c r="AL41" s="681" t="s">
        <v>128</v>
      </c>
      <c r="AM41" s="682"/>
      <c r="AN41" s="682"/>
      <c r="AO41" s="717"/>
      <c r="AQ41" s="718" t="s">
        <v>353</v>
      </c>
      <c r="AR41" s="719"/>
      <c r="AS41" s="719"/>
      <c r="AT41" s="719"/>
      <c r="AU41" s="719"/>
      <c r="AV41" s="719"/>
      <c r="AW41" s="719"/>
      <c r="AX41" s="719"/>
      <c r="AY41" s="720"/>
      <c r="AZ41" s="678">
        <v>566780</v>
      </c>
      <c r="BA41" s="679"/>
      <c r="BB41" s="679"/>
      <c r="BC41" s="679"/>
      <c r="BD41" s="697"/>
      <c r="BE41" s="697"/>
      <c r="BF41" s="721"/>
      <c r="BG41" s="723"/>
      <c r="BH41" s="724"/>
      <c r="BI41" s="724"/>
      <c r="BJ41" s="724"/>
      <c r="BK41" s="724"/>
      <c r="BL41" s="236"/>
      <c r="BM41" s="712" t="s">
        <v>354</v>
      </c>
      <c r="BN41" s="712"/>
      <c r="BO41" s="712"/>
      <c r="BP41" s="712"/>
      <c r="BQ41" s="712"/>
      <c r="BR41" s="712"/>
      <c r="BS41" s="712"/>
      <c r="BT41" s="712"/>
      <c r="BU41" s="713"/>
      <c r="BV41" s="678" t="s">
        <v>230</v>
      </c>
      <c r="BW41" s="679"/>
      <c r="BX41" s="679"/>
      <c r="BY41" s="679"/>
      <c r="BZ41" s="679"/>
      <c r="CA41" s="679"/>
      <c r="CB41" s="722"/>
      <c r="CD41" s="711" t="s">
        <v>355</v>
      </c>
      <c r="CE41" s="712"/>
      <c r="CF41" s="712"/>
      <c r="CG41" s="712"/>
      <c r="CH41" s="712"/>
      <c r="CI41" s="712"/>
      <c r="CJ41" s="712"/>
      <c r="CK41" s="712"/>
      <c r="CL41" s="712"/>
      <c r="CM41" s="712"/>
      <c r="CN41" s="712"/>
      <c r="CO41" s="712"/>
      <c r="CP41" s="712"/>
      <c r="CQ41" s="713"/>
      <c r="CR41" s="678" t="s">
        <v>230</v>
      </c>
      <c r="CS41" s="697"/>
      <c r="CT41" s="697"/>
      <c r="CU41" s="697"/>
      <c r="CV41" s="697"/>
      <c r="CW41" s="697"/>
      <c r="CX41" s="697"/>
      <c r="CY41" s="698"/>
      <c r="CZ41" s="681" t="s">
        <v>128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356</v>
      </c>
      <c r="C42" s="660"/>
      <c r="D42" s="660"/>
      <c r="E42" s="660"/>
      <c r="F42" s="660"/>
      <c r="G42" s="660"/>
      <c r="H42" s="660"/>
      <c r="I42" s="660"/>
      <c r="J42" s="660"/>
      <c r="K42" s="660"/>
      <c r="L42" s="660"/>
      <c r="M42" s="660"/>
      <c r="N42" s="660"/>
      <c r="O42" s="660"/>
      <c r="P42" s="660"/>
      <c r="Q42" s="661"/>
      <c r="R42" s="662">
        <v>36523287</v>
      </c>
      <c r="S42" s="701"/>
      <c r="T42" s="701"/>
      <c r="U42" s="701"/>
      <c r="V42" s="701"/>
      <c r="W42" s="701"/>
      <c r="X42" s="701"/>
      <c r="Y42" s="703"/>
      <c r="Z42" s="704">
        <v>100</v>
      </c>
      <c r="AA42" s="704"/>
      <c r="AB42" s="704"/>
      <c r="AC42" s="704"/>
      <c r="AD42" s="705">
        <v>22367771</v>
      </c>
      <c r="AE42" s="705"/>
      <c r="AF42" s="705"/>
      <c r="AG42" s="705"/>
      <c r="AH42" s="705"/>
      <c r="AI42" s="705"/>
      <c r="AJ42" s="705"/>
      <c r="AK42" s="705"/>
      <c r="AL42" s="665">
        <v>100</v>
      </c>
      <c r="AM42" s="706"/>
      <c r="AN42" s="706"/>
      <c r="AO42" s="707"/>
      <c r="AQ42" s="708" t="s">
        <v>357</v>
      </c>
      <c r="AR42" s="709"/>
      <c r="AS42" s="709"/>
      <c r="AT42" s="709"/>
      <c r="AU42" s="709"/>
      <c r="AV42" s="709"/>
      <c r="AW42" s="709"/>
      <c r="AX42" s="709"/>
      <c r="AY42" s="710"/>
      <c r="AZ42" s="662">
        <v>2499822</v>
      </c>
      <c r="BA42" s="701"/>
      <c r="BB42" s="701"/>
      <c r="BC42" s="701"/>
      <c r="BD42" s="663"/>
      <c r="BE42" s="663"/>
      <c r="BF42" s="727"/>
      <c r="BG42" s="725"/>
      <c r="BH42" s="726"/>
      <c r="BI42" s="726"/>
      <c r="BJ42" s="726"/>
      <c r="BK42" s="726"/>
      <c r="BL42" s="237"/>
      <c r="BM42" s="728" t="s">
        <v>358</v>
      </c>
      <c r="BN42" s="728"/>
      <c r="BO42" s="728"/>
      <c r="BP42" s="728"/>
      <c r="BQ42" s="728"/>
      <c r="BR42" s="728"/>
      <c r="BS42" s="728"/>
      <c r="BT42" s="728"/>
      <c r="BU42" s="729"/>
      <c r="BV42" s="662">
        <v>320</v>
      </c>
      <c r="BW42" s="701"/>
      <c r="BX42" s="701"/>
      <c r="BY42" s="701"/>
      <c r="BZ42" s="701"/>
      <c r="CA42" s="701"/>
      <c r="CB42" s="702"/>
      <c r="CD42" s="675" t="s">
        <v>359</v>
      </c>
      <c r="CE42" s="676"/>
      <c r="CF42" s="676"/>
      <c r="CG42" s="676"/>
      <c r="CH42" s="676"/>
      <c r="CI42" s="676"/>
      <c r="CJ42" s="676"/>
      <c r="CK42" s="676"/>
      <c r="CL42" s="676"/>
      <c r="CM42" s="676"/>
      <c r="CN42" s="676"/>
      <c r="CO42" s="676"/>
      <c r="CP42" s="676"/>
      <c r="CQ42" s="677"/>
      <c r="CR42" s="678">
        <v>4315195</v>
      </c>
      <c r="CS42" s="679"/>
      <c r="CT42" s="679"/>
      <c r="CU42" s="679"/>
      <c r="CV42" s="679"/>
      <c r="CW42" s="679"/>
      <c r="CX42" s="679"/>
      <c r="CY42" s="680"/>
      <c r="CZ42" s="681">
        <v>12.6</v>
      </c>
      <c r="DA42" s="682"/>
      <c r="DB42" s="682"/>
      <c r="DC42" s="683"/>
      <c r="DD42" s="684">
        <v>2479739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360</v>
      </c>
      <c r="CE43" s="676"/>
      <c r="CF43" s="676"/>
      <c r="CG43" s="676"/>
      <c r="CH43" s="676"/>
      <c r="CI43" s="676"/>
      <c r="CJ43" s="676"/>
      <c r="CK43" s="676"/>
      <c r="CL43" s="676"/>
      <c r="CM43" s="676"/>
      <c r="CN43" s="676"/>
      <c r="CO43" s="676"/>
      <c r="CP43" s="676"/>
      <c r="CQ43" s="677"/>
      <c r="CR43" s="678">
        <v>160881</v>
      </c>
      <c r="CS43" s="697"/>
      <c r="CT43" s="697"/>
      <c r="CU43" s="697"/>
      <c r="CV43" s="697"/>
      <c r="CW43" s="697"/>
      <c r="CX43" s="697"/>
      <c r="CY43" s="698"/>
      <c r="CZ43" s="681">
        <v>0.5</v>
      </c>
      <c r="DA43" s="699"/>
      <c r="DB43" s="699"/>
      <c r="DC43" s="700"/>
      <c r="DD43" s="684">
        <v>160342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308</v>
      </c>
      <c r="CE44" s="692"/>
      <c r="CF44" s="675" t="s">
        <v>361</v>
      </c>
      <c r="CG44" s="676"/>
      <c r="CH44" s="676"/>
      <c r="CI44" s="676"/>
      <c r="CJ44" s="676"/>
      <c r="CK44" s="676"/>
      <c r="CL44" s="676"/>
      <c r="CM44" s="676"/>
      <c r="CN44" s="676"/>
      <c r="CO44" s="676"/>
      <c r="CP44" s="676"/>
      <c r="CQ44" s="677"/>
      <c r="CR44" s="678">
        <v>4210009</v>
      </c>
      <c r="CS44" s="679"/>
      <c r="CT44" s="679"/>
      <c r="CU44" s="679"/>
      <c r="CV44" s="679"/>
      <c r="CW44" s="679"/>
      <c r="CX44" s="679"/>
      <c r="CY44" s="680"/>
      <c r="CZ44" s="681">
        <v>12.3</v>
      </c>
      <c r="DA44" s="682"/>
      <c r="DB44" s="682"/>
      <c r="DC44" s="683"/>
      <c r="DD44" s="684">
        <v>2403315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362</v>
      </c>
      <c r="CG45" s="676"/>
      <c r="CH45" s="676"/>
      <c r="CI45" s="676"/>
      <c r="CJ45" s="676"/>
      <c r="CK45" s="676"/>
      <c r="CL45" s="676"/>
      <c r="CM45" s="676"/>
      <c r="CN45" s="676"/>
      <c r="CO45" s="676"/>
      <c r="CP45" s="676"/>
      <c r="CQ45" s="677"/>
      <c r="CR45" s="678">
        <v>1089362</v>
      </c>
      <c r="CS45" s="697"/>
      <c r="CT45" s="697"/>
      <c r="CU45" s="697"/>
      <c r="CV45" s="697"/>
      <c r="CW45" s="697"/>
      <c r="CX45" s="697"/>
      <c r="CY45" s="698"/>
      <c r="CZ45" s="681">
        <v>3.2</v>
      </c>
      <c r="DA45" s="699"/>
      <c r="DB45" s="699"/>
      <c r="DC45" s="700"/>
      <c r="DD45" s="684">
        <v>77252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364</v>
      </c>
      <c r="CG46" s="676"/>
      <c r="CH46" s="676"/>
      <c r="CI46" s="676"/>
      <c r="CJ46" s="676"/>
      <c r="CK46" s="676"/>
      <c r="CL46" s="676"/>
      <c r="CM46" s="676"/>
      <c r="CN46" s="676"/>
      <c r="CO46" s="676"/>
      <c r="CP46" s="676"/>
      <c r="CQ46" s="677"/>
      <c r="CR46" s="678">
        <v>3103601</v>
      </c>
      <c r="CS46" s="679"/>
      <c r="CT46" s="679"/>
      <c r="CU46" s="679"/>
      <c r="CV46" s="679"/>
      <c r="CW46" s="679"/>
      <c r="CX46" s="679"/>
      <c r="CY46" s="680"/>
      <c r="CZ46" s="681">
        <v>9.1</v>
      </c>
      <c r="DA46" s="682"/>
      <c r="DB46" s="682"/>
      <c r="DC46" s="683"/>
      <c r="DD46" s="684">
        <v>2315288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366</v>
      </c>
      <c r="CG47" s="676"/>
      <c r="CH47" s="676"/>
      <c r="CI47" s="676"/>
      <c r="CJ47" s="676"/>
      <c r="CK47" s="676"/>
      <c r="CL47" s="676"/>
      <c r="CM47" s="676"/>
      <c r="CN47" s="676"/>
      <c r="CO47" s="676"/>
      <c r="CP47" s="676"/>
      <c r="CQ47" s="677"/>
      <c r="CR47" s="678">
        <v>105186</v>
      </c>
      <c r="CS47" s="697"/>
      <c r="CT47" s="697"/>
      <c r="CU47" s="697"/>
      <c r="CV47" s="697"/>
      <c r="CW47" s="697"/>
      <c r="CX47" s="697"/>
      <c r="CY47" s="698"/>
      <c r="CZ47" s="681">
        <v>0.3</v>
      </c>
      <c r="DA47" s="699"/>
      <c r="DB47" s="699"/>
      <c r="DC47" s="700"/>
      <c r="DD47" s="684">
        <v>76424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367</v>
      </c>
      <c r="CD48" s="695"/>
      <c r="CE48" s="696"/>
      <c r="CF48" s="675" t="s">
        <v>368</v>
      </c>
      <c r="CG48" s="676"/>
      <c r="CH48" s="676"/>
      <c r="CI48" s="676"/>
      <c r="CJ48" s="676"/>
      <c r="CK48" s="676"/>
      <c r="CL48" s="676"/>
      <c r="CM48" s="676"/>
      <c r="CN48" s="676"/>
      <c r="CO48" s="676"/>
      <c r="CP48" s="676"/>
      <c r="CQ48" s="677"/>
      <c r="CR48" s="678" t="s">
        <v>128</v>
      </c>
      <c r="CS48" s="679"/>
      <c r="CT48" s="679"/>
      <c r="CU48" s="679"/>
      <c r="CV48" s="679"/>
      <c r="CW48" s="679"/>
      <c r="CX48" s="679"/>
      <c r="CY48" s="680"/>
      <c r="CZ48" s="681" t="s">
        <v>277</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369</v>
      </c>
      <c r="CE49" s="660"/>
      <c r="CF49" s="660"/>
      <c r="CG49" s="660"/>
      <c r="CH49" s="660"/>
      <c r="CI49" s="660"/>
      <c r="CJ49" s="660"/>
      <c r="CK49" s="660"/>
      <c r="CL49" s="660"/>
      <c r="CM49" s="660"/>
      <c r="CN49" s="660"/>
      <c r="CO49" s="660"/>
      <c r="CP49" s="660"/>
      <c r="CQ49" s="661"/>
      <c r="CR49" s="662">
        <v>34291340</v>
      </c>
      <c r="CS49" s="663"/>
      <c r="CT49" s="663"/>
      <c r="CU49" s="663"/>
      <c r="CV49" s="663"/>
      <c r="CW49" s="663"/>
      <c r="CX49" s="663"/>
      <c r="CY49" s="664"/>
      <c r="CZ49" s="665">
        <v>100</v>
      </c>
      <c r="DA49" s="666"/>
      <c r="DB49" s="666"/>
      <c r="DC49" s="667"/>
      <c r="DD49" s="668">
        <v>24655334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Ybc43Mummg+UbQfzCNKfoWsaFOv8eeD/f/j5gOmtCm48Rkr9bYba7ydPvh1oxqEN9Ua2Rh7//Qz2iPRgjyi1Ww==" saltValue="0fGeuWMm2eQE1RaNgf4Rl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371</v>
      </c>
      <c r="DK2" s="1204"/>
      <c r="DL2" s="1204"/>
      <c r="DM2" s="1204"/>
      <c r="DN2" s="1204"/>
      <c r="DO2" s="1205"/>
      <c r="DP2" s="250"/>
      <c r="DQ2" s="1203" t="s">
        <v>372</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373</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375</v>
      </c>
      <c r="B5" s="1089"/>
      <c r="C5" s="1089"/>
      <c r="D5" s="1089"/>
      <c r="E5" s="1089"/>
      <c r="F5" s="1089"/>
      <c r="G5" s="1089"/>
      <c r="H5" s="1089"/>
      <c r="I5" s="1089"/>
      <c r="J5" s="1089"/>
      <c r="K5" s="1089"/>
      <c r="L5" s="1089"/>
      <c r="M5" s="1089"/>
      <c r="N5" s="1089"/>
      <c r="O5" s="1089"/>
      <c r="P5" s="1090"/>
      <c r="Q5" s="1094" t="s">
        <v>376</v>
      </c>
      <c r="R5" s="1095"/>
      <c r="S5" s="1095"/>
      <c r="T5" s="1095"/>
      <c r="U5" s="1096"/>
      <c r="V5" s="1094" t="s">
        <v>377</v>
      </c>
      <c r="W5" s="1095"/>
      <c r="X5" s="1095"/>
      <c r="Y5" s="1095"/>
      <c r="Z5" s="1096"/>
      <c r="AA5" s="1094" t="s">
        <v>378</v>
      </c>
      <c r="AB5" s="1095"/>
      <c r="AC5" s="1095"/>
      <c r="AD5" s="1095"/>
      <c r="AE5" s="1095"/>
      <c r="AF5" s="1206" t="s">
        <v>379</v>
      </c>
      <c r="AG5" s="1095"/>
      <c r="AH5" s="1095"/>
      <c r="AI5" s="1095"/>
      <c r="AJ5" s="1110"/>
      <c r="AK5" s="1095" t="s">
        <v>380</v>
      </c>
      <c r="AL5" s="1095"/>
      <c r="AM5" s="1095"/>
      <c r="AN5" s="1095"/>
      <c r="AO5" s="1096"/>
      <c r="AP5" s="1094" t="s">
        <v>381</v>
      </c>
      <c r="AQ5" s="1095"/>
      <c r="AR5" s="1095"/>
      <c r="AS5" s="1095"/>
      <c r="AT5" s="1096"/>
      <c r="AU5" s="1094" t="s">
        <v>382</v>
      </c>
      <c r="AV5" s="1095"/>
      <c r="AW5" s="1095"/>
      <c r="AX5" s="1095"/>
      <c r="AY5" s="1110"/>
      <c r="AZ5" s="257"/>
      <c r="BA5" s="257"/>
      <c r="BB5" s="257"/>
      <c r="BC5" s="257"/>
      <c r="BD5" s="257"/>
      <c r="BE5" s="258"/>
      <c r="BF5" s="258"/>
      <c r="BG5" s="258"/>
      <c r="BH5" s="258"/>
      <c r="BI5" s="258"/>
      <c r="BJ5" s="258"/>
      <c r="BK5" s="258"/>
      <c r="BL5" s="258"/>
      <c r="BM5" s="258"/>
      <c r="BN5" s="258"/>
      <c r="BO5" s="258"/>
      <c r="BP5" s="258"/>
      <c r="BQ5" s="1088" t="s">
        <v>383</v>
      </c>
      <c r="BR5" s="1089"/>
      <c r="BS5" s="1089"/>
      <c r="BT5" s="1089"/>
      <c r="BU5" s="1089"/>
      <c r="BV5" s="1089"/>
      <c r="BW5" s="1089"/>
      <c r="BX5" s="1089"/>
      <c r="BY5" s="1089"/>
      <c r="BZ5" s="1089"/>
      <c r="CA5" s="1089"/>
      <c r="CB5" s="1089"/>
      <c r="CC5" s="1089"/>
      <c r="CD5" s="1089"/>
      <c r="CE5" s="1089"/>
      <c r="CF5" s="1089"/>
      <c r="CG5" s="1090"/>
      <c r="CH5" s="1094" t="s">
        <v>384</v>
      </c>
      <c r="CI5" s="1095"/>
      <c r="CJ5" s="1095"/>
      <c r="CK5" s="1095"/>
      <c r="CL5" s="1096"/>
      <c r="CM5" s="1094" t="s">
        <v>385</v>
      </c>
      <c r="CN5" s="1095"/>
      <c r="CO5" s="1095"/>
      <c r="CP5" s="1095"/>
      <c r="CQ5" s="1096"/>
      <c r="CR5" s="1094" t="s">
        <v>386</v>
      </c>
      <c r="CS5" s="1095"/>
      <c r="CT5" s="1095"/>
      <c r="CU5" s="1095"/>
      <c r="CV5" s="1096"/>
      <c r="CW5" s="1094" t="s">
        <v>387</v>
      </c>
      <c r="CX5" s="1095"/>
      <c r="CY5" s="1095"/>
      <c r="CZ5" s="1095"/>
      <c r="DA5" s="1096"/>
      <c r="DB5" s="1094" t="s">
        <v>388</v>
      </c>
      <c r="DC5" s="1095"/>
      <c r="DD5" s="1095"/>
      <c r="DE5" s="1095"/>
      <c r="DF5" s="1096"/>
      <c r="DG5" s="1191" t="s">
        <v>389</v>
      </c>
      <c r="DH5" s="1192"/>
      <c r="DI5" s="1192"/>
      <c r="DJ5" s="1192"/>
      <c r="DK5" s="1193"/>
      <c r="DL5" s="1191" t="s">
        <v>390</v>
      </c>
      <c r="DM5" s="1192"/>
      <c r="DN5" s="1192"/>
      <c r="DO5" s="1192"/>
      <c r="DP5" s="1193"/>
      <c r="DQ5" s="1094" t="s">
        <v>391</v>
      </c>
      <c r="DR5" s="1095"/>
      <c r="DS5" s="1095"/>
      <c r="DT5" s="1095"/>
      <c r="DU5" s="1096"/>
      <c r="DV5" s="1094" t="s">
        <v>382</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392</v>
      </c>
      <c r="C7" s="1144"/>
      <c r="D7" s="1144"/>
      <c r="E7" s="1144"/>
      <c r="F7" s="1144"/>
      <c r="G7" s="1144"/>
      <c r="H7" s="1144"/>
      <c r="I7" s="1144"/>
      <c r="J7" s="1144"/>
      <c r="K7" s="1144"/>
      <c r="L7" s="1144"/>
      <c r="M7" s="1144"/>
      <c r="N7" s="1144"/>
      <c r="O7" s="1144"/>
      <c r="P7" s="1145"/>
      <c r="Q7" s="1197">
        <v>36530</v>
      </c>
      <c r="R7" s="1198"/>
      <c r="S7" s="1198"/>
      <c r="T7" s="1198"/>
      <c r="U7" s="1198"/>
      <c r="V7" s="1198">
        <v>34298</v>
      </c>
      <c r="W7" s="1198"/>
      <c r="X7" s="1198"/>
      <c r="Y7" s="1198"/>
      <c r="Z7" s="1198"/>
      <c r="AA7" s="1198">
        <v>2232</v>
      </c>
      <c r="AB7" s="1198"/>
      <c r="AC7" s="1198"/>
      <c r="AD7" s="1198"/>
      <c r="AE7" s="1199"/>
      <c r="AF7" s="1200">
        <v>1836</v>
      </c>
      <c r="AG7" s="1201"/>
      <c r="AH7" s="1201"/>
      <c r="AI7" s="1201"/>
      <c r="AJ7" s="1202"/>
      <c r="AK7" s="1184">
        <v>341</v>
      </c>
      <c r="AL7" s="1185"/>
      <c r="AM7" s="1185"/>
      <c r="AN7" s="1185"/>
      <c r="AO7" s="1185"/>
      <c r="AP7" s="1185">
        <v>13462</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393</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394</v>
      </c>
      <c r="B23" s="1037" t="s">
        <v>395</v>
      </c>
      <c r="C23" s="1038"/>
      <c r="D23" s="1038"/>
      <c r="E23" s="1038"/>
      <c r="F23" s="1038"/>
      <c r="G23" s="1038"/>
      <c r="H23" s="1038"/>
      <c r="I23" s="1038"/>
      <c r="J23" s="1038"/>
      <c r="K23" s="1038"/>
      <c r="L23" s="1038"/>
      <c r="M23" s="1038"/>
      <c r="N23" s="1038"/>
      <c r="O23" s="1038"/>
      <c r="P23" s="1039"/>
      <c r="Q23" s="1161">
        <v>36530</v>
      </c>
      <c r="R23" s="1162"/>
      <c r="S23" s="1162"/>
      <c r="T23" s="1162"/>
      <c r="U23" s="1162"/>
      <c r="V23" s="1162">
        <v>34298</v>
      </c>
      <c r="W23" s="1162"/>
      <c r="X23" s="1162"/>
      <c r="Y23" s="1162"/>
      <c r="Z23" s="1162"/>
      <c r="AA23" s="1162">
        <v>2232</v>
      </c>
      <c r="AB23" s="1162"/>
      <c r="AC23" s="1162"/>
      <c r="AD23" s="1162"/>
      <c r="AE23" s="1163"/>
      <c r="AF23" s="1164">
        <v>1836</v>
      </c>
      <c r="AG23" s="1162"/>
      <c r="AH23" s="1162"/>
      <c r="AI23" s="1162"/>
      <c r="AJ23" s="1165"/>
      <c r="AK23" s="1166"/>
      <c r="AL23" s="1167"/>
      <c r="AM23" s="1167"/>
      <c r="AN23" s="1167"/>
      <c r="AO23" s="1167"/>
      <c r="AP23" s="1162">
        <v>13462</v>
      </c>
      <c r="AQ23" s="1162"/>
      <c r="AR23" s="1162"/>
      <c r="AS23" s="1162"/>
      <c r="AT23" s="1162"/>
      <c r="AU23" s="1168"/>
      <c r="AV23" s="1168"/>
      <c r="AW23" s="1168"/>
      <c r="AX23" s="1168"/>
      <c r="AY23" s="1169"/>
      <c r="AZ23" s="1158" t="s">
        <v>396</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397</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398</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375</v>
      </c>
      <c r="B26" s="1089"/>
      <c r="C26" s="1089"/>
      <c r="D26" s="1089"/>
      <c r="E26" s="1089"/>
      <c r="F26" s="1089"/>
      <c r="G26" s="1089"/>
      <c r="H26" s="1089"/>
      <c r="I26" s="1089"/>
      <c r="J26" s="1089"/>
      <c r="K26" s="1089"/>
      <c r="L26" s="1089"/>
      <c r="M26" s="1089"/>
      <c r="N26" s="1089"/>
      <c r="O26" s="1089"/>
      <c r="P26" s="1090"/>
      <c r="Q26" s="1094" t="s">
        <v>399</v>
      </c>
      <c r="R26" s="1095"/>
      <c r="S26" s="1095"/>
      <c r="T26" s="1095"/>
      <c r="U26" s="1096"/>
      <c r="V26" s="1094" t="s">
        <v>400</v>
      </c>
      <c r="W26" s="1095"/>
      <c r="X26" s="1095"/>
      <c r="Y26" s="1095"/>
      <c r="Z26" s="1096"/>
      <c r="AA26" s="1094" t="s">
        <v>401</v>
      </c>
      <c r="AB26" s="1095"/>
      <c r="AC26" s="1095"/>
      <c r="AD26" s="1095"/>
      <c r="AE26" s="1095"/>
      <c r="AF26" s="1152" t="s">
        <v>402</v>
      </c>
      <c r="AG26" s="1101"/>
      <c r="AH26" s="1101"/>
      <c r="AI26" s="1101"/>
      <c r="AJ26" s="1153"/>
      <c r="AK26" s="1095" t="s">
        <v>403</v>
      </c>
      <c r="AL26" s="1095"/>
      <c r="AM26" s="1095"/>
      <c r="AN26" s="1095"/>
      <c r="AO26" s="1096"/>
      <c r="AP26" s="1094" t="s">
        <v>404</v>
      </c>
      <c r="AQ26" s="1095"/>
      <c r="AR26" s="1095"/>
      <c r="AS26" s="1095"/>
      <c r="AT26" s="1096"/>
      <c r="AU26" s="1094" t="s">
        <v>405</v>
      </c>
      <c r="AV26" s="1095"/>
      <c r="AW26" s="1095"/>
      <c r="AX26" s="1095"/>
      <c r="AY26" s="1096"/>
      <c r="AZ26" s="1094" t="s">
        <v>406</v>
      </c>
      <c r="BA26" s="1095"/>
      <c r="BB26" s="1095"/>
      <c r="BC26" s="1095"/>
      <c r="BD26" s="1096"/>
      <c r="BE26" s="1094" t="s">
        <v>382</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407</v>
      </c>
      <c r="C28" s="1144"/>
      <c r="D28" s="1144"/>
      <c r="E28" s="1144"/>
      <c r="F28" s="1144"/>
      <c r="G28" s="1144"/>
      <c r="H28" s="1144"/>
      <c r="I28" s="1144"/>
      <c r="J28" s="1144"/>
      <c r="K28" s="1144"/>
      <c r="L28" s="1144"/>
      <c r="M28" s="1144"/>
      <c r="N28" s="1144"/>
      <c r="O28" s="1144"/>
      <c r="P28" s="1145"/>
      <c r="Q28" s="1146">
        <v>8849</v>
      </c>
      <c r="R28" s="1147"/>
      <c r="S28" s="1147"/>
      <c r="T28" s="1147"/>
      <c r="U28" s="1147"/>
      <c r="V28" s="1147">
        <v>8772</v>
      </c>
      <c r="W28" s="1147"/>
      <c r="X28" s="1147"/>
      <c r="Y28" s="1147"/>
      <c r="Z28" s="1147"/>
      <c r="AA28" s="1147">
        <v>77</v>
      </c>
      <c r="AB28" s="1147"/>
      <c r="AC28" s="1147"/>
      <c r="AD28" s="1147"/>
      <c r="AE28" s="1148"/>
      <c r="AF28" s="1149">
        <v>77</v>
      </c>
      <c r="AG28" s="1147"/>
      <c r="AH28" s="1147"/>
      <c r="AI28" s="1147"/>
      <c r="AJ28" s="1150"/>
      <c r="AK28" s="1151">
        <v>485</v>
      </c>
      <c r="AL28" s="1139"/>
      <c r="AM28" s="1139"/>
      <c r="AN28" s="1139"/>
      <c r="AO28" s="1139"/>
      <c r="AP28" s="1139" t="s">
        <v>595</v>
      </c>
      <c r="AQ28" s="1139"/>
      <c r="AR28" s="1139"/>
      <c r="AS28" s="1139"/>
      <c r="AT28" s="1139"/>
      <c r="AU28" s="1139" t="s">
        <v>614</v>
      </c>
      <c r="AV28" s="1139"/>
      <c r="AW28" s="1139"/>
      <c r="AX28" s="1139"/>
      <c r="AY28" s="1139"/>
      <c r="AZ28" s="1140" t="s">
        <v>614</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408</v>
      </c>
      <c r="C29" s="1131"/>
      <c r="D29" s="1131"/>
      <c r="E29" s="1131"/>
      <c r="F29" s="1131"/>
      <c r="G29" s="1131"/>
      <c r="H29" s="1131"/>
      <c r="I29" s="1131"/>
      <c r="J29" s="1131"/>
      <c r="K29" s="1131"/>
      <c r="L29" s="1131"/>
      <c r="M29" s="1131"/>
      <c r="N29" s="1131"/>
      <c r="O29" s="1131"/>
      <c r="P29" s="1132"/>
      <c r="Q29" s="1136">
        <v>5377</v>
      </c>
      <c r="R29" s="1137"/>
      <c r="S29" s="1137"/>
      <c r="T29" s="1137"/>
      <c r="U29" s="1137"/>
      <c r="V29" s="1137">
        <v>5176</v>
      </c>
      <c r="W29" s="1137"/>
      <c r="X29" s="1137"/>
      <c r="Y29" s="1137"/>
      <c r="Z29" s="1137"/>
      <c r="AA29" s="1137">
        <v>201</v>
      </c>
      <c r="AB29" s="1137"/>
      <c r="AC29" s="1137"/>
      <c r="AD29" s="1137"/>
      <c r="AE29" s="1138"/>
      <c r="AF29" s="1112">
        <v>201</v>
      </c>
      <c r="AG29" s="1113"/>
      <c r="AH29" s="1113"/>
      <c r="AI29" s="1113"/>
      <c r="AJ29" s="1114"/>
      <c r="AK29" s="1073">
        <v>732</v>
      </c>
      <c r="AL29" s="1064"/>
      <c r="AM29" s="1064"/>
      <c r="AN29" s="1064"/>
      <c r="AO29" s="1064"/>
      <c r="AP29" s="1064" t="s">
        <v>595</v>
      </c>
      <c r="AQ29" s="1064"/>
      <c r="AR29" s="1064"/>
      <c r="AS29" s="1064"/>
      <c r="AT29" s="1064"/>
      <c r="AU29" s="1064" t="s">
        <v>614</v>
      </c>
      <c r="AV29" s="1064"/>
      <c r="AW29" s="1064"/>
      <c r="AX29" s="1064"/>
      <c r="AY29" s="1064"/>
      <c r="AZ29" s="1135" t="s">
        <v>614</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409</v>
      </c>
      <c r="C30" s="1131"/>
      <c r="D30" s="1131"/>
      <c r="E30" s="1131"/>
      <c r="F30" s="1131"/>
      <c r="G30" s="1131"/>
      <c r="H30" s="1131"/>
      <c r="I30" s="1131"/>
      <c r="J30" s="1131"/>
      <c r="K30" s="1131"/>
      <c r="L30" s="1131"/>
      <c r="M30" s="1131"/>
      <c r="N30" s="1131"/>
      <c r="O30" s="1131"/>
      <c r="P30" s="1132"/>
      <c r="Q30" s="1136">
        <v>827</v>
      </c>
      <c r="R30" s="1137"/>
      <c r="S30" s="1137"/>
      <c r="T30" s="1137"/>
      <c r="U30" s="1137"/>
      <c r="V30" s="1137">
        <v>816</v>
      </c>
      <c r="W30" s="1137"/>
      <c r="X30" s="1137"/>
      <c r="Y30" s="1137"/>
      <c r="Z30" s="1137"/>
      <c r="AA30" s="1137">
        <v>11</v>
      </c>
      <c r="AB30" s="1137"/>
      <c r="AC30" s="1137"/>
      <c r="AD30" s="1137"/>
      <c r="AE30" s="1138"/>
      <c r="AF30" s="1112">
        <v>11</v>
      </c>
      <c r="AG30" s="1113"/>
      <c r="AH30" s="1113"/>
      <c r="AI30" s="1113"/>
      <c r="AJ30" s="1114"/>
      <c r="AK30" s="1073">
        <v>145</v>
      </c>
      <c r="AL30" s="1064"/>
      <c r="AM30" s="1064"/>
      <c r="AN30" s="1064"/>
      <c r="AO30" s="1064"/>
      <c r="AP30" s="1064" t="s">
        <v>595</v>
      </c>
      <c r="AQ30" s="1064"/>
      <c r="AR30" s="1064"/>
      <c r="AS30" s="1064"/>
      <c r="AT30" s="1064"/>
      <c r="AU30" s="1064" t="s">
        <v>614</v>
      </c>
      <c r="AV30" s="1064"/>
      <c r="AW30" s="1064"/>
      <c r="AX30" s="1064"/>
      <c r="AY30" s="1064"/>
      <c r="AZ30" s="1135" t="s">
        <v>614</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410</v>
      </c>
      <c r="C31" s="1131"/>
      <c r="D31" s="1131"/>
      <c r="E31" s="1131"/>
      <c r="F31" s="1131"/>
      <c r="G31" s="1131"/>
      <c r="H31" s="1131"/>
      <c r="I31" s="1131"/>
      <c r="J31" s="1131"/>
      <c r="K31" s="1131"/>
      <c r="L31" s="1131"/>
      <c r="M31" s="1131"/>
      <c r="N31" s="1131"/>
      <c r="O31" s="1131"/>
      <c r="P31" s="1132"/>
      <c r="Q31" s="1136">
        <v>623</v>
      </c>
      <c r="R31" s="1137"/>
      <c r="S31" s="1137"/>
      <c r="T31" s="1137"/>
      <c r="U31" s="1137"/>
      <c r="V31" s="1137">
        <v>594</v>
      </c>
      <c r="W31" s="1137"/>
      <c r="X31" s="1137"/>
      <c r="Y31" s="1137"/>
      <c r="Z31" s="1137"/>
      <c r="AA31" s="1137">
        <v>29</v>
      </c>
      <c r="AB31" s="1137"/>
      <c r="AC31" s="1137"/>
      <c r="AD31" s="1137"/>
      <c r="AE31" s="1138"/>
      <c r="AF31" s="1112">
        <v>1857</v>
      </c>
      <c r="AG31" s="1113"/>
      <c r="AH31" s="1113"/>
      <c r="AI31" s="1113"/>
      <c r="AJ31" s="1114"/>
      <c r="AK31" s="1073">
        <v>146</v>
      </c>
      <c r="AL31" s="1064"/>
      <c r="AM31" s="1064"/>
      <c r="AN31" s="1064"/>
      <c r="AO31" s="1064"/>
      <c r="AP31" s="1064">
        <v>222</v>
      </c>
      <c r="AQ31" s="1064"/>
      <c r="AR31" s="1064"/>
      <c r="AS31" s="1064"/>
      <c r="AT31" s="1064"/>
      <c r="AU31" s="1064">
        <v>141</v>
      </c>
      <c r="AV31" s="1064"/>
      <c r="AW31" s="1064"/>
      <c r="AX31" s="1064"/>
      <c r="AY31" s="1064"/>
      <c r="AZ31" s="1135" t="s">
        <v>614</v>
      </c>
      <c r="BA31" s="1135"/>
      <c r="BB31" s="1135"/>
      <c r="BC31" s="1135"/>
      <c r="BD31" s="1135"/>
      <c r="BE31" s="1125" t="s">
        <v>411</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154</v>
      </c>
      <c r="C32" s="1131"/>
      <c r="D32" s="1131"/>
      <c r="E32" s="1131"/>
      <c r="F32" s="1131"/>
      <c r="G32" s="1131"/>
      <c r="H32" s="1131"/>
      <c r="I32" s="1131"/>
      <c r="J32" s="1131"/>
      <c r="K32" s="1131"/>
      <c r="L32" s="1131"/>
      <c r="M32" s="1131"/>
      <c r="N32" s="1131"/>
      <c r="O32" s="1131"/>
      <c r="P32" s="1132"/>
      <c r="Q32" s="1136">
        <v>1650</v>
      </c>
      <c r="R32" s="1137"/>
      <c r="S32" s="1137"/>
      <c r="T32" s="1137"/>
      <c r="U32" s="1137"/>
      <c r="V32" s="1137">
        <v>1668</v>
      </c>
      <c r="W32" s="1137"/>
      <c r="X32" s="1137"/>
      <c r="Y32" s="1137"/>
      <c r="Z32" s="1137"/>
      <c r="AA32" s="1137">
        <v>-18</v>
      </c>
      <c r="AB32" s="1137"/>
      <c r="AC32" s="1137"/>
      <c r="AD32" s="1137"/>
      <c r="AE32" s="1138"/>
      <c r="AF32" s="1112">
        <v>-18</v>
      </c>
      <c r="AG32" s="1113"/>
      <c r="AH32" s="1113"/>
      <c r="AI32" s="1113"/>
      <c r="AJ32" s="1114"/>
      <c r="AK32" s="1073">
        <v>262</v>
      </c>
      <c r="AL32" s="1064"/>
      <c r="AM32" s="1064"/>
      <c r="AN32" s="1064"/>
      <c r="AO32" s="1064"/>
      <c r="AP32" s="1064">
        <v>2575</v>
      </c>
      <c r="AQ32" s="1064"/>
      <c r="AR32" s="1064"/>
      <c r="AS32" s="1064"/>
      <c r="AT32" s="1064"/>
      <c r="AU32" s="1064">
        <v>1550</v>
      </c>
      <c r="AV32" s="1064"/>
      <c r="AW32" s="1064"/>
      <c r="AX32" s="1064"/>
      <c r="AY32" s="1064"/>
      <c r="AZ32" s="1135">
        <v>1.4</v>
      </c>
      <c r="BA32" s="1135"/>
      <c r="BB32" s="1135"/>
      <c r="BC32" s="1135"/>
      <c r="BD32" s="1135"/>
      <c r="BE32" s="1125" t="s">
        <v>412</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413</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394</v>
      </c>
      <c r="B63" s="1037" t="s">
        <v>414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2127</v>
      </c>
      <c r="AG63" s="1052"/>
      <c r="AH63" s="1052"/>
      <c r="AI63" s="1052"/>
      <c r="AJ63" s="1123"/>
      <c r="AK63" s="1124"/>
      <c r="AL63" s="1056"/>
      <c r="AM63" s="1056"/>
      <c r="AN63" s="1056"/>
      <c r="AO63" s="1056"/>
      <c r="AP63" s="1052">
        <v>2797</v>
      </c>
      <c r="AQ63" s="1052"/>
      <c r="AR63" s="1052"/>
      <c r="AS63" s="1052"/>
      <c r="AT63" s="1052"/>
      <c r="AU63" s="1052">
        <v>1691</v>
      </c>
      <c r="AV63" s="1052"/>
      <c r="AW63" s="1052"/>
      <c r="AX63" s="1052"/>
      <c r="AY63" s="1052"/>
      <c r="AZ63" s="1118"/>
      <c r="BA63" s="1118"/>
      <c r="BB63" s="1118"/>
      <c r="BC63" s="1118"/>
      <c r="BD63" s="1118"/>
      <c r="BE63" s="1053"/>
      <c r="BF63" s="1053"/>
      <c r="BG63" s="1053"/>
      <c r="BH63" s="1053"/>
      <c r="BI63" s="1054"/>
      <c r="BJ63" s="1119" t="s">
        <v>128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416</v>
      </c>
      <c r="B66" s="1089"/>
      <c r="C66" s="1089"/>
      <c r="D66" s="1089"/>
      <c r="E66" s="1089"/>
      <c r="F66" s="1089"/>
      <c r="G66" s="1089"/>
      <c r="H66" s="1089"/>
      <c r="I66" s="1089"/>
      <c r="J66" s="1089"/>
      <c r="K66" s="1089"/>
      <c r="L66" s="1089"/>
      <c r="M66" s="1089"/>
      <c r="N66" s="1089"/>
      <c r="O66" s="1089"/>
      <c r="P66" s="1090"/>
      <c r="Q66" s="1094" t="s">
        <v>417</v>
      </c>
      <c r="R66" s="1095"/>
      <c r="S66" s="1095"/>
      <c r="T66" s="1095"/>
      <c r="U66" s="1096"/>
      <c r="V66" s="1094" t="s">
        <v>418</v>
      </c>
      <c r="W66" s="1095"/>
      <c r="X66" s="1095"/>
      <c r="Y66" s="1095"/>
      <c r="Z66" s="1096"/>
      <c r="AA66" s="1094" t="s">
        <v>401</v>
      </c>
      <c r="AB66" s="1095"/>
      <c r="AC66" s="1095"/>
      <c r="AD66" s="1095"/>
      <c r="AE66" s="1096"/>
      <c r="AF66" s="1100" t="s">
        <v>419</v>
      </c>
      <c r="AG66" s="1101"/>
      <c r="AH66" s="1101"/>
      <c r="AI66" s="1101"/>
      <c r="AJ66" s="1102"/>
      <c r="AK66" s="1094" t="s">
        <v>420</v>
      </c>
      <c r="AL66" s="1089"/>
      <c r="AM66" s="1089"/>
      <c r="AN66" s="1089"/>
      <c r="AO66" s="1090"/>
      <c r="AP66" s="1094" t="s">
        <v>404</v>
      </c>
      <c r="AQ66" s="1095"/>
      <c r="AR66" s="1095"/>
      <c r="AS66" s="1095"/>
      <c r="AT66" s="1096"/>
      <c r="AU66" s="1094" t="s">
        <v>421</v>
      </c>
      <c r="AV66" s="1095"/>
      <c r="AW66" s="1095"/>
      <c r="AX66" s="1095"/>
      <c r="AY66" s="1096"/>
      <c r="AZ66" s="1094" t="s">
        <v>382</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596</v>
      </c>
      <c r="C68" s="1079"/>
      <c r="D68" s="1079"/>
      <c r="E68" s="1079"/>
      <c r="F68" s="1079"/>
      <c r="G68" s="1079"/>
      <c r="H68" s="1079"/>
      <c r="I68" s="1079"/>
      <c r="J68" s="1079"/>
      <c r="K68" s="1079"/>
      <c r="L68" s="1079"/>
      <c r="M68" s="1079"/>
      <c r="N68" s="1079"/>
      <c r="O68" s="1079"/>
      <c r="P68" s="1080"/>
      <c r="Q68" s="1081">
        <v>22428</v>
      </c>
      <c r="R68" s="1075"/>
      <c r="S68" s="1075"/>
      <c r="T68" s="1075"/>
      <c r="U68" s="1075"/>
      <c r="V68" s="1075">
        <v>21660</v>
      </c>
      <c r="W68" s="1075"/>
      <c r="X68" s="1075"/>
      <c r="Y68" s="1075"/>
      <c r="Z68" s="1075"/>
      <c r="AA68" s="1075">
        <v>768</v>
      </c>
      <c r="AB68" s="1075"/>
      <c r="AC68" s="1075"/>
      <c r="AD68" s="1075"/>
      <c r="AE68" s="1075"/>
      <c r="AF68" s="1075">
        <v>768</v>
      </c>
      <c r="AG68" s="1075"/>
      <c r="AH68" s="1075"/>
      <c r="AI68" s="1075"/>
      <c r="AJ68" s="1075"/>
      <c r="AK68" s="1075">
        <v>28</v>
      </c>
      <c r="AL68" s="1075"/>
      <c r="AM68" s="1075"/>
      <c r="AN68" s="1075"/>
      <c r="AO68" s="1075"/>
      <c r="AP68" s="1075" t="s">
        <v>522</v>
      </c>
      <c r="AQ68" s="1075"/>
      <c r="AR68" s="1075"/>
      <c r="AS68" s="1075"/>
      <c r="AT68" s="1075"/>
      <c r="AU68" s="1075" t="s">
        <v>522</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597</v>
      </c>
      <c r="C69" s="1068"/>
      <c r="D69" s="1068"/>
      <c r="E69" s="1068"/>
      <c r="F69" s="1068"/>
      <c r="G69" s="1068"/>
      <c r="H69" s="1068"/>
      <c r="I69" s="1068"/>
      <c r="J69" s="1068"/>
      <c r="K69" s="1068"/>
      <c r="L69" s="1068"/>
      <c r="M69" s="1068"/>
      <c r="N69" s="1068"/>
      <c r="O69" s="1068"/>
      <c r="P69" s="1069"/>
      <c r="Q69" s="1070">
        <v>193</v>
      </c>
      <c r="R69" s="1064"/>
      <c r="S69" s="1064"/>
      <c r="T69" s="1064"/>
      <c r="U69" s="1064"/>
      <c r="V69" s="1064">
        <v>137</v>
      </c>
      <c r="W69" s="1064"/>
      <c r="X69" s="1064"/>
      <c r="Y69" s="1064"/>
      <c r="Z69" s="1064"/>
      <c r="AA69" s="1064">
        <v>56</v>
      </c>
      <c r="AB69" s="1064"/>
      <c r="AC69" s="1064"/>
      <c r="AD69" s="1064"/>
      <c r="AE69" s="1064"/>
      <c r="AF69" s="1064">
        <v>56</v>
      </c>
      <c r="AG69" s="1064"/>
      <c r="AH69" s="1064"/>
      <c r="AI69" s="1064"/>
      <c r="AJ69" s="1064"/>
      <c r="AK69" s="1064" t="s">
        <v>522</v>
      </c>
      <c r="AL69" s="1064"/>
      <c r="AM69" s="1064"/>
      <c r="AN69" s="1064"/>
      <c r="AO69" s="1064"/>
      <c r="AP69" s="1064" t="s">
        <v>522</v>
      </c>
      <c r="AQ69" s="1064"/>
      <c r="AR69" s="1064"/>
      <c r="AS69" s="1064"/>
      <c r="AT69" s="1064"/>
      <c r="AU69" s="1064" t="s">
        <v>522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598</v>
      </c>
      <c r="C70" s="1068"/>
      <c r="D70" s="1068"/>
      <c r="E70" s="1068"/>
      <c r="F70" s="1068"/>
      <c r="G70" s="1068"/>
      <c r="H70" s="1068"/>
      <c r="I70" s="1068"/>
      <c r="J70" s="1068"/>
      <c r="K70" s="1068"/>
      <c r="L70" s="1068"/>
      <c r="M70" s="1068"/>
      <c r="N70" s="1068"/>
      <c r="O70" s="1068"/>
      <c r="P70" s="1069"/>
      <c r="Q70" s="1070">
        <v>102</v>
      </c>
      <c r="R70" s="1064"/>
      <c r="S70" s="1064"/>
      <c r="T70" s="1064"/>
      <c r="U70" s="1064"/>
      <c r="V70" s="1064">
        <v>95</v>
      </c>
      <c r="W70" s="1064"/>
      <c r="X70" s="1064"/>
      <c r="Y70" s="1064"/>
      <c r="Z70" s="1064"/>
      <c r="AA70" s="1064">
        <v>7</v>
      </c>
      <c r="AB70" s="1064"/>
      <c r="AC70" s="1064"/>
      <c r="AD70" s="1064"/>
      <c r="AE70" s="1064"/>
      <c r="AF70" s="1064">
        <v>7</v>
      </c>
      <c r="AG70" s="1064"/>
      <c r="AH70" s="1064"/>
      <c r="AI70" s="1064"/>
      <c r="AJ70" s="1064"/>
      <c r="AK70" s="1064">
        <v>1</v>
      </c>
      <c r="AL70" s="1064"/>
      <c r="AM70" s="1064"/>
      <c r="AN70" s="1064"/>
      <c r="AO70" s="1064"/>
      <c r="AP70" s="1064" t="s">
        <v>522</v>
      </c>
      <c r="AQ70" s="1064"/>
      <c r="AR70" s="1064"/>
      <c r="AS70" s="1064"/>
      <c r="AT70" s="1064"/>
      <c r="AU70" s="1064" t="s">
        <v>522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599</v>
      </c>
      <c r="C71" s="1068"/>
      <c r="D71" s="1068"/>
      <c r="E71" s="1068"/>
      <c r="F71" s="1068"/>
      <c r="G71" s="1068"/>
      <c r="H71" s="1068"/>
      <c r="I71" s="1068"/>
      <c r="J71" s="1068"/>
      <c r="K71" s="1068"/>
      <c r="L71" s="1068"/>
      <c r="M71" s="1068"/>
      <c r="N71" s="1068"/>
      <c r="O71" s="1068"/>
      <c r="P71" s="1069"/>
      <c r="Q71" s="1070">
        <v>108</v>
      </c>
      <c r="R71" s="1064"/>
      <c r="S71" s="1064"/>
      <c r="T71" s="1064"/>
      <c r="U71" s="1064"/>
      <c r="V71" s="1064">
        <v>74</v>
      </c>
      <c r="W71" s="1064"/>
      <c r="X71" s="1064"/>
      <c r="Y71" s="1064"/>
      <c r="Z71" s="1064"/>
      <c r="AA71" s="1064">
        <v>34</v>
      </c>
      <c r="AB71" s="1064"/>
      <c r="AC71" s="1064"/>
      <c r="AD71" s="1064"/>
      <c r="AE71" s="1064"/>
      <c r="AF71" s="1064">
        <v>34</v>
      </c>
      <c r="AG71" s="1064"/>
      <c r="AH71" s="1064"/>
      <c r="AI71" s="1064"/>
      <c r="AJ71" s="1064"/>
      <c r="AK71" s="1064" t="s">
        <v>522</v>
      </c>
      <c r="AL71" s="1064"/>
      <c r="AM71" s="1064"/>
      <c r="AN71" s="1064"/>
      <c r="AO71" s="1064"/>
      <c r="AP71" s="1064" t="s">
        <v>522</v>
      </c>
      <c r="AQ71" s="1064"/>
      <c r="AR71" s="1064"/>
      <c r="AS71" s="1064"/>
      <c r="AT71" s="1064"/>
      <c r="AU71" s="1064" t="s">
        <v>522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600</v>
      </c>
      <c r="C72" s="1068"/>
      <c r="D72" s="1068"/>
      <c r="E72" s="1068"/>
      <c r="F72" s="1068"/>
      <c r="G72" s="1068"/>
      <c r="H72" s="1068"/>
      <c r="I72" s="1068"/>
      <c r="J72" s="1068"/>
      <c r="K72" s="1068"/>
      <c r="L72" s="1068"/>
      <c r="M72" s="1068"/>
      <c r="N72" s="1068"/>
      <c r="O72" s="1068"/>
      <c r="P72" s="1069"/>
      <c r="Q72" s="1070">
        <v>2588</v>
      </c>
      <c r="R72" s="1064"/>
      <c r="S72" s="1064"/>
      <c r="T72" s="1064"/>
      <c r="U72" s="1064"/>
      <c r="V72" s="1064">
        <v>2314</v>
      </c>
      <c r="W72" s="1064"/>
      <c r="X72" s="1064"/>
      <c r="Y72" s="1064"/>
      <c r="Z72" s="1064"/>
      <c r="AA72" s="1064">
        <v>274</v>
      </c>
      <c r="AB72" s="1064"/>
      <c r="AC72" s="1064"/>
      <c r="AD72" s="1064"/>
      <c r="AE72" s="1064"/>
      <c r="AF72" s="1064">
        <v>274</v>
      </c>
      <c r="AG72" s="1064"/>
      <c r="AH72" s="1064"/>
      <c r="AI72" s="1064"/>
      <c r="AJ72" s="1064"/>
      <c r="AK72" s="1064">
        <v>117</v>
      </c>
      <c r="AL72" s="1064"/>
      <c r="AM72" s="1064"/>
      <c r="AN72" s="1064"/>
      <c r="AO72" s="1064"/>
      <c r="AP72" s="1071" t="s">
        <v>522</v>
      </c>
      <c r="AQ72" s="1072"/>
      <c r="AR72" s="1072"/>
      <c r="AS72" s="1072"/>
      <c r="AT72" s="1073"/>
      <c r="AU72" s="1071" t="s">
        <v>522</v>
      </c>
      <c r="AV72" s="1072"/>
      <c r="AW72" s="1072"/>
      <c r="AX72" s="1072"/>
      <c r="AY72" s="1073"/>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601</v>
      </c>
      <c r="C73" s="1068"/>
      <c r="D73" s="1068"/>
      <c r="E73" s="1068"/>
      <c r="F73" s="1068"/>
      <c r="G73" s="1068"/>
      <c r="H73" s="1068"/>
      <c r="I73" s="1068"/>
      <c r="J73" s="1068"/>
      <c r="K73" s="1068"/>
      <c r="L73" s="1068"/>
      <c r="M73" s="1068"/>
      <c r="N73" s="1068"/>
      <c r="O73" s="1068"/>
      <c r="P73" s="1069"/>
      <c r="Q73" s="1070">
        <v>657281</v>
      </c>
      <c r="R73" s="1064"/>
      <c r="S73" s="1064"/>
      <c r="T73" s="1064"/>
      <c r="U73" s="1064"/>
      <c r="V73" s="1064">
        <v>647955</v>
      </c>
      <c r="W73" s="1064"/>
      <c r="X73" s="1064"/>
      <c r="Y73" s="1064"/>
      <c r="Z73" s="1064"/>
      <c r="AA73" s="1064">
        <v>9326</v>
      </c>
      <c r="AB73" s="1064"/>
      <c r="AC73" s="1064"/>
      <c r="AD73" s="1064"/>
      <c r="AE73" s="1064"/>
      <c r="AF73" s="1064">
        <v>9326</v>
      </c>
      <c r="AG73" s="1064"/>
      <c r="AH73" s="1064"/>
      <c r="AI73" s="1064"/>
      <c r="AJ73" s="1064"/>
      <c r="AK73" s="1064">
        <v>3989</v>
      </c>
      <c r="AL73" s="1064"/>
      <c r="AM73" s="1064"/>
      <c r="AN73" s="1064"/>
      <c r="AO73" s="1064"/>
      <c r="AP73" s="1071" t="s">
        <v>522</v>
      </c>
      <c r="AQ73" s="1072"/>
      <c r="AR73" s="1072"/>
      <c r="AS73" s="1072"/>
      <c r="AT73" s="1073"/>
      <c r="AU73" s="1071" t="s">
        <v>522</v>
      </c>
      <c r="AV73" s="1072"/>
      <c r="AW73" s="1072"/>
      <c r="AX73" s="1072"/>
      <c r="AY73" s="1073"/>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602</v>
      </c>
      <c r="C74" s="1068"/>
      <c r="D74" s="1068"/>
      <c r="E74" s="1068"/>
      <c r="F74" s="1068"/>
      <c r="G74" s="1068"/>
      <c r="H74" s="1068"/>
      <c r="I74" s="1068"/>
      <c r="J74" s="1068"/>
      <c r="K74" s="1068"/>
      <c r="L74" s="1068"/>
      <c r="M74" s="1068"/>
      <c r="N74" s="1068"/>
      <c r="O74" s="1068"/>
      <c r="P74" s="1069"/>
      <c r="Q74" s="1070">
        <v>3150</v>
      </c>
      <c r="R74" s="1064"/>
      <c r="S74" s="1064"/>
      <c r="T74" s="1064"/>
      <c r="U74" s="1064"/>
      <c r="V74" s="1064">
        <v>3101</v>
      </c>
      <c r="W74" s="1064"/>
      <c r="X74" s="1064"/>
      <c r="Y74" s="1064"/>
      <c r="Z74" s="1064"/>
      <c r="AA74" s="1064">
        <v>49</v>
      </c>
      <c r="AB74" s="1064"/>
      <c r="AC74" s="1064"/>
      <c r="AD74" s="1064"/>
      <c r="AE74" s="1064"/>
      <c r="AF74" s="1064">
        <v>49</v>
      </c>
      <c r="AG74" s="1064"/>
      <c r="AH74" s="1064"/>
      <c r="AI74" s="1064"/>
      <c r="AJ74" s="1064"/>
      <c r="AK74" s="1064" t="s">
        <v>522</v>
      </c>
      <c r="AL74" s="1064"/>
      <c r="AM74" s="1064"/>
      <c r="AN74" s="1064"/>
      <c r="AO74" s="1064"/>
      <c r="AP74" s="1064">
        <v>2664</v>
      </c>
      <c r="AQ74" s="1064"/>
      <c r="AR74" s="1064"/>
      <c r="AS74" s="1064"/>
      <c r="AT74" s="1064"/>
      <c r="AU74" s="1064">
        <v>1329</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603</v>
      </c>
      <c r="C75" s="1068"/>
      <c r="D75" s="1068"/>
      <c r="E75" s="1068"/>
      <c r="F75" s="1068"/>
      <c r="G75" s="1068"/>
      <c r="H75" s="1068"/>
      <c r="I75" s="1068"/>
      <c r="J75" s="1068"/>
      <c r="K75" s="1068"/>
      <c r="L75" s="1068"/>
      <c r="M75" s="1068"/>
      <c r="N75" s="1068"/>
      <c r="O75" s="1068"/>
      <c r="P75" s="1069"/>
      <c r="Q75" s="1074">
        <v>147</v>
      </c>
      <c r="R75" s="1072"/>
      <c r="S75" s="1072"/>
      <c r="T75" s="1072"/>
      <c r="U75" s="1073"/>
      <c r="V75" s="1071">
        <v>143</v>
      </c>
      <c r="W75" s="1072"/>
      <c r="X75" s="1072"/>
      <c r="Y75" s="1072"/>
      <c r="Z75" s="1073"/>
      <c r="AA75" s="1071">
        <v>4</v>
      </c>
      <c r="AB75" s="1072"/>
      <c r="AC75" s="1072"/>
      <c r="AD75" s="1072"/>
      <c r="AE75" s="1073"/>
      <c r="AF75" s="1071">
        <v>4</v>
      </c>
      <c r="AG75" s="1072"/>
      <c r="AH75" s="1072"/>
      <c r="AI75" s="1072"/>
      <c r="AJ75" s="1073"/>
      <c r="AK75" s="1071" t="s">
        <v>522</v>
      </c>
      <c r="AL75" s="1072"/>
      <c r="AM75" s="1072"/>
      <c r="AN75" s="1072"/>
      <c r="AO75" s="1073"/>
      <c r="AP75" s="1071">
        <v>6</v>
      </c>
      <c r="AQ75" s="1072"/>
      <c r="AR75" s="1072"/>
      <c r="AS75" s="1072"/>
      <c r="AT75" s="1073"/>
      <c r="AU75" s="1071">
        <v>5</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604</v>
      </c>
      <c r="C76" s="1068"/>
      <c r="D76" s="1068"/>
      <c r="E76" s="1068"/>
      <c r="F76" s="1068"/>
      <c r="G76" s="1068"/>
      <c r="H76" s="1068"/>
      <c r="I76" s="1068"/>
      <c r="J76" s="1068"/>
      <c r="K76" s="1068"/>
      <c r="L76" s="1068"/>
      <c r="M76" s="1068"/>
      <c r="N76" s="1068"/>
      <c r="O76" s="1068"/>
      <c r="P76" s="1069"/>
      <c r="Q76" s="1074">
        <v>16</v>
      </c>
      <c r="R76" s="1072"/>
      <c r="S76" s="1072"/>
      <c r="T76" s="1072"/>
      <c r="U76" s="1073"/>
      <c r="V76" s="1071">
        <v>15</v>
      </c>
      <c r="W76" s="1072"/>
      <c r="X76" s="1072"/>
      <c r="Y76" s="1072"/>
      <c r="Z76" s="1073"/>
      <c r="AA76" s="1071">
        <v>1</v>
      </c>
      <c r="AB76" s="1072"/>
      <c r="AC76" s="1072"/>
      <c r="AD76" s="1072"/>
      <c r="AE76" s="1073"/>
      <c r="AF76" s="1071">
        <v>1</v>
      </c>
      <c r="AG76" s="1072"/>
      <c r="AH76" s="1072"/>
      <c r="AI76" s="1072"/>
      <c r="AJ76" s="1073"/>
      <c r="AK76" s="1071">
        <v>5</v>
      </c>
      <c r="AL76" s="1072"/>
      <c r="AM76" s="1072"/>
      <c r="AN76" s="1072"/>
      <c r="AO76" s="1073"/>
      <c r="AP76" s="1071" t="s">
        <v>522</v>
      </c>
      <c r="AQ76" s="1072"/>
      <c r="AR76" s="1072"/>
      <c r="AS76" s="1072"/>
      <c r="AT76" s="1073"/>
      <c r="AU76" s="1071" t="s">
        <v>522</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605</v>
      </c>
      <c r="C77" s="1068"/>
      <c r="D77" s="1068"/>
      <c r="E77" s="1068"/>
      <c r="F77" s="1068"/>
      <c r="G77" s="1068"/>
      <c r="H77" s="1068"/>
      <c r="I77" s="1068"/>
      <c r="J77" s="1068"/>
      <c r="K77" s="1068"/>
      <c r="L77" s="1068"/>
      <c r="M77" s="1068"/>
      <c r="N77" s="1068"/>
      <c r="O77" s="1068"/>
      <c r="P77" s="1069"/>
      <c r="Q77" s="1074">
        <v>2642</v>
      </c>
      <c r="R77" s="1072"/>
      <c r="S77" s="1072"/>
      <c r="T77" s="1072"/>
      <c r="U77" s="1073"/>
      <c r="V77" s="1071">
        <v>2559</v>
      </c>
      <c r="W77" s="1072"/>
      <c r="X77" s="1072"/>
      <c r="Y77" s="1072"/>
      <c r="Z77" s="1073"/>
      <c r="AA77" s="1071">
        <v>83</v>
      </c>
      <c r="AB77" s="1072"/>
      <c r="AC77" s="1072"/>
      <c r="AD77" s="1072"/>
      <c r="AE77" s="1073"/>
      <c r="AF77" s="1071">
        <v>76</v>
      </c>
      <c r="AG77" s="1072"/>
      <c r="AH77" s="1072"/>
      <c r="AI77" s="1072"/>
      <c r="AJ77" s="1073"/>
      <c r="AK77" s="1071" t="s">
        <v>522</v>
      </c>
      <c r="AL77" s="1072"/>
      <c r="AM77" s="1072"/>
      <c r="AN77" s="1072"/>
      <c r="AO77" s="1073"/>
      <c r="AP77" s="1071" t="s">
        <v>522</v>
      </c>
      <c r="AQ77" s="1072"/>
      <c r="AR77" s="1072"/>
      <c r="AS77" s="1072"/>
      <c r="AT77" s="1073"/>
      <c r="AU77" s="1071" t="s">
        <v>522</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610</v>
      </c>
      <c r="C78" s="1068"/>
      <c r="D78" s="1068"/>
      <c r="E78" s="1068"/>
      <c r="F78" s="1068"/>
      <c r="G78" s="1068"/>
      <c r="H78" s="1068"/>
      <c r="I78" s="1068"/>
      <c r="J78" s="1068"/>
      <c r="K78" s="1068"/>
      <c r="L78" s="1068"/>
      <c r="M78" s="1068"/>
      <c r="N78" s="1068"/>
      <c r="O78" s="1068"/>
      <c r="P78" s="1069"/>
      <c r="Q78" s="1070">
        <v>86</v>
      </c>
      <c r="R78" s="1064"/>
      <c r="S78" s="1064"/>
      <c r="T78" s="1064"/>
      <c r="U78" s="1064"/>
      <c r="V78" s="1064">
        <v>80</v>
      </c>
      <c r="W78" s="1064"/>
      <c r="X78" s="1064"/>
      <c r="Y78" s="1064"/>
      <c r="Z78" s="1064"/>
      <c r="AA78" s="1064">
        <v>6</v>
      </c>
      <c r="AB78" s="1064"/>
      <c r="AC78" s="1064"/>
      <c r="AD78" s="1064"/>
      <c r="AE78" s="1064"/>
      <c r="AF78" s="1071" t="s">
        <v>522</v>
      </c>
      <c r="AG78" s="1072"/>
      <c r="AH78" s="1072"/>
      <c r="AI78" s="1072"/>
      <c r="AJ78" s="1073"/>
      <c r="AK78" s="1071" t="s">
        <v>522</v>
      </c>
      <c r="AL78" s="1072"/>
      <c r="AM78" s="1072"/>
      <c r="AN78" s="1072"/>
      <c r="AO78" s="1073"/>
      <c r="AP78" s="1064">
        <v>95</v>
      </c>
      <c r="AQ78" s="1064"/>
      <c r="AR78" s="1064"/>
      <c r="AS78" s="1064"/>
      <c r="AT78" s="1064"/>
      <c r="AU78" s="1064">
        <v>53</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611</v>
      </c>
      <c r="C79" s="1068"/>
      <c r="D79" s="1068"/>
      <c r="E79" s="1068"/>
      <c r="F79" s="1068"/>
      <c r="G79" s="1068"/>
      <c r="H79" s="1068"/>
      <c r="I79" s="1068"/>
      <c r="J79" s="1068"/>
      <c r="K79" s="1068"/>
      <c r="L79" s="1068"/>
      <c r="M79" s="1068"/>
      <c r="N79" s="1068"/>
      <c r="O79" s="1068"/>
      <c r="P79" s="1069"/>
      <c r="Q79" s="1070">
        <v>1861</v>
      </c>
      <c r="R79" s="1064"/>
      <c r="S79" s="1064"/>
      <c r="T79" s="1064"/>
      <c r="U79" s="1064"/>
      <c r="V79" s="1064">
        <v>1802</v>
      </c>
      <c r="W79" s="1064"/>
      <c r="X79" s="1064"/>
      <c r="Y79" s="1064"/>
      <c r="Z79" s="1064"/>
      <c r="AA79" s="1064">
        <v>59</v>
      </c>
      <c r="AB79" s="1064"/>
      <c r="AC79" s="1064"/>
      <c r="AD79" s="1064"/>
      <c r="AE79" s="1064"/>
      <c r="AF79" s="1071" t="s">
        <v>522</v>
      </c>
      <c r="AG79" s="1072"/>
      <c r="AH79" s="1072"/>
      <c r="AI79" s="1072"/>
      <c r="AJ79" s="1073"/>
      <c r="AK79" s="1071" t="s">
        <v>522</v>
      </c>
      <c r="AL79" s="1072"/>
      <c r="AM79" s="1072"/>
      <c r="AN79" s="1072"/>
      <c r="AO79" s="1073"/>
      <c r="AP79" s="1064">
        <v>1221</v>
      </c>
      <c r="AQ79" s="1064"/>
      <c r="AR79" s="1064"/>
      <c r="AS79" s="1064"/>
      <c r="AT79" s="1064"/>
      <c r="AU79" s="1064">
        <v>663</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612</v>
      </c>
      <c r="C80" s="1068"/>
      <c r="D80" s="1068"/>
      <c r="E80" s="1068"/>
      <c r="F80" s="1068"/>
      <c r="G80" s="1068"/>
      <c r="H80" s="1068"/>
      <c r="I80" s="1068"/>
      <c r="J80" s="1068"/>
      <c r="K80" s="1068"/>
      <c r="L80" s="1068"/>
      <c r="M80" s="1068"/>
      <c r="N80" s="1068"/>
      <c r="O80" s="1068"/>
      <c r="P80" s="1069"/>
      <c r="Q80" s="1070">
        <v>340</v>
      </c>
      <c r="R80" s="1064"/>
      <c r="S80" s="1064"/>
      <c r="T80" s="1064"/>
      <c r="U80" s="1064"/>
      <c r="V80" s="1064">
        <v>335</v>
      </c>
      <c r="W80" s="1064"/>
      <c r="X80" s="1064"/>
      <c r="Y80" s="1064"/>
      <c r="Z80" s="1064"/>
      <c r="AA80" s="1064">
        <v>5</v>
      </c>
      <c r="AB80" s="1064"/>
      <c r="AC80" s="1064"/>
      <c r="AD80" s="1064"/>
      <c r="AE80" s="1064"/>
      <c r="AF80" s="1071" t="s">
        <v>522</v>
      </c>
      <c r="AG80" s="1072"/>
      <c r="AH80" s="1072"/>
      <c r="AI80" s="1072"/>
      <c r="AJ80" s="1073"/>
      <c r="AK80" s="1071" t="s">
        <v>522</v>
      </c>
      <c r="AL80" s="1072"/>
      <c r="AM80" s="1072"/>
      <c r="AN80" s="1072"/>
      <c r="AO80" s="1073"/>
      <c r="AP80" s="1064">
        <v>126</v>
      </c>
      <c r="AQ80" s="1064"/>
      <c r="AR80" s="1064"/>
      <c r="AS80" s="1064"/>
      <c r="AT80" s="1064"/>
      <c r="AU80" s="1064">
        <v>77</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606</v>
      </c>
      <c r="C81" s="1068"/>
      <c r="D81" s="1068"/>
      <c r="E81" s="1068"/>
      <c r="F81" s="1068"/>
      <c r="G81" s="1068"/>
      <c r="H81" s="1068"/>
      <c r="I81" s="1068"/>
      <c r="J81" s="1068"/>
      <c r="K81" s="1068"/>
      <c r="L81" s="1068"/>
      <c r="M81" s="1068"/>
      <c r="N81" s="1068"/>
      <c r="O81" s="1068"/>
      <c r="P81" s="1069"/>
      <c r="Q81" s="1070">
        <v>85</v>
      </c>
      <c r="R81" s="1064"/>
      <c r="S81" s="1064"/>
      <c r="T81" s="1064"/>
      <c r="U81" s="1064"/>
      <c r="V81" s="1064">
        <v>82</v>
      </c>
      <c r="W81" s="1064"/>
      <c r="X81" s="1064"/>
      <c r="Y81" s="1064"/>
      <c r="Z81" s="1064"/>
      <c r="AA81" s="1064">
        <v>3</v>
      </c>
      <c r="AB81" s="1064"/>
      <c r="AC81" s="1064"/>
      <c r="AD81" s="1064"/>
      <c r="AE81" s="1064"/>
      <c r="AF81" s="1064">
        <v>4</v>
      </c>
      <c r="AG81" s="1064"/>
      <c r="AH81" s="1064"/>
      <c r="AI81" s="1064"/>
      <c r="AJ81" s="1064"/>
      <c r="AK81" s="1071" t="s">
        <v>522</v>
      </c>
      <c r="AL81" s="1072"/>
      <c r="AM81" s="1072"/>
      <c r="AN81" s="1072"/>
      <c r="AO81" s="1073"/>
      <c r="AP81" s="1071" t="s">
        <v>522</v>
      </c>
      <c r="AQ81" s="1072"/>
      <c r="AR81" s="1072"/>
      <c r="AS81" s="1072"/>
      <c r="AT81" s="1073"/>
      <c r="AU81" s="1071" t="s">
        <v>522</v>
      </c>
      <c r="AV81" s="1072"/>
      <c r="AW81" s="1072"/>
      <c r="AX81" s="1072"/>
      <c r="AY81" s="1073"/>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t="s">
        <v>607</v>
      </c>
      <c r="C82" s="1068"/>
      <c r="D82" s="1068"/>
      <c r="E82" s="1068"/>
      <c r="F82" s="1068"/>
      <c r="G82" s="1068"/>
      <c r="H82" s="1068"/>
      <c r="I82" s="1068"/>
      <c r="J82" s="1068"/>
      <c r="K82" s="1068"/>
      <c r="L82" s="1068"/>
      <c r="M82" s="1068"/>
      <c r="N82" s="1068"/>
      <c r="O82" s="1068"/>
      <c r="P82" s="1069"/>
      <c r="Q82" s="1070">
        <v>199</v>
      </c>
      <c r="R82" s="1064"/>
      <c r="S82" s="1064"/>
      <c r="T82" s="1064"/>
      <c r="U82" s="1064"/>
      <c r="V82" s="1064">
        <v>195</v>
      </c>
      <c r="W82" s="1064"/>
      <c r="X82" s="1064"/>
      <c r="Y82" s="1064"/>
      <c r="Z82" s="1064"/>
      <c r="AA82" s="1064">
        <v>4</v>
      </c>
      <c r="AB82" s="1064"/>
      <c r="AC82" s="1064"/>
      <c r="AD82" s="1064"/>
      <c r="AE82" s="1064"/>
      <c r="AF82" s="1064">
        <v>4</v>
      </c>
      <c r="AG82" s="1064"/>
      <c r="AH82" s="1064"/>
      <c r="AI82" s="1064"/>
      <c r="AJ82" s="1064"/>
      <c r="AK82" s="1071" t="s">
        <v>522</v>
      </c>
      <c r="AL82" s="1072"/>
      <c r="AM82" s="1072"/>
      <c r="AN82" s="1072"/>
      <c r="AO82" s="1073"/>
      <c r="AP82" s="1071" t="s">
        <v>522</v>
      </c>
      <c r="AQ82" s="1072"/>
      <c r="AR82" s="1072"/>
      <c r="AS82" s="1072"/>
      <c r="AT82" s="1073"/>
      <c r="AU82" s="1071" t="s">
        <v>522</v>
      </c>
      <c r="AV82" s="1072"/>
      <c r="AW82" s="1072"/>
      <c r="AX82" s="1072"/>
      <c r="AY82" s="1073"/>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t="s">
        <v>608</v>
      </c>
      <c r="C83" s="1068"/>
      <c r="D83" s="1068"/>
      <c r="E83" s="1068"/>
      <c r="F83" s="1068"/>
      <c r="G83" s="1068"/>
      <c r="H83" s="1068"/>
      <c r="I83" s="1068"/>
      <c r="J83" s="1068"/>
      <c r="K83" s="1068"/>
      <c r="L83" s="1068"/>
      <c r="M83" s="1068"/>
      <c r="N83" s="1068"/>
      <c r="O83" s="1068"/>
      <c r="P83" s="1069"/>
      <c r="Q83" s="1070">
        <v>3289</v>
      </c>
      <c r="R83" s="1064"/>
      <c r="S83" s="1064"/>
      <c r="T83" s="1064"/>
      <c r="U83" s="1064"/>
      <c r="V83" s="1064">
        <v>2960</v>
      </c>
      <c r="W83" s="1064"/>
      <c r="X83" s="1064"/>
      <c r="Y83" s="1064"/>
      <c r="Z83" s="1064"/>
      <c r="AA83" s="1064">
        <v>329</v>
      </c>
      <c r="AB83" s="1064"/>
      <c r="AC83" s="1064"/>
      <c r="AD83" s="1064"/>
      <c r="AE83" s="1064"/>
      <c r="AF83" s="1064">
        <v>4668</v>
      </c>
      <c r="AG83" s="1064"/>
      <c r="AH83" s="1064"/>
      <c r="AI83" s="1064"/>
      <c r="AJ83" s="1064"/>
      <c r="AK83" s="1064" t="s">
        <v>613</v>
      </c>
      <c r="AL83" s="1064"/>
      <c r="AM83" s="1064"/>
      <c r="AN83" s="1064"/>
      <c r="AO83" s="1064"/>
      <c r="AP83" s="1064">
        <v>3538</v>
      </c>
      <c r="AQ83" s="1064"/>
      <c r="AR83" s="1064"/>
      <c r="AS83" s="1064"/>
      <c r="AT83" s="1064"/>
      <c r="AU83" s="1064" t="s">
        <v>614</v>
      </c>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t="s">
        <v>609</v>
      </c>
      <c r="C84" s="1068"/>
      <c r="D84" s="1068"/>
      <c r="E84" s="1068"/>
      <c r="F84" s="1068"/>
      <c r="G84" s="1068"/>
      <c r="H84" s="1068"/>
      <c r="I84" s="1068"/>
      <c r="J84" s="1068"/>
      <c r="K84" s="1068"/>
      <c r="L84" s="1068"/>
      <c r="M84" s="1068"/>
      <c r="N84" s="1068"/>
      <c r="O84" s="1068"/>
      <c r="P84" s="1069"/>
      <c r="Q84" s="1070">
        <v>533</v>
      </c>
      <c r="R84" s="1064"/>
      <c r="S84" s="1064"/>
      <c r="T84" s="1064"/>
      <c r="U84" s="1064"/>
      <c r="V84" s="1064">
        <v>449</v>
      </c>
      <c r="W84" s="1064"/>
      <c r="X84" s="1064"/>
      <c r="Y84" s="1064"/>
      <c r="Z84" s="1064"/>
      <c r="AA84" s="1064">
        <v>84</v>
      </c>
      <c r="AB84" s="1064"/>
      <c r="AC84" s="1064"/>
      <c r="AD84" s="1064"/>
      <c r="AE84" s="1064"/>
      <c r="AF84" s="1064">
        <v>803</v>
      </c>
      <c r="AG84" s="1064"/>
      <c r="AH84" s="1064"/>
      <c r="AI84" s="1064"/>
      <c r="AJ84" s="1064"/>
      <c r="AK84" s="1071" t="s">
        <v>522</v>
      </c>
      <c r="AL84" s="1072"/>
      <c r="AM84" s="1072"/>
      <c r="AN84" s="1072"/>
      <c r="AO84" s="1073"/>
      <c r="AP84" s="1071" t="s">
        <v>522</v>
      </c>
      <c r="AQ84" s="1072"/>
      <c r="AR84" s="1072"/>
      <c r="AS84" s="1072"/>
      <c r="AT84" s="1073"/>
      <c r="AU84" s="1071" t="s">
        <v>522</v>
      </c>
      <c r="AV84" s="1072"/>
      <c r="AW84" s="1072"/>
      <c r="AX84" s="1072"/>
      <c r="AY84" s="1073"/>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394</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16074</v>
      </c>
      <c r="AG88" s="1052"/>
      <c r="AH88" s="1052"/>
      <c r="AI88" s="1052"/>
      <c r="AJ88" s="1052"/>
      <c r="AK88" s="1056"/>
      <c r="AL88" s="1056"/>
      <c r="AM88" s="1056"/>
      <c r="AN88" s="1056"/>
      <c r="AO88" s="1056"/>
      <c r="AP88" s="1052">
        <v>7650</v>
      </c>
      <c r="AQ88" s="1052"/>
      <c r="AR88" s="1052"/>
      <c r="AS88" s="1052"/>
      <c r="AT88" s="1052"/>
      <c r="AU88" s="1052">
        <v>2127</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312</v>
      </c>
      <c r="AG109" s="987"/>
      <c r="AH109" s="987"/>
      <c r="AI109" s="987"/>
      <c r="AJ109" s="988"/>
      <c r="AK109" s="989" t="s">
        <v>311</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312</v>
      </c>
      <c r="BW109" s="987"/>
      <c r="BX109" s="987"/>
      <c r="BY109" s="987"/>
      <c r="BZ109" s="988"/>
      <c r="CA109" s="989" t="s">
        <v>311</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312</v>
      </c>
      <c r="DM109" s="987"/>
      <c r="DN109" s="987"/>
      <c r="DO109" s="987"/>
      <c r="DP109" s="988"/>
      <c r="DQ109" s="989" t="s">
        <v>311</v>
      </c>
      <c r="DR109" s="987"/>
      <c r="DS109" s="987"/>
      <c r="DT109" s="987"/>
      <c r="DU109" s="988"/>
      <c r="DV109" s="989" t="s">
        <v>432</v>
      </c>
      <c r="DW109" s="987"/>
      <c r="DX109" s="987"/>
      <c r="DY109" s="987"/>
      <c r="DZ109" s="1018"/>
    </row>
    <row r="110" spans="1:131" s="247" customFormat="1" ht="26.25" customHeight="1" x14ac:dyDescent="0.15">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2134341</v>
      </c>
      <c r="AB110" s="980"/>
      <c r="AC110" s="980"/>
      <c r="AD110" s="980"/>
      <c r="AE110" s="981"/>
      <c r="AF110" s="982">
        <v>1928413</v>
      </c>
      <c r="AG110" s="980"/>
      <c r="AH110" s="980"/>
      <c r="AI110" s="980"/>
      <c r="AJ110" s="981"/>
      <c r="AK110" s="982">
        <v>1707334</v>
      </c>
      <c r="AL110" s="980"/>
      <c r="AM110" s="980"/>
      <c r="AN110" s="980"/>
      <c r="AO110" s="981"/>
      <c r="AP110" s="983">
        <v>8.6999999999999993</v>
      </c>
      <c r="AQ110" s="984"/>
      <c r="AR110" s="984"/>
      <c r="AS110" s="984"/>
      <c r="AT110" s="985"/>
      <c r="AU110" s="1019" t="s">
        <v>73</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16075759</v>
      </c>
      <c r="BR110" s="927"/>
      <c r="BS110" s="927"/>
      <c r="BT110" s="927"/>
      <c r="BU110" s="927"/>
      <c r="BV110" s="927">
        <v>14547393</v>
      </c>
      <c r="BW110" s="927"/>
      <c r="BX110" s="927"/>
      <c r="BY110" s="927"/>
      <c r="BZ110" s="927"/>
      <c r="CA110" s="927">
        <v>13462059</v>
      </c>
      <c r="CB110" s="927"/>
      <c r="CC110" s="927"/>
      <c r="CD110" s="927"/>
      <c r="CE110" s="927"/>
      <c r="CF110" s="951">
        <v>68.3</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396</v>
      </c>
      <c r="DH110" s="927"/>
      <c r="DI110" s="927"/>
      <c r="DJ110" s="927"/>
      <c r="DK110" s="927"/>
      <c r="DL110" s="927" t="s">
        <v>438</v>
      </c>
      <c r="DM110" s="927"/>
      <c r="DN110" s="927"/>
      <c r="DO110" s="927"/>
      <c r="DP110" s="927"/>
      <c r="DQ110" s="927" t="s">
        <v>128</v>
      </c>
      <c r="DR110" s="927"/>
      <c r="DS110" s="927"/>
      <c r="DT110" s="927"/>
      <c r="DU110" s="927"/>
      <c r="DV110" s="928" t="s">
        <v>439</v>
      </c>
      <c r="DW110" s="928"/>
      <c r="DX110" s="928"/>
      <c r="DY110" s="928"/>
      <c r="DZ110" s="929"/>
    </row>
    <row r="111" spans="1:131" s="247" customFormat="1" ht="26.25" customHeight="1" x14ac:dyDescent="0.15">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439</v>
      </c>
      <c r="AB111" s="1008"/>
      <c r="AC111" s="1008"/>
      <c r="AD111" s="1008"/>
      <c r="AE111" s="1009"/>
      <c r="AF111" s="1010" t="s">
        <v>438</v>
      </c>
      <c r="AG111" s="1008"/>
      <c r="AH111" s="1008"/>
      <c r="AI111" s="1008"/>
      <c r="AJ111" s="1009"/>
      <c r="AK111" s="1010" t="s">
        <v>128</v>
      </c>
      <c r="AL111" s="1008"/>
      <c r="AM111" s="1008"/>
      <c r="AN111" s="1008"/>
      <c r="AO111" s="1009"/>
      <c r="AP111" s="1011" t="s">
        <v>396</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v>7489792</v>
      </c>
      <c r="BR111" s="899"/>
      <c r="BS111" s="899"/>
      <c r="BT111" s="899"/>
      <c r="BU111" s="899"/>
      <c r="BV111" s="899">
        <v>6624146</v>
      </c>
      <c r="BW111" s="899"/>
      <c r="BX111" s="899"/>
      <c r="BY111" s="899"/>
      <c r="BZ111" s="899"/>
      <c r="CA111" s="899">
        <v>5547464</v>
      </c>
      <c r="CB111" s="899"/>
      <c r="CC111" s="899"/>
      <c r="CD111" s="899"/>
      <c r="CE111" s="899"/>
      <c r="CF111" s="960">
        <v>28.1</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v>5624745</v>
      </c>
      <c r="DH111" s="899"/>
      <c r="DI111" s="899"/>
      <c r="DJ111" s="899"/>
      <c r="DK111" s="899"/>
      <c r="DL111" s="899">
        <v>4768796</v>
      </c>
      <c r="DM111" s="899"/>
      <c r="DN111" s="899"/>
      <c r="DO111" s="899"/>
      <c r="DP111" s="899"/>
      <c r="DQ111" s="899">
        <v>3701611</v>
      </c>
      <c r="DR111" s="899"/>
      <c r="DS111" s="899"/>
      <c r="DT111" s="899"/>
      <c r="DU111" s="899"/>
      <c r="DV111" s="876">
        <v>18.8</v>
      </c>
      <c r="DW111" s="876"/>
      <c r="DX111" s="876"/>
      <c r="DY111" s="876"/>
      <c r="DZ111" s="877"/>
    </row>
    <row r="112" spans="1:131" s="247" customFormat="1" ht="26.25" customHeight="1" x14ac:dyDescent="0.15">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396</v>
      </c>
      <c r="AB112" s="862"/>
      <c r="AC112" s="862"/>
      <c r="AD112" s="862"/>
      <c r="AE112" s="863"/>
      <c r="AF112" s="864" t="s">
        <v>438</v>
      </c>
      <c r="AG112" s="862"/>
      <c r="AH112" s="862"/>
      <c r="AI112" s="862"/>
      <c r="AJ112" s="863"/>
      <c r="AK112" s="864" t="s">
        <v>396</v>
      </c>
      <c r="AL112" s="862"/>
      <c r="AM112" s="862"/>
      <c r="AN112" s="862"/>
      <c r="AO112" s="863"/>
      <c r="AP112" s="909" t="s">
        <v>438</v>
      </c>
      <c r="AQ112" s="910"/>
      <c r="AR112" s="910"/>
      <c r="AS112" s="910"/>
      <c r="AT112" s="911"/>
      <c r="AU112" s="1021"/>
      <c r="AV112" s="1022"/>
      <c r="AW112" s="1022"/>
      <c r="AX112" s="1022"/>
      <c r="AY112" s="1022"/>
      <c r="AZ112" s="897" t="s">
        <v>445</v>
      </c>
      <c r="BA112" s="832"/>
      <c r="BB112" s="832"/>
      <c r="BC112" s="832"/>
      <c r="BD112" s="832"/>
      <c r="BE112" s="832"/>
      <c r="BF112" s="832"/>
      <c r="BG112" s="832"/>
      <c r="BH112" s="832"/>
      <c r="BI112" s="832"/>
      <c r="BJ112" s="832"/>
      <c r="BK112" s="832"/>
      <c r="BL112" s="832"/>
      <c r="BM112" s="832"/>
      <c r="BN112" s="832"/>
      <c r="BO112" s="832"/>
      <c r="BP112" s="833"/>
      <c r="BQ112" s="898">
        <v>1851877</v>
      </c>
      <c r="BR112" s="899"/>
      <c r="BS112" s="899"/>
      <c r="BT112" s="899"/>
      <c r="BU112" s="899"/>
      <c r="BV112" s="899">
        <v>1267429</v>
      </c>
      <c r="BW112" s="899"/>
      <c r="BX112" s="899"/>
      <c r="BY112" s="899"/>
      <c r="BZ112" s="899"/>
      <c r="CA112" s="899">
        <v>1691180</v>
      </c>
      <c r="CB112" s="899"/>
      <c r="CC112" s="899"/>
      <c r="CD112" s="899"/>
      <c r="CE112" s="899"/>
      <c r="CF112" s="960">
        <v>8.6</v>
      </c>
      <c r="CG112" s="961"/>
      <c r="CH112" s="961"/>
      <c r="CI112" s="961"/>
      <c r="CJ112" s="961"/>
      <c r="CK112" s="1016"/>
      <c r="CL112" s="903"/>
      <c r="CM112" s="906" t="s">
        <v>446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v>1789469</v>
      </c>
      <c r="DH112" s="899"/>
      <c r="DI112" s="899"/>
      <c r="DJ112" s="899"/>
      <c r="DK112" s="899"/>
      <c r="DL112" s="899">
        <v>1789469</v>
      </c>
      <c r="DM112" s="899"/>
      <c r="DN112" s="899"/>
      <c r="DO112" s="899"/>
      <c r="DP112" s="899"/>
      <c r="DQ112" s="899">
        <v>1845853</v>
      </c>
      <c r="DR112" s="899"/>
      <c r="DS112" s="899"/>
      <c r="DT112" s="899"/>
      <c r="DU112" s="899"/>
      <c r="DV112" s="876">
        <v>9.4</v>
      </c>
      <c r="DW112" s="876"/>
      <c r="DX112" s="876"/>
      <c r="DY112" s="876"/>
      <c r="DZ112" s="877"/>
    </row>
    <row r="113" spans="1:130" s="247" customFormat="1" ht="26.25" customHeight="1" x14ac:dyDescent="0.15">
      <c r="A113" s="1003"/>
      <c r="B113" s="1004"/>
      <c r="C113" s="832" t="s">
        <v>447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193949</v>
      </c>
      <c r="AB113" s="1008"/>
      <c r="AC113" s="1008"/>
      <c r="AD113" s="1008"/>
      <c r="AE113" s="1009"/>
      <c r="AF113" s="1010">
        <v>173442</v>
      </c>
      <c r="AG113" s="1008"/>
      <c r="AH113" s="1008"/>
      <c r="AI113" s="1008"/>
      <c r="AJ113" s="1009"/>
      <c r="AK113" s="1010">
        <v>161198</v>
      </c>
      <c r="AL113" s="1008"/>
      <c r="AM113" s="1008"/>
      <c r="AN113" s="1008"/>
      <c r="AO113" s="1009"/>
      <c r="AP113" s="1011">
        <v>0.8</v>
      </c>
      <c r="AQ113" s="1012"/>
      <c r="AR113" s="1012"/>
      <c r="AS113" s="1012"/>
      <c r="AT113" s="1013"/>
      <c r="AU113" s="1021"/>
      <c r="AV113" s="1022"/>
      <c r="AW113" s="1022"/>
      <c r="AX113" s="1022"/>
      <c r="AY113" s="1022"/>
      <c r="AZ113" s="897" t="s">
        <v>448</v>
      </c>
      <c r="BA113" s="832"/>
      <c r="BB113" s="832"/>
      <c r="BC113" s="832"/>
      <c r="BD113" s="832"/>
      <c r="BE113" s="832"/>
      <c r="BF113" s="832"/>
      <c r="BG113" s="832"/>
      <c r="BH113" s="832"/>
      <c r="BI113" s="832"/>
      <c r="BJ113" s="832"/>
      <c r="BK113" s="832"/>
      <c r="BL113" s="832"/>
      <c r="BM113" s="832"/>
      <c r="BN113" s="832"/>
      <c r="BO113" s="832"/>
      <c r="BP113" s="833"/>
      <c r="BQ113" s="898">
        <v>2441639</v>
      </c>
      <c r="BR113" s="899"/>
      <c r="BS113" s="899"/>
      <c r="BT113" s="899"/>
      <c r="BU113" s="899"/>
      <c r="BV113" s="899">
        <v>2618914</v>
      </c>
      <c r="BW113" s="899"/>
      <c r="BX113" s="899"/>
      <c r="BY113" s="899"/>
      <c r="BZ113" s="899"/>
      <c r="CA113" s="899">
        <v>2127290</v>
      </c>
      <c r="CB113" s="899"/>
      <c r="CC113" s="899"/>
      <c r="CD113" s="899"/>
      <c r="CE113" s="899"/>
      <c r="CF113" s="960">
        <v>10.8</v>
      </c>
      <c r="CG113" s="961"/>
      <c r="CH113" s="961"/>
      <c r="CI113" s="961"/>
      <c r="CJ113" s="961"/>
      <c r="CK113" s="1016"/>
      <c r="CL113" s="903"/>
      <c r="CM113" s="906" t="s">
        <v>449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v>75178</v>
      </c>
      <c r="DH113" s="862"/>
      <c r="DI113" s="862"/>
      <c r="DJ113" s="862"/>
      <c r="DK113" s="863"/>
      <c r="DL113" s="864">
        <v>65781</v>
      </c>
      <c r="DM113" s="862"/>
      <c r="DN113" s="862"/>
      <c r="DO113" s="862"/>
      <c r="DP113" s="863"/>
      <c r="DQ113" s="864" t="s">
        <v>128</v>
      </c>
      <c r="DR113" s="862"/>
      <c r="DS113" s="862"/>
      <c r="DT113" s="862"/>
      <c r="DU113" s="863"/>
      <c r="DV113" s="909" t="s">
        <v>396</v>
      </c>
      <c r="DW113" s="910"/>
      <c r="DX113" s="910"/>
      <c r="DY113" s="910"/>
      <c r="DZ113" s="911"/>
    </row>
    <row r="114" spans="1:130" s="247" customFormat="1" ht="26.25" customHeight="1" x14ac:dyDescent="0.15">
      <c r="A114" s="1003"/>
      <c r="B114" s="1004"/>
      <c r="C114" s="832" t="s">
        <v>450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233261</v>
      </c>
      <c r="AB114" s="862"/>
      <c r="AC114" s="862"/>
      <c r="AD114" s="862"/>
      <c r="AE114" s="863"/>
      <c r="AF114" s="864">
        <v>223090</v>
      </c>
      <c r="AG114" s="862"/>
      <c r="AH114" s="862"/>
      <c r="AI114" s="862"/>
      <c r="AJ114" s="863"/>
      <c r="AK114" s="864">
        <v>255593</v>
      </c>
      <c r="AL114" s="862"/>
      <c r="AM114" s="862"/>
      <c r="AN114" s="862"/>
      <c r="AO114" s="863"/>
      <c r="AP114" s="909">
        <v>1.3</v>
      </c>
      <c r="AQ114" s="910"/>
      <c r="AR114" s="910"/>
      <c r="AS114" s="910"/>
      <c r="AT114" s="911"/>
      <c r="AU114" s="1021"/>
      <c r="AV114" s="1022"/>
      <c r="AW114" s="1022"/>
      <c r="AX114" s="1022"/>
      <c r="AY114" s="1022"/>
      <c r="AZ114" s="897" t="s">
        <v>451</v>
      </c>
      <c r="BA114" s="832"/>
      <c r="BB114" s="832"/>
      <c r="BC114" s="832"/>
      <c r="BD114" s="832"/>
      <c r="BE114" s="832"/>
      <c r="BF114" s="832"/>
      <c r="BG114" s="832"/>
      <c r="BH114" s="832"/>
      <c r="BI114" s="832"/>
      <c r="BJ114" s="832"/>
      <c r="BK114" s="832"/>
      <c r="BL114" s="832"/>
      <c r="BM114" s="832"/>
      <c r="BN114" s="832"/>
      <c r="BO114" s="832"/>
      <c r="BP114" s="833"/>
      <c r="BQ114" s="898">
        <v>3092660</v>
      </c>
      <c r="BR114" s="899"/>
      <c r="BS114" s="899"/>
      <c r="BT114" s="899"/>
      <c r="BU114" s="899"/>
      <c r="BV114" s="899">
        <v>3185909</v>
      </c>
      <c r="BW114" s="899"/>
      <c r="BX114" s="899"/>
      <c r="BY114" s="899"/>
      <c r="BZ114" s="899"/>
      <c r="CA114" s="899">
        <v>3277057</v>
      </c>
      <c r="CB114" s="899"/>
      <c r="CC114" s="899"/>
      <c r="CD114" s="899"/>
      <c r="CE114" s="899"/>
      <c r="CF114" s="960">
        <v>16.600000000000001</v>
      </c>
      <c r="CG114" s="961"/>
      <c r="CH114" s="961"/>
      <c r="CI114" s="961"/>
      <c r="CJ114" s="961"/>
      <c r="CK114" s="1016"/>
      <c r="CL114" s="903"/>
      <c r="CM114" s="906" t="s">
        <v>452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438</v>
      </c>
      <c r="DM114" s="862"/>
      <c r="DN114" s="862"/>
      <c r="DO114" s="862"/>
      <c r="DP114" s="863"/>
      <c r="DQ114" s="864" t="s">
        <v>396</v>
      </c>
      <c r="DR114" s="862"/>
      <c r="DS114" s="862"/>
      <c r="DT114" s="862"/>
      <c r="DU114" s="863"/>
      <c r="DV114" s="909" t="s">
        <v>128</v>
      </c>
      <c r="DW114" s="910"/>
      <c r="DX114" s="910"/>
      <c r="DY114" s="910"/>
      <c r="DZ114" s="911"/>
    </row>
    <row r="115" spans="1:130" s="247" customFormat="1" ht="26.25" customHeight="1" x14ac:dyDescent="0.15">
      <c r="A115" s="1003"/>
      <c r="B115" s="1004"/>
      <c r="C115" s="832" t="s">
        <v>453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866522</v>
      </c>
      <c r="AB115" s="1008"/>
      <c r="AC115" s="1008"/>
      <c r="AD115" s="1008"/>
      <c r="AE115" s="1009"/>
      <c r="AF115" s="1010">
        <v>865362</v>
      </c>
      <c r="AG115" s="1008"/>
      <c r="AH115" s="1008"/>
      <c r="AI115" s="1008"/>
      <c r="AJ115" s="1009"/>
      <c r="AK115" s="1010">
        <v>829906</v>
      </c>
      <c r="AL115" s="1008"/>
      <c r="AM115" s="1008"/>
      <c r="AN115" s="1008"/>
      <c r="AO115" s="1009"/>
      <c r="AP115" s="1011">
        <v>4.2</v>
      </c>
      <c r="AQ115" s="1012"/>
      <c r="AR115" s="1012"/>
      <c r="AS115" s="1012"/>
      <c r="AT115" s="1013"/>
      <c r="AU115" s="1021"/>
      <c r="AV115" s="1022"/>
      <c r="AW115" s="1022"/>
      <c r="AX115" s="1022"/>
      <c r="AY115" s="1022"/>
      <c r="AZ115" s="897" t="s">
        <v>454</v>
      </c>
      <c r="BA115" s="832"/>
      <c r="BB115" s="832"/>
      <c r="BC115" s="832"/>
      <c r="BD115" s="832"/>
      <c r="BE115" s="832"/>
      <c r="BF115" s="832"/>
      <c r="BG115" s="832"/>
      <c r="BH115" s="832"/>
      <c r="BI115" s="832"/>
      <c r="BJ115" s="832"/>
      <c r="BK115" s="832"/>
      <c r="BL115" s="832"/>
      <c r="BM115" s="832"/>
      <c r="BN115" s="832"/>
      <c r="BO115" s="832"/>
      <c r="BP115" s="833"/>
      <c r="BQ115" s="898" t="s">
        <v>438</v>
      </c>
      <c r="BR115" s="899"/>
      <c r="BS115" s="899"/>
      <c r="BT115" s="899"/>
      <c r="BU115" s="899"/>
      <c r="BV115" s="899" t="s">
        <v>128</v>
      </c>
      <c r="BW115" s="899"/>
      <c r="BX115" s="899"/>
      <c r="BY115" s="899"/>
      <c r="BZ115" s="899"/>
      <c r="CA115" s="899" t="s">
        <v>438</v>
      </c>
      <c r="CB115" s="899"/>
      <c r="CC115" s="899"/>
      <c r="CD115" s="899"/>
      <c r="CE115" s="899"/>
      <c r="CF115" s="960" t="s">
        <v>128</v>
      </c>
      <c r="CG115" s="961"/>
      <c r="CH115" s="961"/>
      <c r="CI115" s="961"/>
      <c r="CJ115" s="961"/>
      <c r="CK115" s="1016"/>
      <c r="CL115" s="903"/>
      <c r="CM115" s="897" t="s">
        <v>455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396</v>
      </c>
      <c r="DH115" s="862"/>
      <c r="DI115" s="862"/>
      <c r="DJ115" s="862"/>
      <c r="DK115" s="863"/>
      <c r="DL115" s="864" t="s">
        <v>128</v>
      </c>
      <c r="DM115" s="862"/>
      <c r="DN115" s="862"/>
      <c r="DO115" s="862"/>
      <c r="DP115" s="863"/>
      <c r="DQ115" s="864" t="s">
        <v>438</v>
      </c>
      <c r="DR115" s="862"/>
      <c r="DS115" s="862"/>
      <c r="DT115" s="862"/>
      <c r="DU115" s="863"/>
      <c r="DV115" s="909" t="s">
        <v>396</v>
      </c>
      <c r="DW115" s="910"/>
      <c r="DX115" s="910"/>
      <c r="DY115" s="910"/>
      <c r="DZ115" s="911"/>
    </row>
    <row r="116" spans="1:130" s="247" customFormat="1" ht="26.25" customHeight="1" x14ac:dyDescent="0.15">
      <c r="A116" s="1005"/>
      <c r="B116" s="1006"/>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438</v>
      </c>
      <c r="AB116" s="862"/>
      <c r="AC116" s="862"/>
      <c r="AD116" s="862"/>
      <c r="AE116" s="863"/>
      <c r="AF116" s="864" t="s">
        <v>438</v>
      </c>
      <c r="AG116" s="862"/>
      <c r="AH116" s="862"/>
      <c r="AI116" s="862"/>
      <c r="AJ116" s="863"/>
      <c r="AK116" s="864" t="s">
        <v>128</v>
      </c>
      <c r="AL116" s="862"/>
      <c r="AM116" s="862"/>
      <c r="AN116" s="862"/>
      <c r="AO116" s="863"/>
      <c r="AP116" s="909" t="s">
        <v>438</v>
      </c>
      <c r="AQ116" s="910"/>
      <c r="AR116" s="910"/>
      <c r="AS116" s="910"/>
      <c r="AT116" s="911"/>
      <c r="AU116" s="1021"/>
      <c r="AV116" s="1022"/>
      <c r="AW116" s="1022"/>
      <c r="AX116" s="1022"/>
      <c r="AY116" s="1022"/>
      <c r="AZ116" s="948" t="s">
        <v>457</v>
      </c>
      <c r="BA116" s="949"/>
      <c r="BB116" s="949"/>
      <c r="BC116" s="949"/>
      <c r="BD116" s="949"/>
      <c r="BE116" s="949"/>
      <c r="BF116" s="949"/>
      <c r="BG116" s="949"/>
      <c r="BH116" s="949"/>
      <c r="BI116" s="949"/>
      <c r="BJ116" s="949"/>
      <c r="BK116" s="949"/>
      <c r="BL116" s="949"/>
      <c r="BM116" s="949"/>
      <c r="BN116" s="949"/>
      <c r="BO116" s="949"/>
      <c r="BP116" s="950"/>
      <c r="BQ116" s="898" t="s">
        <v>128</v>
      </c>
      <c r="BR116" s="899"/>
      <c r="BS116" s="899"/>
      <c r="BT116" s="899"/>
      <c r="BU116" s="899"/>
      <c r="BV116" s="899" t="s">
        <v>439</v>
      </c>
      <c r="BW116" s="899"/>
      <c r="BX116" s="899"/>
      <c r="BY116" s="899"/>
      <c r="BZ116" s="899"/>
      <c r="CA116" s="899" t="s">
        <v>439</v>
      </c>
      <c r="CB116" s="899"/>
      <c r="CC116" s="899"/>
      <c r="CD116" s="899"/>
      <c r="CE116" s="899"/>
      <c r="CF116" s="960" t="s">
        <v>439</v>
      </c>
      <c r="CG116" s="961"/>
      <c r="CH116" s="961"/>
      <c r="CI116" s="961"/>
      <c r="CJ116" s="961"/>
      <c r="CK116" s="1016"/>
      <c r="CL116" s="903"/>
      <c r="CM116" s="906" t="s">
        <v>458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439</v>
      </c>
      <c r="DH116" s="862"/>
      <c r="DI116" s="862"/>
      <c r="DJ116" s="862"/>
      <c r="DK116" s="863"/>
      <c r="DL116" s="864" t="s">
        <v>396</v>
      </c>
      <c r="DM116" s="862"/>
      <c r="DN116" s="862"/>
      <c r="DO116" s="862"/>
      <c r="DP116" s="863"/>
      <c r="DQ116" s="864" t="s">
        <v>439</v>
      </c>
      <c r="DR116" s="862"/>
      <c r="DS116" s="862"/>
      <c r="DT116" s="862"/>
      <c r="DU116" s="863"/>
      <c r="DV116" s="909" t="s">
        <v>438</v>
      </c>
      <c r="DW116" s="910"/>
      <c r="DX116" s="910"/>
      <c r="DY116" s="910"/>
      <c r="DZ116" s="911"/>
    </row>
    <row r="117" spans="1:130" s="247" customFormat="1" ht="26.25" customHeight="1" x14ac:dyDescent="0.15">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459</v>
      </c>
      <c r="Z117" s="988"/>
      <c r="AA117" s="993">
        <v>3428073</v>
      </c>
      <c r="AB117" s="994"/>
      <c r="AC117" s="994"/>
      <c r="AD117" s="994"/>
      <c r="AE117" s="995"/>
      <c r="AF117" s="996">
        <v>3190307</v>
      </c>
      <c r="AG117" s="994"/>
      <c r="AH117" s="994"/>
      <c r="AI117" s="994"/>
      <c r="AJ117" s="995"/>
      <c r="AK117" s="996">
        <v>2954031</v>
      </c>
      <c r="AL117" s="994"/>
      <c r="AM117" s="994"/>
      <c r="AN117" s="994"/>
      <c r="AO117" s="995"/>
      <c r="AP117" s="997"/>
      <c r="AQ117" s="998"/>
      <c r="AR117" s="998"/>
      <c r="AS117" s="998"/>
      <c r="AT117" s="999"/>
      <c r="AU117" s="1021"/>
      <c r="AV117" s="1022"/>
      <c r="AW117" s="1022"/>
      <c r="AX117" s="1022"/>
      <c r="AY117" s="1022"/>
      <c r="AZ117" s="948" t="s">
        <v>460</v>
      </c>
      <c r="BA117" s="949"/>
      <c r="BB117" s="949"/>
      <c r="BC117" s="949"/>
      <c r="BD117" s="949"/>
      <c r="BE117" s="949"/>
      <c r="BF117" s="949"/>
      <c r="BG117" s="949"/>
      <c r="BH117" s="949"/>
      <c r="BI117" s="949"/>
      <c r="BJ117" s="949"/>
      <c r="BK117" s="949"/>
      <c r="BL117" s="949"/>
      <c r="BM117" s="949"/>
      <c r="BN117" s="949"/>
      <c r="BO117" s="949"/>
      <c r="BP117" s="950"/>
      <c r="BQ117" s="898" t="s">
        <v>396</v>
      </c>
      <c r="BR117" s="899"/>
      <c r="BS117" s="899"/>
      <c r="BT117" s="899"/>
      <c r="BU117" s="899"/>
      <c r="BV117" s="899" t="s">
        <v>438</v>
      </c>
      <c r="BW117" s="899"/>
      <c r="BX117" s="899"/>
      <c r="BY117" s="899"/>
      <c r="BZ117" s="899"/>
      <c r="CA117" s="899" t="s">
        <v>438</v>
      </c>
      <c r="CB117" s="899"/>
      <c r="CC117" s="899"/>
      <c r="CD117" s="899"/>
      <c r="CE117" s="899"/>
      <c r="CF117" s="960" t="s">
        <v>396</v>
      </c>
      <c r="CG117" s="961"/>
      <c r="CH117" s="961"/>
      <c r="CI117" s="961"/>
      <c r="CJ117" s="961"/>
      <c r="CK117" s="1016"/>
      <c r="CL117" s="903"/>
      <c r="CM117" s="906" t="s">
        <v>461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128</v>
      </c>
      <c r="DH117" s="862"/>
      <c r="DI117" s="862"/>
      <c r="DJ117" s="862"/>
      <c r="DK117" s="863"/>
      <c r="DL117" s="864" t="s">
        <v>128</v>
      </c>
      <c r="DM117" s="862"/>
      <c r="DN117" s="862"/>
      <c r="DO117" s="862"/>
      <c r="DP117" s="863"/>
      <c r="DQ117" s="864" t="s">
        <v>396</v>
      </c>
      <c r="DR117" s="862"/>
      <c r="DS117" s="862"/>
      <c r="DT117" s="862"/>
      <c r="DU117" s="863"/>
      <c r="DV117" s="909" t="s">
        <v>396</v>
      </c>
      <c r="DW117" s="910"/>
      <c r="DX117" s="910"/>
      <c r="DY117" s="910"/>
      <c r="DZ117" s="911"/>
    </row>
    <row r="118" spans="1:130" s="247" customFormat="1" ht="26.25" customHeight="1" x14ac:dyDescent="0.15">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312</v>
      </c>
      <c r="AG118" s="987"/>
      <c r="AH118" s="987"/>
      <c r="AI118" s="987"/>
      <c r="AJ118" s="988"/>
      <c r="AK118" s="989" t="s">
        <v>311</v>
      </c>
      <c r="AL118" s="987"/>
      <c r="AM118" s="987"/>
      <c r="AN118" s="987"/>
      <c r="AO118" s="988"/>
      <c r="AP118" s="990" t="s">
        <v>432</v>
      </c>
      <c r="AQ118" s="991"/>
      <c r="AR118" s="991"/>
      <c r="AS118" s="991"/>
      <c r="AT118" s="992"/>
      <c r="AU118" s="1021"/>
      <c r="AV118" s="1022"/>
      <c r="AW118" s="1022"/>
      <c r="AX118" s="1022"/>
      <c r="AY118" s="1022"/>
      <c r="AZ118" s="964" t="s">
        <v>462</v>
      </c>
      <c r="BA118" s="965"/>
      <c r="BB118" s="965"/>
      <c r="BC118" s="965"/>
      <c r="BD118" s="965"/>
      <c r="BE118" s="965"/>
      <c r="BF118" s="965"/>
      <c r="BG118" s="965"/>
      <c r="BH118" s="965"/>
      <c r="BI118" s="965"/>
      <c r="BJ118" s="965"/>
      <c r="BK118" s="965"/>
      <c r="BL118" s="965"/>
      <c r="BM118" s="965"/>
      <c r="BN118" s="965"/>
      <c r="BO118" s="965"/>
      <c r="BP118" s="966"/>
      <c r="BQ118" s="967" t="s">
        <v>438</v>
      </c>
      <c r="BR118" s="930"/>
      <c r="BS118" s="930"/>
      <c r="BT118" s="930"/>
      <c r="BU118" s="930"/>
      <c r="BV118" s="930" t="s">
        <v>438</v>
      </c>
      <c r="BW118" s="930"/>
      <c r="BX118" s="930"/>
      <c r="BY118" s="930"/>
      <c r="BZ118" s="930"/>
      <c r="CA118" s="930" t="s">
        <v>438</v>
      </c>
      <c r="CB118" s="930"/>
      <c r="CC118" s="930"/>
      <c r="CD118" s="930"/>
      <c r="CE118" s="930"/>
      <c r="CF118" s="960" t="s">
        <v>396</v>
      </c>
      <c r="CG118" s="961"/>
      <c r="CH118" s="961"/>
      <c r="CI118" s="961"/>
      <c r="CJ118" s="961"/>
      <c r="CK118" s="1016"/>
      <c r="CL118" s="903"/>
      <c r="CM118" s="906" t="s">
        <v>463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128</v>
      </c>
      <c r="DH118" s="862"/>
      <c r="DI118" s="862"/>
      <c r="DJ118" s="862"/>
      <c r="DK118" s="863"/>
      <c r="DL118" s="864" t="s">
        <v>396</v>
      </c>
      <c r="DM118" s="862"/>
      <c r="DN118" s="862"/>
      <c r="DO118" s="862"/>
      <c r="DP118" s="863"/>
      <c r="DQ118" s="864" t="s">
        <v>438</v>
      </c>
      <c r="DR118" s="862"/>
      <c r="DS118" s="862"/>
      <c r="DT118" s="862"/>
      <c r="DU118" s="863"/>
      <c r="DV118" s="909" t="s">
        <v>396</v>
      </c>
      <c r="DW118" s="910"/>
      <c r="DX118" s="910"/>
      <c r="DY118" s="910"/>
      <c r="DZ118" s="911"/>
    </row>
    <row r="119" spans="1:130" s="247" customFormat="1" ht="26.25" customHeight="1" x14ac:dyDescent="0.15">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128</v>
      </c>
      <c r="AB119" s="980"/>
      <c r="AC119" s="980"/>
      <c r="AD119" s="980"/>
      <c r="AE119" s="981"/>
      <c r="AF119" s="982" t="s">
        <v>128</v>
      </c>
      <c r="AG119" s="980"/>
      <c r="AH119" s="980"/>
      <c r="AI119" s="980"/>
      <c r="AJ119" s="981"/>
      <c r="AK119" s="982" t="s">
        <v>438</v>
      </c>
      <c r="AL119" s="980"/>
      <c r="AM119" s="980"/>
      <c r="AN119" s="980"/>
      <c r="AO119" s="981"/>
      <c r="AP119" s="983" t="s">
        <v>396</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464</v>
      </c>
      <c r="BP119" s="963"/>
      <c r="BQ119" s="967">
        <v>30951727</v>
      </c>
      <c r="BR119" s="930"/>
      <c r="BS119" s="930"/>
      <c r="BT119" s="930"/>
      <c r="BU119" s="930"/>
      <c r="BV119" s="930">
        <v>28243791</v>
      </c>
      <c r="BW119" s="930"/>
      <c r="BX119" s="930"/>
      <c r="BY119" s="930"/>
      <c r="BZ119" s="930"/>
      <c r="CA119" s="930">
        <v>26105050</v>
      </c>
      <c r="CB119" s="930"/>
      <c r="CC119" s="930"/>
      <c r="CD119" s="930"/>
      <c r="CE119" s="930"/>
      <c r="CF119" s="828"/>
      <c r="CG119" s="829"/>
      <c r="CH119" s="829"/>
      <c r="CI119" s="829"/>
      <c r="CJ119" s="919"/>
      <c r="CK119" s="1017"/>
      <c r="CL119" s="905"/>
      <c r="CM119" s="923" t="s">
        <v>465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400</v>
      </c>
      <c r="DH119" s="845"/>
      <c r="DI119" s="845"/>
      <c r="DJ119" s="845"/>
      <c r="DK119" s="846"/>
      <c r="DL119" s="847">
        <v>100</v>
      </c>
      <c r="DM119" s="845"/>
      <c r="DN119" s="845"/>
      <c r="DO119" s="845"/>
      <c r="DP119" s="846"/>
      <c r="DQ119" s="847" t="s">
        <v>128</v>
      </c>
      <c r="DR119" s="845"/>
      <c r="DS119" s="845"/>
      <c r="DT119" s="845"/>
      <c r="DU119" s="846"/>
      <c r="DV119" s="933" t="s">
        <v>396</v>
      </c>
      <c r="DW119" s="934"/>
      <c r="DX119" s="934"/>
      <c r="DY119" s="934"/>
      <c r="DZ119" s="935"/>
    </row>
    <row r="120" spans="1:130" s="247" customFormat="1" ht="26.25" customHeight="1" x14ac:dyDescent="0.15">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v>857088</v>
      </c>
      <c r="AB120" s="862"/>
      <c r="AC120" s="862"/>
      <c r="AD120" s="862"/>
      <c r="AE120" s="863"/>
      <c r="AF120" s="864">
        <v>855948</v>
      </c>
      <c r="AG120" s="862"/>
      <c r="AH120" s="862"/>
      <c r="AI120" s="862"/>
      <c r="AJ120" s="863"/>
      <c r="AK120" s="864">
        <v>820497</v>
      </c>
      <c r="AL120" s="862"/>
      <c r="AM120" s="862"/>
      <c r="AN120" s="862"/>
      <c r="AO120" s="863"/>
      <c r="AP120" s="909">
        <v>4.2</v>
      </c>
      <c r="AQ120" s="910"/>
      <c r="AR120" s="910"/>
      <c r="AS120" s="910"/>
      <c r="AT120" s="911"/>
      <c r="AU120" s="968" t="s">
        <v>466</v>
      </c>
      <c r="AV120" s="969"/>
      <c r="AW120" s="969"/>
      <c r="AX120" s="969"/>
      <c r="AY120" s="970"/>
      <c r="AZ120" s="945" t="s">
        <v>467</v>
      </c>
      <c r="BA120" s="890"/>
      <c r="BB120" s="890"/>
      <c r="BC120" s="890"/>
      <c r="BD120" s="890"/>
      <c r="BE120" s="890"/>
      <c r="BF120" s="890"/>
      <c r="BG120" s="890"/>
      <c r="BH120" s="890"/>
      <c r="BI120" s="890"/>
      <c r="BJ120" s="890"/>
      <c r="BK120" s="890"/>
      <c r="BL120" s="890"/>
      <c r="BM120" s="890"/>
      <c r="BN120" s="890"/>
      <c r="BO120" s="890"/>
      <c r="BP120" s="891"/>
      <c r="BQ120" s="946">
        <v>15145671</v>
      </c>
      <c r="BR120" s="927"/>
      <c r="BS120" s="927"/>
      <c r="BT120" s="927"/>
      <c r="BU120" s="927"/>
      <c r="BV120" s="927">
        <v>16296140</v>
      </c>
      <c r="BW120" s="927"/>
      <c r="BX120" s="927"/>
      <c r="BY120" s="927"/>
      <c r="BZ120" s="927"/>
      <c r="CA120" s="927">
        <v>18175044</v>
      </c>
      <c r="CB120" s="927"/>
      <c r="CC120" s="927"/>
      <c r="CD120" s="927"/>
      <c r="CE120" s="927"/>
      <c r="CF120" s="951">
        <v>92.2</v>
      </c>
      <c r="CG120" s="952"/>
      <c r="CH120" s="952"/>
      <c r="CI120" s="952"/>
      <c r="CJ120" s="952"/>
      <c r="CK120" s="953" t="s">
        <v>468</v>
      </c>
      <c r="CL120" s="937"/>
      <c r="CM120" s="937"/>
      <c r="CN120" s="937"/>
      <c r="CO120" s="938"/>
      <c r="CP120" s="957" t="s">
        <v>469</v>
      </c>
      <c r="CQ120" s="958"/>
      <c r="CR120" s="958"/>
      <c r="CS120" s="958"/>
      <c r="CT120" s="958"/>
      <c r="CU120" s="958"/>
      <c r="CV120" s="958"/>
      <c r="CW120" s="958"/>
      <c r="CX120" s="958"/>
      <c r="CY120" s="958"/>
      <c r="CZ120" s="958"/>
      <c r="DA120" s="958"/>
      <c r="DB120" s="958"/>
      <c r="DC120" s="958"/>
      <c r="DD120" s="958"/>
      <c r="DE120" s="958"/>
      <c r="DF120" s="959"/>
      <c r="DG120" s="946">
        <v>1629422</v>
      </c>
      <c r="DH120" s="927"/>
      <c r="DI120" s="927"/>
      <c r="DJ120" s="927"/>
      <c r="DK120" s="927"/>
      <c r="DL120" s="927">
        <v>1084843</v>
      </c>
      <c r="DM120" s="927"/>
      <c r="DN120" s="927"/>
      <c r="DO120" s="927"/>
      <c r="DP120" s="927"/>
      <c r="DQ120" s="927">
        <v>1549964</v>
      </c>
      <c r="DR120" s="927"/>
      <c r="DS120" s="927"/>
      <c r="DT120" s="927"/>
      <c r="DU120" s="927"/>
      <c r="DV120" s="928">
        <v>7.9</v>
      </c>
      <c r="DW120" s="928"/>
      <c r="DX120" s="928"/>
      <c r="DY120" s="928"/>
      <c r="DZ120" s="929"/>
    </row>
    <row r="121" spans="1:130" s="247" customFormat="1" ht="26.25" customHeight="1" x14ac:dyDescent="0.15">
      <c r="A121" s="902"/>
      <c r="B121" s="903"/>
      <c r="C121" s="948" t="s">
        <v>470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9397</v>
      </c>
      <c r="AB121" s="862"/>
      <c r="AC121" s="862"/>
      <c r="AD121" s="862"/>
      <c r="AE121" s="863"/>
      <c r="AF121" s="864">
        <v>9397</v>
      </c>
      <c r="AG121" s="862"/>
      <c r="AH121" s="862"/>
      <c r="AI121" s="862"/>
      <c r="AJ121" s="863"/>
      <c r="AK121" s="864">
        <v>9397</v>
      </c>
      <c r="AL121" s="862"/>
      <c r="AM121" s="862"/>
      <c r="AN121" s="862"/>
      <c r="AO121" s="863"/>
      <c r="AP121" s="909">
        <v>0</v>
      </c>
      <c r="AQ121" s="910"/>
      <c r="AR121" s="910"/>
      <c r="AS121" s="910"/>
      <c r="AT121" s="911"/>
      <c r="AU121" s="971"/>
      <c r="AV121" s="972"/>
      <c r="AW121" s="972"/>
      <c r="AX121" s="972"/>
      <c r="AY121" s="973"/>
      <c r="AZ121" s="897" t="s">
        <v>471</v>
      </c>
      <c r="BA121" s="832"/>
      <c r="BB121" s="832"/>
      <c r="BC121" s="832"/>
      <c r="BD121" s="832"/>
      <c r="BE121" s="832"/>
      <c r="BF121" s="832"/>
      <c r="BG121" s="832"/>
      <c r="BH121" s="832"/>
      <c r="BI121" s="832"/>
      <c r="BJ121" s="832"/>
      <c r="BK121" s="832"/>
      <c r="BL121" s="832"/>
      <c r="BM121" s="832"/>
      <c r="BN121" s="832"/>
      <c r="BO121" s="832"/>
      <c r="BP121" s="833"/>
      <c r="BQ121" s="898">
        <v>6230488</v>
      </c>
      <c r="BR121" s="899"/>
      <c r="BS121" s="899"/>
      <c r="BT121" s="899"/>
      <c r="BU121" s="899"/>
      <c r="BV121" s="899">
        <v>5917007</v>
      </c>
      <c r="BW121" s="899"/>
      <c r="BX121" s="899"/>
      <c r="BY121" s="899"/>
      <c r="BZ121" s="899"/>
      <c r="CA121" s="899">
        <v>5501247</v>
      </c>
      <c r="CB121" s="899"/>
      <c r="CC121" s="899"/>
      <c r="CD121" s="899"/>
      <c r="CE121" s="899"/>
      <c r="CF121" s="960">
        <v>27.9</v>
      </c>
      <c r="CG121" s="961"/>
      <c r="CH121" s="961"/>
      <c r="CI121" s="961"/>
      <c r="CJ121" s="961"/>
      <c r="CK121" s="954"/>
      <c r="CL121" s="940"/>
      <c r="CM121" s="940"/>
      <c r="CN121" s="940"/>
      <c r="CO121" s="941"/>
      <c r="CP121" s="920" t="s">
        <v>472</v>
      </c>
      <c r="CQ121" s="921"/>
      <c r="CR121" s="921"/>
      <c r="CS121" s="921"/>
      <c r="CT121" s="921"/>
      <c r="CU121" s="921"/>
      <c r="CV121" s="921"/>
      <c r="CW121" s="921"/>
      <c r="CX121" s="921"/>
      <c r="CY121" s="921"/>
      <c r="CZ121" s="921"/>
      <c r="DA121" s="921"/>
      <c r="DB121" s="921"/>
      <c r="DC121" s="921"/>
      <c r="DD121" s="921"/>
      <c r="DE121" s="921"/>
      <c r="DF121" s="922"/>
      <c r="DG121" s="898">
        <v>222455</v>
      </c>
      <c r="DH121" s="899"/>
      <c r="DI121" s="899"/>
      <c r="DJ121" s="899"/>
      <c r="DK121" s="899"/>
      <c r="DL121" s="899">
        <v>182586</v>
      </c>
      <c r="DM121" s="899"/>
      <c r="DN121" s="899"/>
      <c r="DO121" s="899"/>
      <c r="DP121" s="899"/>
      <c r="DQ121" s="899">
        <v>141216</v>
      </c>
      <c r="DR121" s="899"/>
      <c r="DS121" s="899"/>
      <c r="DT121" s="899"/>
      <c r="DU121" s="899"/>
      <c r="DV121" s="876">
        <v>0.7</v>
      </c>
      <c r="DW121" s="876"/>
      <c r="DX121" s="876"/>
      <c r="DY121" s="876"/>
      <c r="DZ121" s="877"/>
    </row>
    <row r="122" spans="1:130" s="247" customFormat="1" ht="26.25" customHeight="1" x14ac:dyDescent="0.15">
      <c r="A122" s="902"/>
      <c r="B122" s="903"/>
      <c r="C122" s="906" t="s">
        <v>452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128</v>
      </c>
      <c r="AB122" s="862"/>
      <c r="AC122" s="862"/>
      <c r="AD122" s="862"/>
      <c r="AE122" s="863"/>
      <c r="AF122" s="864" t="s">
        <v>396</v>
      </c>
      <c r="AG122" s="862"/>
      <c r="AH122" s="862"/>
      <c r="AI122" s="862"/>
      <c r="AJ122" s="863"/>
      <c r="AK122" s="864" t="s">
        <v>128</v>
      </c>
      <c r="AL122" s="862"/>
      <c r="AM122" s="862"/>
      <c r="AN122" s="862"/>
      <c r="AO122" s="863"/>
      <c r="AP122" s="909" t="s">
        <v>396</v>
      </c>
      <c r="AQ122" s="910"/>
      <c r="AR122" s="910"/>
      <c r="AS122" s="910"/>
      <c r="AT122" s="911"/>
      <c r="AU122" s="971"/>
      <c r="AV122" s="972"/>
      <c r="AW122" s="972"/>
      <c r="AX122" s="972"/>
      <c r="AY122" s="973"/>
      <c r="AZ122" s="964" t="s">
        <v>473</v>
      </c>
      <c r="BA122" s="965"/>
      <c r="BB122" s="965"/>
      <c r="BC122" s="965"/>
      <c r="BD122" s="965"/>
      <c r="BE122" s="965"/>
      <c r="BF122" s="965"/>
      <c r="BG122" s="965"/>
      <c r="BH122" s="965"/>
      <c r="BI122" s="965"/>
      <c r="BJ122" s="965"/>
      <c r="BK122" s="965"/>
      <c r="BL122" s="965"/>
      <c r="BM122" s="965"/>
      <c r="BN122" s="965"/>
      <c r="BO122" s="965"/>
      <c r="BP122" s="966"/>
      <c r="BQ122" s="967">
        <v>14609798</v>
      </c>
      <c r="BR122" s="930"/>
      <c r="BS122" s="930"/>
      <c r="BT122" s="930"/>
      <c r="BU122" s="930"/>
      <c r="BV122" s="930">
        <v>13393083</v>
      </c>
      <c r="BW122" s="930"/>
      <c r="BX122" s="930"/>
      <c r="BY122" s="930"/>
      <c r="BZ122" s="930"/>
      <c r="CA122" s="930">
        <v>12337602</v>
      </c>
      <c r="CB122" s="930"/>
      <c r="CC122" s="930"/>
      <c r="CD122" s="930"/>
      <c r="CE122" s="930"/>
      <c r="CF122" s="931">
        <v>62.6</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x14ac:dyDescent="0.15">
      <c r="A123" s="902"/>
      <c r="B123" s="903"/>
      <c r="C123" s="906" t="s">
        <v>458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439</v>
      </c>
      <c r="AB123" s="862"/>
      <c r="AC123" s="862"/>
      <c r="AD123" s="862"/>
      <c r="AE123" s="863"/>
      <c r="AF123" s="864" t="s">
        <v>438</v>
      </c>
      <c r="AG123" s="862"/>
      <c r="AH123" s="862"/>
      <c r="AI123" s="862"/>
      <c r="AJ123" s="863"/>
      <c r="AK123" s="864" t="s">
        <v>439</v>
      </c>
      <c r="AL123" s="862"/>
      <c r="AM123" s="862"/>
      <c r="AN123" s="862"/>
      <c r="AO123" s="863"/>
      <c r="AP123" s="909" t="s">
        <v>438</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474</v>
      </c>
      <c r="BP123" s="963"/>
      <c r="BQ123" s="917">
        <v>35985957</v>
      </c>
      <c r="BR123" s="918"/>
      <c r="BS123" s="918"/>
      <c r="BT123" s="918"/>
      <c r="BU123" s="918"/>
      <c r="BV123" s="918">
        <v>35606230</v>
      </c>
      <c r="BW123" s="918"/>
      <c r="BX123" s="918"/>
      <c r="BY123" s="918"/>
      <c r="BZ123" s="918"/>
      <c r="CA123" s="918">
        <v>36013893</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461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475</v>
      </c>
      <c r="AB124" s="862"/>
      <c r="AC124" s="862"/>
      <c r="AD124" s="862"/>
      <c r="AE124" s="863"/>
      <c r="AF124" s="864" t="s">
        <v>475</v>
      </c>
      <c r="AG124" s="862"/>
      <c r="AH124" s="862"/>
      <c r="AI124" s="862"/>
      <c r="AJ124" s="863"/>
      <c r="AK124" s="864" t="s">
        <v>475</v>
      </c>
      <c r="AL124" s="862"/>
      <c r="AM124" s="862"/>
      <c r="AN124" s="862"/>
      <c r="AO124" s="863"/>
      <c r="AP124" s="909" t="s">
        <v>475</v>
      </c>
      <c r="AQ124" s="910"/>
      <c r="AR124" s="910"/>
      <c r="AS124" s="910"/>
      <c r="AT124" s="911"/>
      <c r="AU124" s="912" t="s">
        <v>476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475</v>
      </c>
      <c r="BR124" s="916"/>
      <c r="BS124" s="916"/>
      <c r="BT124" s="916"/>
      <c r="BU124" s="916"/>
      <c r="BV124" s="916" t="s">
        <v>475</v>
      </c>
      <c r="BW124" s="916"/>
      <c r="BX124" s="916"/>
      <c r="BY124" s="916"/>
      <c r="BZ124" s="916"/>
      <c r="CA124" s="916" t="s">
        <v>475</v>
      </c>
      <c r="CB124" s="916"/>
      <c r="CC124" s="916"/>
      <c r="CD124" s="916"/>
      <c r="CE124" s="916"/>
      <c r="CF124" s="806"/>
      <c r="CG124" s="807"/>
      <c r="CH124" s="807"/>
      <c r="CI124" s="807"/>
      <c r="CJ124" s="947"/>
      <c r="CK124" s="955"/>
      <c r="CL124" s="955"/>
      <c r="CM124" s="955"/>
      <c r="CN124" s="955"/>
      <c r="CO124" s="956"/>
      <c r="CP124" s="920" t="s">
        <v>477</v>
      </c>
      <c r="CQ124" s="921"/>
      <c r="CR124" s="921"/>
      <c r="CS124" s="921"/>
      <c r="CT124" s="921"/>
      <c r="CU124" s="921"/>
      <c r="CV124" s="921"/>
      <c r="CW124" s="921"/>
      <c r="CX124" s="921"/>
      <c r="CY124" s="921"/>
      <c r="CZ124" s="921"/>
      <c r="DA124" s="921"/>
      <c r="DB124" s="921"/>
      <c r="DC124" s="921"/>
      <c r="DD124" s="921"/>
      <c r="DE124" s="921"/>
      <c r="DF124" s="922"/>
      <c r="DG124" s="844" t="s">
        <v>478</v>
      </c>
      <c r="DH124" s="845"/>
      <c r="DI124" s="845"/>
      <c r="DJ124" s="845"/>
      <c r="DK124" s="846"/>
      <c r="DL124" s="847" t="s">
        <v>479</v>
      </c>
      <c r="DM124" s="845"/>
      <c r="DN124" s="845"/>
      <c r="DO124" s="845"/>
      <c r="DP124" s="846"/>
      <c r="DQ124" s="847" t="s">
        <v>480</v>
      </c>
      <c r="DR124" s="845"/>
      <c r="DS124" s="845"/>
      <c r="DT124" s="845"/>
      <c r="DU124" s="846"/>
      <c r="DV124" s="933" t="s">
        <v>481</v>
      </c>
      <c r="DW124" s="934"/>
      <c r="DX124" s="934"/>
      <c r="DY124" s="934"/>
      <c r="DZ124" s="935"/>
    </row>
    <row r="125" spans="1:130" s="247" customFormat="1" ht="26.25" customHeight="1" x14ac:dyDescent="0.15">
      <c r="A125" s="902"/>
      <c r="B125" s="903"/>
      <c r="C125" s="906" t="s">
        <v>463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481</v>
      </c>
      <c r="AB125" s="862"/>
      <c r="AC125" s="862"/>
      <c r="AD125" s="862"/>
      <c r="AE125" s="863"/>
      <c r="AF125" s="864" t="s">
        <v>481</v>
      </c>
      <c r="AG125" s="862"/>
      <c r="AH125" s="862"/>
      <c r="AI125" s="862"/>
      <c r="AJ125" s="863"/>
      <c r="AK125" s="864" t="s">
        <v>482</v>
      </c>
      <c r="AL125" s="862"/>
      <c r="AM125" s="862"/>
      <c r="AN125" s="862"/>
      <c r="AO125" s="863"/>
      <c r="AP125" s="909" t="s">
        <v>483</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484</v>
      </c>
      <c r="CL125" s="937"/>
      <c r="CM125" s="937"/>
      <c r="CN125" s="937"/>
      <c r="CO125" s="938"/>
      <c r="CP125" s="945" t="s">
        <v>485</v>
      </c>
      <c r="CQ125" s="890"/>
      <c r="CR125" s="890"/>
      <c r="CS125" s="890"/>
      <c r="CT125" s="890"/>
      <c r="CU125" s="890"/>
      <c r="CV125" s="890"/>
      <c r="CW125" s="890"/>
      <c r="CX125" s="890"/>
      <c r="CY125" s="890"/>
      <c r="CZ125" s="890"/>
      <c r="DA125" s="890"/>
      <c r="DB125" s="890"/>
      <c r="DC125" s="890"/>
      <c r="DD125" s="890"/>
      <c r="DE125" s="890"/>
      <c r="DF125" s="891"/>
      <c r="DG125" s="946" t="s">
        <v>486</v>
      </c>
      <c r="DH125" s="927"/>
      <c r="DI125" s="927"/>
      <c r="DJ125" s="927"/>
      <c r="DK125" s="927"/>
      <c r="DL125" s="927" t="s">
        <v>481</v>
      </c>
      <c r="DM125" s="927"/>
      <c r="DN125" s="927"/>
      <c r="DO125" s="927"/>
      <c r="DP125" s="927"/>
      <c r="DQ125" s="927" t="s">
        <v>486</v>
      </c>
      <c r="DR125" s="927"/>
      <c r="DS125" s="927"/>
      <c r="DT125" s="927"/>
      <c r="DU125" s="927"/>
      <c r="DV125" s="928" t="s">
        <v>486</v>
      </c>
      <c r="DW125" s="928"/>
      <c r="DX125" s="928"/>
      <c r="DY125" s="928"/>
      <c r="DZ125" s="929"/>
    </row>
    <row r="126" spans="1:130" s="247" customFormat="1" ht="26.25" customHeight="1" thickBot="1" x14ac:dyDescent="0.2">
      <c r="A126" s="902"/>
      <c r="B126" s="903"/>
      <c r="C126" s="906" t="s">
        <v>465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480</v>
      </c>
      <c r="AB126" s="862"/>
      <c r="AC126" s="862"/>
      <c r="AD126" s="862"/>
      <c r="AE126" s="863"/>
      <c r="AF126" s="864" t="s">
        <v>478</v>
      </c>
      <c r="AG126" s="862"/>
      <c r="AH126" s="862"/>
      <c r="AI126" s="862"/>
      <c r="AJ126" s="863"/>
      <c r="AK126" s="864" t="s">
        <v>478</v>
      </c>
      <c r="AL126" s="862"/>
      <c r="AM126" s="862"/>
      <c r="AN126" s="862"/>
      <c r="AO126" s="863"/>
      <c r="AP126" s="909" t="s">
        <v>480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487</v>
      </c>
      <c r="CQ126" s="832"/>
      <c r="CR126" s="832"/>
      <c r="CS126" s="832"/>
      <c r="CT126" s="832"/>
      <c r="CU126" s="832"/>
      <c r="CV126" s="832"/>
      <c r="CW126" s="832"/>
      <c r="CX126" s="832"/>
      <c r="CY126" s="832"/>
      <c r="CZ126" s="832"/>
      <c r="DA126" s="832"/>
      <c r="DB126" s="832"/>
      <c r="DC126" s="832"/>
      <c r="DD126" s="832"/>
      <c r="DE126" s="832"/>
      <c r="DF126" s="833"/>
      <c r="DG126" s="898" t="s">
        <v>480</v>
      </c>
      <c r="DH126" s="899"/>
      <c r="DI126" s="899"/>
      <c r="DJ126" s="899"/>
      <c r="DK126" s="899"/>
      <c r="DL126" s="899" t="s">
        <v>479</v>
      </c>
      <c r="DM126" s="899"/>
      <c r="DN126" s="899"/>
      <c r="DO126" s="899"/>
      <c r="DP126" s="899"/>
      <c r="DQ126" s="899" t="s">
        <v>479</v>
      </c>
      <c r="DR126" s="899"/>
      <c r="DS126" s="899"/>
      <c r="DT126" s="899"/>
      <c r="DU126" s="899"/>
      <c r="DV126" s="876" t="s">
        <v>481</v>
      </c>
      <c r="DW126" s="876"/>
      <c r="DX126" s="876"/>
      <c r="DY126" s="876"/>
      <c r="DZ126" s="877"/>
    </row>
    <row r="127" spans="1:130" s="247" customFormat="1" ht="26.25" customHeight="1" x14ac:dyDescent="0.15">
      <c r="A127" s="904"/>
      <c r="B127" s="905"/>
      <c r="C127" s="923" t="s">
        <v>488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37</v>
      </c>
      <c r="AB127" s="862"/>
      <c r="AC127" s="862"/>
      <c r="AD127" s="862"/>
      <c r="AE127" s="863"/>
      <c r="AF127" s="864">
        <v>17</v>
      </c>
      <c r="AG127" s="862"/>
      <c r="AH127" s="862"/>
      <c r="AI127" s="862"/>
      <c r="AJ127" s="863"/>
      <c r="AK127" s="864">
        <v>12</v>
      </c>
      <c r="AL127" s="862"/>
      <c r="AM127" s="862"/>
      <c r="AN127" s="862"/>
      <c r="AO127" s="863"/>
      <c r="AP127" s="909">
        <v>0</v>
      </c>
      <c r="AQ127" s="910"/>
      <c r="AR127" s="910"/>
      <c r="AS127" s="910"/>
      <c r="AT127" s="911"/>
      <c r="AU127" s="283"/>
      <c r="AV127" s="283"/>
      <c r="AW127" s="283"/>
      <c r="AX127" s="926" t="s">
        <v>489</v>
      </c>
      <c r="AY127" s="894"/>
      <c r="AZ127" s="894"/>
      <c r="BA127" s="894"/>
      <c r="BB127" s="894"/>
      <c r="BC127" s="894"/>
      <c r="BD127" s="894"/>
      <c r="BE127" s="895"/>
      <c r="BF127" s="893" t="s">
        <v>490</v>
      </c>
      <c r="BG127" s="894"/>
      <c r="BH127" s="894"/>
      <c r="BI127" s="894"/>
      <c r="BJ127" s="894"/>
      <c r="BK127" s="894"/>
      <c r="BL127" s="895"/>
      <c r="BM127" s="893" t="s">
        <v>491</v>
      </c>
      <c r="BN127" s="894"/>
      <c r="BO127" s="894"/>
      <c r="BP127" s="894"/>
      <c r="BQ127" s="894"/>
      <c r="BR127" s="894"/>
      <c r="BS127" s="895"/>
      <c r="BT127" s="893" t="s">
        <v>492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493</v>
      </c>
      <c r="CQ127" s="832"/>
      <c r="CR127" s="832"/>
      <c r="CS127" s="832"/>
      <c r="CT127" s="832"/>
      <c r="CU127" s="832"/>
      <c r="CV127" s="832"/>
      <c r="CW127" s="832"/>
      <c r="CX127" s="832"/>
      <c r="CY127" s="832"/>
      <c r="CZ127" s="832"/>
      <c r="DA127" s="832"/>
      <c r="DB127" s="832"/>
      <c r="DC127" s="832"/>
      <c r="DD127" s="832"/>
      <c r="DE127" s="832"/>
      <c r="DF127" s="833"/>
      <c r="DG127" s="898" t="s">
        <v>480</v>
      </c>
      <c r="DH127" s="899"/>
      <c r="DI127" s="899"/>
      <c r="DJ127" s="899"/>
      <c r="DK127" s="899"/>
      <c r="DL127" s="899" t="s">
        <v>480</v>
      </c>
      <c r="DM127" s="899"/>
      <c r="DN127" s="899"/>
      <c r="DO127" s="899"/>
      <c r="DP127" s="899"/>
      <c r="DQ127" s="899" t="s">
        <v>482</v>
      </c>
      <c r="DR127" s="899"/>
      <c r="DS127" s="899"/>
      <c r="DT127" s="899"/>
      <c r="DU127" s="899"/>
      <c r="DV127" s="876" t="s">
        <v>478</v>
      </c>
      <c r="DW127" s="876"/>
      <c r="DX127" s="876"/>
      <c r="DY127" s="876"/>
      <c r="DZ127" s="877"/>
    </row>
    <row r="128" spans="1:130" s="247" customFormat="1" ht="26.25" customHeight="1" thickBot="1" x14ac:dyDescent="0.2">
      <c r="A128" s="878" t="s">
        <v>494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495</v>
      </c>
      <c r="X128" s="880"/>
      <c r="Y128" s="880"/>
      <c r="Z128" s="881"/>
      <c r="AA128" s="882">
        <v>1355950</v>
      </c>
      <c r="AB128" s="883"/>
      <c r="AC128" s="883"/>
      <c r="AD128" s="883"/>
      <c r="AE128" s="884"/>
      <c r="AF128" s="885">
        <v>1379209</v>
      </c>
      <c r="AG128" s="883"/>
      <c r="AH128" s="883"/>
      <c r="AI128" s="883"/>
      <c r="AJ128" s="884"/>
      <c r="AK128" s="885">
        <v>1438136</v>
      </c>
      <c r="AL128" s="883"/>
      <c r="AM128" s="883"/>
      <c r="AN128" s="883"/>
      <c r="AO128" s="884"/>
      <c r="AP128" s="886"/>
      <c r="AQ128" s="887"/>
      <c r="AR128" s="887"/>
      <c r="AS128" s="887"/>
      <c r="AT128" s="888"/>
      <c r="AU128" s="283"/>
      <c r="AV128" s="283"/>
      <c r="AW128" s="283"/>
      <c r="AX128" s="889" t="s">
        <v>496</v>
      </c>
      <c r="AY128" s="890"/>
      <c r="AZ128" s="890"/>
      <c r="BA128" s="890"/>
      <c r="BB128" s="890"/>
      <c r="BC128" s="890"/>
      <c r="BD128" s="890"/>
      <c r="BE128" s="891"/>
      <c r="BF128" s="868" t="s">
        <v>497</v>
      </c>
      <c r="BG128" s="869"/>
      <c r="BH128" s="869"/>
      <c r="BI128" s="869"/>
      <c r="BJ128" s="869"/>
      <c r="BK128" s="869"/>
      <c r="BL128" s="892"/>
      <c r="BM128" s="868">
        <v>12.38</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498</v>
      </c>
      <c r="CQ128" s="810"/>
      <c r="CR128" s="810"/>
      <c r="CS128" s="810"/>
      <c r="CT128" s="810"/>
      <c r="CU128" s="810"/>
      <c r="CV128" s="810"/>
      <c r="CW128" s="810"/>
      <c r="CX128" s="810"/>
      <c r="CY128" s="810"/>
      <c r="CZ128" s="810"/>
      <c r="DA128" s="810"/>
      <c r="DB128" s="810"/>
      <c r="DC128" s="810"/>
      <c r="DD128" s="810"/>
      <c r="DE128" s="810"/>
      <c r="DF128" s="811"/>
      <c r="DG128" s="872" t="s">
        <v>479</v>
      </c>
      <c r="DH128" s="873"/>
      <c r="DI128" s="873"/>
      <c r="DJ128" s="873"/>
      <c r="DK128" s="873"/>
      <c r="DL128" s="873" t="s">
        <v>479</v>
      </c>
      <c r="DM128" s="873"/>
      <c r="DN128" s="873"/>
      <c r="DO128" s="873"/>
      <c r="DP128" s="873"/>
      <c r="DQ128" s="873" t="s">
        <v>486</v>
      </c>
      <c r="DR128" s="873"/>
      <c r="DS128" s="873"/>
      <c r="DT128" s="873"/>
      <c r="DU128" s="873"/>
      <c r="DV128" s="874" t="s">
        <v>499</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500</v>
      </c>
      <c r="X129" s="859"/>
      <c r="Y129" s="859"/>
      <c r="Z129" s="860"/>
      <c r="AA129" s="861">
        <v>20694657</v>
      </c>
      <c r="AB129" s="862"/>
      <c r="AC129" s="862"/>
      <c r="AD129" s="862"/>
      <c r="AE129" s="863"/>
      <c r="AF129" s="864">
        <v>22113543</v>
      </c>
      <c r="AG129" s="862"/>
      <c r="AH129" s="862"/>
      <c r="AI129" s="862"/>
      <c r="AJ129" s="863"/>
      <c r="AK129" s="864">
        <v>21219643</v>
      </c>
      <c r="AL129" s="862"/>
      <c r="AM129" s="862"/>
      <c r="AN129" s="862"/>
      <c r="AO129" s="863"/>
      <c r="AP129" s="865"/>
      <c r="AQ129" s="866"/>
      <c r="AR129" s="866"/>
      <c r="AS129" s="866"/>
      <c r="AT129" s="867"/>
      <c r="AU129" s="285"/>
      <c r="AV129" s="285"/>
      <c r="AW129" s="285"/>
      <c r="AX129" s="831" t="s">
        <v>501</v>
      </c>
      <c r="AY129" s="832"/>
      <c r="AZ129" s="832"/>
      <c r="BA129" s="832"/>
      <c r="BB129" s="832"/>
      <c r="BC129" s="832"/>
      <c r="BD129" s="832"/>
      <c r="BE129" s="833"/>
      <c r="BF129" s="851" t="s">
        <v>478</v>
      </c>
      <c r="BG129" s="852"/>
      <c r="BH129" s="852"/>
      <c r="BI129" s="852"/>
      <c r="BJ129" s="852"/>
      <c r="BK129" s="852"/>
      <c r="BL129" s="853"/>
      <c r="BM129" s="851">
        <v>17.38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503</v>
      </c>
      <c r="X130" s="859"/>
      <c r="Y130" s="859"/>
      <c r="Z130" s="860"/>
      <c r="AA130" s="861">
        <v>1801417</v>
      </c>
      <c r="AB130" s="862"/>
      <c r="AC130" s="862"/>
      <c r="AD130" s="862"/>
      <c r="AE130" s="863"/>
      <c r="AF130" s="864">
        <v>1622083</v>
      </c>
      <c r="AG130" s="862"/>
      <c r="AH130" s="862"/>
      <c r="AI130" s="862"/>
      <c r="AJ130" s="863"/>
      <c r="AK130" s="864">
        <v>1508631</v>
      </c>
      <c r="AL130" s="862"/>
      <c r="AM130" s="862"/>
      <c r="AN130" s="862"/>
      <c r="AO130" s="863"/>
      <c r="AP130" s="865"/>
      <c r="AQ130" s="866"/>
      <c r="AR130" s="866"/>
      <c r="AS130" s="866"/>
      <c r="AT130" s="867"/>
      <c r="AU130" s="285"/>
      <c r="AV130" s="285"/>
      <c r="AW130" s="285"/>
      <c r="AX130" s="831" t="s">
        <v>504</v>
      </c>
      <c r="AY130" s="832"/>
      <c r="AZ130" s="832"/>
      <c r="BA130" s="832"/>
      <c r="BB130" s="832"/>
      <c r="BC130" s="832"/>
      <c r="BD130" s="832"/>
      <c r="BE130" s="833"/>
      <c r="BF130" s="834">
        <v>0.7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505</v>
      </c>
      <c r="X131" s="842"/>
      <c r="Y131" s="842"/>
      <c r="Z131" s="843"/>
      <c r="AA131" s="844">
        <v>18893240</v>
      </c>
      <c r="AB131" s="845"/>
      <c r="AC131" s="845"/>
      <c r="AD131" s="845"/>
      <c r="AE131" s="846"/>
      <c r="AF131" s="847">
        <v>20491460</v>
      </c>
      <c r="AG131" s="845"/>
      <c r="AH131" s="845"/>
      <c r="AI131" s="845"/>
      <c r="AJ131" s="846"/>
      <c r="AK131" s="847">
        <v>19711012</v>
      </c>
      <c r="AL131" s="845"/>
      <c r="AM131" s="845"/>
      <c r="AN131" s="845"/>
      <c r="AO131" s="846"/>
      <c r="AP131" s="848"/>
      <c r="AQ131" s="849"/>
      <c r="AR131" s="849"/>
      <c r="AS131" s="849"/>
      <c r="AT131" s="850"/>
      <c r="AU131" s="285"/>
      <c r="AV131" s="285"/>
      <c r="AW131" s="285"/>
      <c r="AX131" s="809" t="s">
        <v>506</v>
      </c>
      <c r="AY131" s="810"/>
      <c r="AZ131" s="810"/>
      <c r="BA131" s="810"/>
      <c r="BB131" s="810"/>
      <c r="BC131" s="810"/>
      <c r="BD131" s="810"/>
      <c r="BE131" s="811"/>
      <c r="BF131" s="812" t="s">
        <v>479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508</v>
      </c>
      <c r="W132" s="822"/>
      <c r="X132" s="822"/>
      <c r="Y132" s="822"/>
      <c r="Z132" s="823"/>
      <c r="AA132" s="824">
        <v>1.4328193579999999</v>
      </c>
      <c r="AB132" s="825"/>
      <c r="AC132" s="825"/>
      <c r="AD132" s="825"/>
      <c r="AE132" s="826"/>
      <c r="AF132" s="827">
        <v>0.922408652</v>
      </c>
      <c r="AG132" s="825"/>
      <c r="AH132" s="825"/>
      <c r="AI132" s="825"/>
      <c r="AJ132" s="826"/>
      <c r="AK132" s="827">
        <v>3.6852495999999998E-2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509</v>
      </c>
      <c r="W133" s="801"/>
      <c r="X133" s="801"/>
      <c r="Y133" s="801"/>
      <c r="Z133" s="802"/>
      <c r="AA133" s="803">
        <v>3.1</v>
      </c>
      <c r="AB133" s="804"/>
      <c r="AC133" s="804"/>
      <c r="AD133" s="804"/>
      <c r="AE133" s="805"/>
      <c r="AF133" s="803">
        <v>1.8</v>
      </c>
      <c r="AG133" s="804"/>
      <c r="AH133" s="804"/>
      <c r="AI133" s="804"/>
      <c r="AJ133" s="805"/>
      <c r="AK133" s="803">
        <v>0.7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cWVddVlg337Id0y1K7VpoKIKK8lMPGtVV2rqpbO8Poh1ju19uV2EvQmA9LehtHivVdKZfwePC2hZlDgqKbWAg==" saltValue="lxRhoxXCagOVVDbj7gmIm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jt2ly5Yxl/ta5uT6WMS3akiGiL2b//AH0g81z1IwKz+ERGh4HnaEkpuNkdzxJAF6+yqAePzt0WcWOvgZtYVJbQ==" saltValue="tkRrJGZwIeAJ+uCAR554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dqTm4uHqTLXCXJzuoiYzs2qIgLkgW/cF7NlAtEYyi7DHvurRPlPqLmJ+zcBkbd5MwYU3IdBz4kgwnWnFjbUg==" saltValue="rU7VB7Sfzl0nOXGPyTxQ/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513</v>
      </c>
      <c r="AP7" s="304"/>
      <c r="AQ7" s="305" t="s">
        <v>514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515</v>
      </c>
      <c r="AQ8" s="311" t="s">
        <v>516</v>
      </c>
      <c r="AR8" s="312" t="s">
        <v>517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518</v>
      </c>
      <c r="AL9" s="1231"/>
      <c r="AM9" s="1231"/>
      <c r="AN9" s="1232"/>
      <c r="AO9" s="313">
        <v>5866901</v>
      </c>
      <c r="AP9" s="313">
        <v>56678</v>
      </c>
      <c r="AQ9" s="314">
        <v>57754</v>
      </c>
      <c r="AR9" s="315">
        <v>-1.9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519</v>
      </c>
      <c r="AL10" s="1231"/>
      <c r="AM10" s="1231"/>
      <c r="AN10" s="1232"/>
      <c r="AO10" s="316">
        <v>346340</v>
      </c>
      <c r="AP10" s="316">
        <v>3346</v>
      </c>
      <c r="AQ10" s="317">
        <v>3830</v>
      </c>
      <c r="AR10" s="318">
        <v>-12.6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520</v>
      </c>
      <c r="AL11" s="1231"/>
      <c r="AM11" s="1231"/>
      <c r="AN11" s="1232"/>
      <c r="AO11" s="316">
        <v>1468866</v>
      </c>
      <c r="AP11" s="316">
        <v>14190</v>
      </c>
      <c r="AQ11" s="317">
        <v>6814</v>
      </c>
      <c r="AR11" s="318">
        <v>108.2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521</v>
      </c>
      <c r="AL12" s="1231"/>
      <c r="AM12" s="1231"/>
      <c r="AN12" s="1232"/>
      <c r="AO12" s="316" t="s">
        <v>522</v>
      </c>
      <c r="AP12" s="316" t="s">
        <v>522</v>
      </c>
      <c r="AQ12" s="317">
        <v>1059</v>
      </c>
      <c r="AR12" s="318" t="s">
        <v>522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523</v>
      </c>
      <c r="AL13" s="1231"/>
      <c r="AM13" s="1231"/>
      <c r="AN13" s="1232"/>
      <c r="AO13" s="316" t="s">
        <v>522</v>
      </c>
      <c r="AP13" s="316" t="s">
        <v>522</v>
      </c>
      <c r="AQ13" s="317">
        <v>4</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524</v>
      </c>
      <c r="AL14" s="1231"/>
      <c r="AM14" s="1231"/>
      <c r="AN14" s="1232"/>
      <c r="AO14" s="316">
        <v>274733</v>
      </c>
      <c r="AP14" s="316">
        <v>2654</v>
      </c>
      <c r="AQ14" s="317">
        <v>2651</v>
      </c>
      <c r="AR14" s="318">
        <v>0.1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525</v>
      </c>
      <c r="AL15" s="1231"/>
      <c r="AM15" s="1231"/>
      <c r="AN15" s="1232"/>
      <c r="AO15" s="316">
        <v>160881</v>
      </c>
      <c r="AP15" s="316">
        <v>1554</v>
      </c>
      <c r="AQ15" s="317">
        <v>1352</v>
      </c>
      <c r="AR15" s="318">
        <v>14.9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526</v>
      </c>
      <c r="AL16" s="1234"/>
      <c r="AM16" s="1234"/>
      <c r="AN16" s="1235"/>
      <c r="AO16" s="316">
        <v>-141552</v>
      </c>
      <c r="AP16" s="316">
        <v>-1367</v>
      </c>
      <c r="AQ16" s="317">
        <v>-4074</v>
      </c>
      <c r="AR16" s="318">
        <v>-66.400000000000006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7976169</v>
      </c>
      <c r="AP17" s="316">
        <v>77055</v>
      </c>
      <c r="AQ17" s="317">
        <v>69392</v>
      </c>
      <c r="AR17" s="318">
        <v>11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531</v>
      </c>
      <c r="AL21" s="1228"/>
      <c r="AM21" s="1228"/>
      <c r="AN21" s="1229"/>
      <c r="AO21" s="328">
        <v>6.09</v>
      </c>
      <c r="AP21" s="329">
        <v>6.31</v>
      </c>
      <c r="AQ21" s="330">
        <v>-0.22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532</v>
      </c>
      <c r="AL22" s="1228"/>
      <c r="AM22" s="1228"/>
      <c r="AN22" s="1229"/>
      <c r="AO22" s="333">
        <v>100</v>
      </c>
      <c r="AP22" s="334">
        <v>98.4</v>
      </c>
      <c r="AQ22" s="335">
        <v>1.6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513</v>
      </c>
      <c r="AP30" s="304"/>
      <c r="AQ30" s="305" t="s">
        <v>514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515</v>
      </c>
      <c r="AQ31" s="311" t="s">
        <v>516</v>
      </c>
      <c r="AR31" s="312" t="s">
        <v>517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536</v>
      </c>
      <c r="AL32" s="1219"/>
      <c r="AM32" s="1219"/>
      <c r="AN32" s="1220"/>
      <c r="AO32" s="343">
        <v>1707334</v>
      </c>
      <c r="AP32" s="343">
        <v>16494</v>
      </c>
      <c r="AQ32" s="344">
        <v>34189</v>
      </c>
      <c r="AR32" s="345">
        <v>-51.8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537</v>
      </c>
      <c r="AL33" s="1219"/>
      <c r="AM33" s="1219"/>
      <c r="AN33" s="1220"/>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538</v>
      </c>
      <c r="AL34" s="1219"/>
      <c r="AM34" s="1219"/>
      <c r="AN34" s="1220"/>
      <c r="AO34" s="343" t="s">
        <v>522</v>
      </c>
      <c r="AP34" s="343" t="s">
        <v>522</v>
      </c>
      <c r="AQ34" s="344">
        <v>16</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539</v>
      </c>
      <c r="AL35" s="1219"/>
      <c r="AM35" s="1219"/>
      <c r="AN35" s="1220"/>
      <c r="AO35" s="343">
        <v>161198</v>
      </c>
      <c r="AP35" s="343">
        <v>1557</v>
      </c>
      <c r="AQ35" s="344">
        <v>9412</v>
      </c>
      <c r="AR35" s="345">
        <v>-83.5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540</v>
      </c>
      <c r="AL36" s="1219"/>
      <c r="AM36" s="1219"/>
      <c r="AN36" s="1220"/>
      <c r="AO36" s="343">
        <v>255593</v>
      </c>
      <c r="AP36" s="343">
        <v>2469</v>
      </c>
      <c r="AQ36" s="344">
        <v>2024</v>
      </c>
      <c r="AR36" s="345">
        <v>22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541</v>
      </c>
      <c r="AL37" s="1219"/>
      <c r="AM37" s="1219"/>
      <c r="AN37" s="1220"/>
      <c r="AO37" s="343">
        <v>829906</v>
      </c>
      <c r="AP37" s="343">
        <v>8017</v>
      </c>
      <c r="AQ37" s="344">
        <v>1165</v>
      </c>
      <c r="AR37" s="345">
        <v>588.20000000000005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542</v>
      </c>
      <c r="AL38" s="1222"/>
      <c r="AM38" s="1222"/>
      <c r="AN38" s="1223"/>
      <c r="AO38" s="346" t="s">
        <v>522</v>
      </c>
      <c r="AP38" s="346" t="s">
        <v>522</v>
      </c>
      <c r="AQ38" s="347">
        <v>2</v>
      </c>
      <c r="AR38" s="335" t="s">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543</v>
      </c>
      <c r="AL39" s="1222"/>
      <c r="AM39" s="1222"/>
      <c r="AN39" s="1223"/>
      <c r="AO39" s="343">
        <v>-1438136</v>
      </c>
      <c r="AP39" s="343">
        <v>-13893</v>
      </c>
      <c r="AQ39" s="344">
        <v>-6367</v>
      </c>
      <c r="AR39" s="345">
        <v>118.2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544</v>
      </c>
      <c r="AL40" s="1219"/>
      <c r="AM40" s="1219"/>
      <c r="AN40" s="1220"/>
      <c r="AO40" s="343">
        <v>-1508631</v>
      </c>
      <c r="AP40" s="343">
        <v>-14574</v>
      </c>
      <c r="AQ40" s="344">
        <v>-28963</v>
      </c>
      <c r="AR40" s="345">
        <v>-49.7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303</v>
      </c>
      <c r="AL41" s="1225"/>
      <c r="AM41" s="1225"/>
      <c r="AN41" s="1226"/>
      <c r="AO41" s="343">
        <v>7264</v>
      </c>
      <c r="AP41" s="343">
        <v>70</v>
      </c>
      <c r="AQ41" s="344">
        <v>11478</v>
      </c>
      <c r="AR41" s="345">
        <v>-99.4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513</v>
      </c>
      <c r="AN49" s="1213" t="s">
        <v>548</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549</v>
      </c>
      <c r="AO50" s="360" t="s">
        <v>550</v>
      </c>
      <c r="AP50" s="361" t="s">
        <v>551</v>
      </c>
      <c r="AQ50" s="362" t="s">
        <v>552</v>
      </c>
      <c r="AR50" s="363" t="s">
        <v>553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5504337</v>
      </c>
      <c r="AN51" s="365">
        <v>57916</v>
      </c>
      <c r="AO51" s="366">
        <v>-30.4</v>
      </c>
      <c r="AP51" s="367">
        <v>92247</v>
      </c>
      <c r="AQ51" s="368">
        <v>39.200000000000003</v>
      </c>
      <c r="AR51" s="369">
        <v>-69.599999999999994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4016676</v>
      </c>
      <c r="AN52" s="373">
        <v>42263</v>
      </c>
      <c r="AO52" s="374">
        <v>-5.8</v>
      </c>
      <c r="AP52" s="375">
        <v>37204</v>
      </c>
      <c r="AQ52" s="376">
        <v>16.899999999999999</v>
      </c>
      <c r="AR52" s="377">
        <v>-22.7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7064229</v>
      </c>
      <c r="AN53" s="365">
        <v>72630</v>
      </c>
      <c r="AO53" s="366">
        <v>25.4</v>
      </c>
      <c r="AP53" s="367">
        <v>44504</v>
      </c>
      <c r="AQ53" s="368">
        <v>-51.8</v>
      </c>
      <c r="AR53" s="369">
        <v>77.2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6380488</v>
      </c>
      <c r="AN54" s="373">
        <v>65600</v>
      </c>
      <c r="AO54" s="374">
        <v>55.2</v>
      </c>
      <c r="AP54" s="375">
        <v>25876</v>
      </c>
      <c r="AQ54" s="376">
        <v>-30.4</v>
      </c>
      <c r="AR54" s="377">
        <v>85.6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4324409</v>
      </c>
      <c r="AN55" s="365">
        <v>43555</v>
      </c>
      <c r="AO55" s="366">
        <v>-40</v>
      </c>
      <c r="AP55" s="367">
        <v>47820</v>
      </c>
      <c r="AQ55" s="368">
        <v>7.5</v>
      </c>
      <c r="AR55" s="369">
        <v>-47.5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2900067</v>
      </c>
      <c r="AN56" s="373">
        <v>29209</v>
      </c>
      <c r="AO56" s="374">
        <v>-55.5</v>
      </c>
      <c r="AP56" s="375">
        <v>25855</v>
      </c>
      <c r="AQ56" s="376">
        <v>-0.1</v>
      </c>
      <c r="AR56" s="377">
        <v>-55.4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4443127</v>
      </c>
      <c r="AN57" s="365">
        <v>43862</v>
      </c>
      <c r="AO57" s="366">
        <v>0.7</v>
      </c>
      <c r="AP57" s="367">
        <v>41934</v>
      </c>
      <c r="AQ57" s="368">
        <v>-12.3</v>
      </c>
      <c r="AR57" s="369">
        <v>13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3289421</v>
      </c>
      <c r="AN58" s="373">
        <v>32472</v>
      </c>
      <c r="AO58" s="374">
        <v>11.2</v>
      </c>
      <c r="AP58" s="375">
        <v>23352</v>
      </c>
      <c r="AQ58" s="376">
        <v>-9.6999999999999993</v>
      </c>
      <c r="AR58" s="377">
        <v>20.9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4210009</v>
      </c>
      <c r="AN59" s="365">
        <v>40671</v>
      </c>
      <c r="AO59" s="366">
        <v>-7.3</v>
      </c>
      <c r="AP59" s="367">
        <v>45588</v>
      </c>
      <c r="AQ59" s="368">
        <v>8.6999999999999993</v>
      </c>
      <c r="AR59" s="369">
        <v>-16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3103601</v>
      </c>
      <c r="AN60" s="373">
        <v>29983</v>
      </c>
      <c r="AO60" s="374">
        <v>-7.7</v>
      </c>
      <c r="AP60" s="375">
        <v>24150</v>
      </c>
      <c r="AQ60" s="376">
        <v>3.4</v>
      </c>
      <c r="AR60" s="377">
        <v>-11.1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5109222</v>
      </c>
      <c r="AN61" s="380">
        <v>51727</v>
      </c>
      <c r="AO61" s="381">
        <v>-10.3</v>
      </c>
      <c r="AP61" s="382">
        <v>54419</v>
      </c>
      <c r="AQ61" s="383">
        <v>-1.7</v>
      </c>
      <c r="AR61" s="369">
        <v>-8.6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3938051</v>
      </c>
      <c r="AN62" s="373">
        <v>39905</v>
      </c>
      <c r="AO62" s="374">
        <v>-0.5</v>
      </c>
      <c r="AP62" s="375">
        <v>27287</v>
      </c>
      <c r="AQ62" s="376">
        <v>-4</v>
      </c>
      <c r="AR62" s="377">
        <v>3.5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YWb+C2ewNP7ACPnuWVDBVoR3DRtJVRTiiaApQAztAkuvRgY7FDGuP2GQqJ+FuiH0jMtzCSPSNfugYrI5ZkrIdw==" saltValue="332FqH7CLCvfv07d2bTuv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20" spans="125:125" ht="13.5" hidden="1" customHeight="1" x14ac:dyDescent="0.15"/>
    <row r="121" spans="125:125" ht="13.5" hidden="1" customHeight="1" x14ac:dyDescent="0.15">
      <c r="DU121" s="291"/>
    </row>
  </sheetData>
  <sheetProtection algorithmName="SHA-512" hashValue="MuZCjzEEQrld7RzqgRY/BIKfRWJsMnilcNoqK54f4OvnGz0A4Ww2thHngoCL1EztNbnIsmHMDEvQYtpUixcqYA==" saltValue="0VHW+CVaWFaZewVSePPQ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sheetData>
  <sheetProtection algorithmName="SHA-512" hashValue="KuhVqxkx6HwR+cGLBrvHeFKTcuQnE/aEakuFIflFJCugIpTKPxMT621VIxnL+pWRUSpbrZyCi+bE8HhxNzYgUQ==" saltValue="JMGUx6SE0fhQoJVNN7OdA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6" t="s">
        <v>3</v>
      </c>
      <c r="D47" s="1236"/>
      <c r="E47" s="1237"/>
      <c r="F47" s="11">
        <v>40.340000000000003</v>
      </c>
      <c r="G47" s="12">
        <v>42.08</v>
      </c>
      <c r="H47" s="12">
        <v>47.54</v>
      </c>
      <c r="I47" s="12">
        <v>42.46</v>
      </c>
      <c r="J47" s="13">
        <v>49.54</v>
      </c>
    </row>
    <row r="48" spans="2:10" ht="57.75" customHeight="1" x14ac:dyDescent="0.15">
      <c r="B48" s="14"/>
      <c r="C48" s="1238" t="s">
        <v>4</v>
      </c>
      <c r="D48" s="1238"/>
      <c r="E48" s="1239"/>
      <c r="F48" s="15">
        <v>8.5299999999999994</v>
      </c>
      <c r="G48" s="16">
        <v>9.5500000000000007</v>
      </c>
      <c r="H48" s="16">
        <v>9.73</v>
      </c>
      <c r="I48" s="16">
        <v>9.8800000000000008</v>
      </c>
      <c r="J48" s="17">
        <v>8.65</v>
      </c>
    </row>
    <row r="49" spans="2:10" ht="57.75" customHeight="1" thickBot="1" x14ac:dyDescent="0.2">
      <c r="B49" s="18"/>
      <c r="C49" s="1240" t="s">
        <v>5</v>
      </c>
      <c r="D49" s="1240"/>
      <c r="E49" s="1241"/>
      <c r="F49" s="19" t="s">
        <v>569</v>
      </c>
      <c r="G49" s="20" t="s">
        <v>570</v>
      </c>
      <c r="H49" s="20" t="s">
        <v>571</v>
      </c>
      <c r="I49" s="20" t="s">
        <v>572</v>
      </c>
      <c r="J49" s="21" t="s">
        <v>573</v>
      </c>
    </row>
    <row r="50" spans="2:10" ht="13.5" customHeight="1" x14ac:dyDescent="0.15"/>
  </sheetData>
  <sheetProtection algorithmName="SHA-512" hashValue="tWwu+I/QtVdb2tKf/DCoQoCu3E9YAdF/XkYT/Eob3PNnrNLuMFxI6QNyY498yFbE5L6jiWsnzeoWGIwFAQb8Rw==" saltValue="wP3dIsNpbwyS6CFlCirO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2021-10-27T08:17:44Z</cp:lastPrinted>
  <dcterms:created xsi:type="dcterms:W3CDTF">2021-02-05T01:53:21Z</dcterms:created>
  <dcterms:modified xsi:type="dcterms:W3CDTF">2021-10-27T08:17:51Z</dcterms:modified>
  <cp:category/>
</cp:coreProperties>
</file>