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<sst xmlns="http://schemas.openxmlformats.org/spreadsheetml/2006/main" count="1121" uniqueCount="627">
  <si>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</si>
  <si>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</si>
  <si>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</si>
  <si>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</si>
  <si>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</si>
  <si>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</si>
  <si>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</si>
  <si>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</si>
  <si>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</si>
  <si>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</si>
  <si>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</si>
  <si>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</si>
  <si>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</si>
  <si>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</si>
  <si>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</si>
  <si>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</si>
  <si>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</si>
  <si>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</si>
  <si>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</si>
  <si>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</si>
  <si>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</si>
  <si>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</si>
  <si>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</si>
  <si>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</si>
  <si>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</si>
  <si>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</si>
  <si>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</si>
  <si>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</si>
  <si>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</si>
  <si>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</si>
  <si>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</si>
  <si>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</si>
  <si>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</si>
  <si>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</si>
  <si>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</si>
  <si>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</si>
  <si>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</si>
  <si>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</si>
  <si>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</si>
  <si>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</si>
  <si>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</si>
  <si>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</si>
  <si>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</si>
  <si>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</si>
  <si>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</si>
  <si>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</si>
  <si>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</si>
  <si>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</si>
  <si>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</si>
  <si>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</si>
  <si>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</si>
  <si>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</si>
  <si>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</si>
  <si>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</si>
  <si>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</si>
  <si>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</si>
  <si>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</si>
  <si>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</si>
  <si>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</si>
  <si>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</si>
  <si>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</si>
  <si>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</si>
  <si>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</si>
  <si>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</si>
  <si>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</si>
  <si>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</si>
  <si>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</si>
  <si>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</si>
  <si>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</si>
  <si>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</si>
  <si>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</si>
  <si>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</si>
  <si>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</si>
  <si>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</si>
  <si>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</si>
  <si>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</si>
  <si>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</si>
  <si>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</si>
  <si>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</si>
  <si>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</si>
  <si>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</si>
  <si>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</si>
  <si>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</si>
  <si>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</si>
  <si>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</si>
  <si>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</si>
  <si>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</si>
  <si>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</si>
  <si>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</si>
  <si>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</si>
  <si>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</si>
  <si>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</si>
  <si>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</si>
  <si>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</si>
  <si>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</si>
  <si>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</si>
  <si>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</si>
  <si>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</si>
  <si>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</si>
  <si>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</si>
  <si>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</si>
  <si>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</si>
  <si>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</si>
  <si>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</si>
  <si>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</si>
  <si>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</si>
  <si>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</si>
  <si>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</si>
  <si>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</si>
  <si>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</si>
  <si>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</si>
  <si>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</si>
  <si>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</si>
  <si>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</si>
  <si>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</si>
  <si>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</si>
  <si>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</si>
  <si>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</si>
  <si>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</si>
  <si>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</si>
  <si>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</si>
  <si>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</si>
  <si>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</si>
  <si>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</si>
  <si>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</si>
  <si>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</si>
  <si>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</si>
  <si>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</si>
  <si>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</si>
  <si>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</si>
  <si>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</si>
  <si>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</si>
  <si>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</si>
  <si>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</si>
  <si>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</si>
  <si>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</si>
  <si>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</si>
  <si>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</si>
  <si>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</si>
  <si>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</si>
  <si>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</si>
  <si>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</si>
  <si>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</si>
  <si>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</si>
  <si>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</si>
  <si>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</si>
  <si>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</si>
  <si>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</si>
  <si>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</si>
  <si>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</si>
  <si>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</si>
  <si>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</si>
  <si>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</si>
  <si>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</si>
  <si>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下水道事業特別会計</t>
    <phoneticPr fontId="5"/>
  </si>
  <si>
    <t>-</t>
    <phoneticPr fontId="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</si>
  <si>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</si>
  <si>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</si>
  <si>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</si>
  <si>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</si>
  <si>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</si>
  <si>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</si>
  <si>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</si>
  <si>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</si>
  <si>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</si>
  <si>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</si>
  <si>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</si>
  <si>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</si>
  <si>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</si>
  <si>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</si>
  <si>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</si>
  <si>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</si>
  <si>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</si>
  <si>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</si>
  <si>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</si>
  <si>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</si>
  <si>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</si>
  <si>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</si>
  <si>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</si>
  <si>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</si>
  <si>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</si>
  <si>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</si>
  <si>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</si>
  <si>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</si>
  <si>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</si>
  <si>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</si>
  <si>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</si>
  <si>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</si>
  <si>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</si>
  <si>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</si>
  <si>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</si>
  <si>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</si>
  <si>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</si>
  <si>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</si>
  <si>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</si>
  <si>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</si>
  <si>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</si>
  <si>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</si>
  <si>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</si>
  <si>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</si>
  <si>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</si>
  <si>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</si>
  <si>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</si>
  <si>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</si>
  <si>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</si>
  <si>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</si>
  <si>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</si>
  <si>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</si>
  <si>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</si>
  <si>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</si>
  <si>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</si>
  <si>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</si>
  <si>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</si>
  <si>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</si>
  <si>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</si>
  <si>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</si>
  <si>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</si>
  <si>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</si>
  <si>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</si>
  <si>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</si>
  <si>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</si>
  <si>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</si>
  <si>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</si>
  <si>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</si>
  <si>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</si>
  <si>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</si>
  <si>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</si>
  <si>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</si>
  <si>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</si>
  <si>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</si>
  <si>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</si>
  <si>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</si>
  <si>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</si>
  <si>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</si>
  <si>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</si>
  <si>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</si>
  <si>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</si>
  <si>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</si>
  <si>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</si>
  <si>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</si>
  <si>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</si>
  <si>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</si>
  <si>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</si>
  <si>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</si>
  <si>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</si>
  <si>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</si>
  <si>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</si>
  <si>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</si>
  <si>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</si>
  <si>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</si>
  <si>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</si>
  <si>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</si>
  <si>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</si>
  <si>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</si>
  <si>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</si>
  <si>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</si>
  <si>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</si>
  <si>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</si>
  <si>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</si>
  <si>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</si>
  <si>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</si>
  <si>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</si>
  <si>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</si>
  <si>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</si>
  <si>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</si>
  <si>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</si>
  <si>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</si>
  <si>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</si>
  <si>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</si>
  <si>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</si>
  <si>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</si>
  <si>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</si>
  <si>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</si>
  <si>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</si>
  <si>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</si>
  <si>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</si>
  <si>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</si>
  <si>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</si>
  <si>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</si>
  <si>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</si>
  <si>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</si>
  <si>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</si>
  <si>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</si>
  <si>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</si>
  <si>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</si>
  <si>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</si>
  <si>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</si>
  <si>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</si>
  <si>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</si>
  <si>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</si>
  <si>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</si>
  <si>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</si>
  <si>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</si>
  <si>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</si>
  <si>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</si>
  <si>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</si>
  <si>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</si>
  <si>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</si>
  <si>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</si>
  <si>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</si>
  <si>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</si>
  <si>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</si>
  <si>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</si>
  <si>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</si>
  <si>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</si>
  <si>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</si>
  <si>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</si>
  <si>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</si>
  <si>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</si>
  <si>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</si>
  <si>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</si>
  <si>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</si>
  <si>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</si>
  <si>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</si>
  <si>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</si>
  <si>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</si>
  <si>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</si>
  <si>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</si>
  <si>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</si>
  <si>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</si>
  <si>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</si>
  <si>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</si>
  <si>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</si>
  <si>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</si>
  <si>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</si>
  <si>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</si>
  <si>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</si>
  <si>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</si>
  <si>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</si>
  <si>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</si>
  <si>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</si>
  <si>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</si>
  <si>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</si>
  <si>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</si>
  <si>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</si>
  <si>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</si>
  <si>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</si>
  <si>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</si>
  <si>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</si>
  <si>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</si>
  <si>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</si>
  <si>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</si>
  <si>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</si>
  <si>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</si>
  <si>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</si>
  <si>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</si>
  <si>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</si>
  <si>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</si>
  <si>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</si>
  <si>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</si>
  <si>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</si>
  <si>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</si>
  <si>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</si>
  <si>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</si>
  <si>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</si>
  <si>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</si>
  <si>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</si>
  <si>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</si>
  <si>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</si>
  <si>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</si>
  <si>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</si>
  <si>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</si>
  <si>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</si>
  <si>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</si>
  <si>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</si>
  <si>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</si>
  <si>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</si>
  <si>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</si>
  <si>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</si>
  <si>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</si>
  <si>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</si>
  <si>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</si>
  <si>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</si>
  <si>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</si>
  <si>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</si>
  <si>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</si>
  <si>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</si>
  <si>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</si>
  <si>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</si>
  <si>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</si>
  <si>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</si>
  <si>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</si>
  <si>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</si>
  <si>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</si>
  <si>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</si>
  <si>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</si>
  <si>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</si>
  <si>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</si>
  <si>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</si>
  <si>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</si>
  <si>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</si>
  <si>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</si>
  <si>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</si>
  <si>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</si>
  <si>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</si>
  <si>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</si>
  <si>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</si>
  <si>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</si>
  <si>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</si>
  <si>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</si>
  <si>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</si>
  <si>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</si>
  <si>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</si>
  <si>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</si>
  <si>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</si>
  <si>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</si>
  <si>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</si>
  <si>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</si>
  <si>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</si>
  <si>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</si>
  <si>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</si>
  <si>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</si>
  <si>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</si>
  <si>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</si>
  <si>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</si>
  <si>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</si>
  <si>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</si>
  <si>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</si>
  <si>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</si>
  <si>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</si>
  <si>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</si>
  <si>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</si>
  <si>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</si>
  <si>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</si>
  <si>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</si>
  <si>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</si>
  <si>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</si>
  <si>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</si>
  <si>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</si>
  <si>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</si>
  <si>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</si>
  <si>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</si>
  <si>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</si>
  <si>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</si>
  <si>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</si>
  <si>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</si>
  <si>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</si>
  <si>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</si>
  <si>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</si>
  <si>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</si>
  <si>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</si>
  <si>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</si>
  <si>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</si>
  <si>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</si>
  <si>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</si>
  <si>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</si>
  <si>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</si>
  <si>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</si>
  <si>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</si>
  <si>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</si>
  <si>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</si>
  <si>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</si>
  <si>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</si>
  <si>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</si>
  <si>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</si>
  <si>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</si>
  <si>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</si>
  <si>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</si>
  <si>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</si>
  <si>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</si>
  <si>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</si>
  <si>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</si>
  <si>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</si>
  <si>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</si>
  <si>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</si>
  <si>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</si>
  <si>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</si>
  <si>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</si>
  <si>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</si>
  <si>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</si>
  <si>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</si>
  <si>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</si>
  <si>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</si>
  <si>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</si>
  <si>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</si>
  <si>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</si>
  <si>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</si>
  <si>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</si>
  <si>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</si>
  <si>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</si>
  <si>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</si>
  <si>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</si>
  <si>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</si>
  <si>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</si>
  <si>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</si>
  <si>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</si>
  <si>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</si>
  <si>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</si>
  <si>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</si>
  <si>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</si>
  <si>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</si>
  <si>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</si>
  <si>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</si>
  <si>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</si>
  <si>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</si>
  <si>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</si>
  <si>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</si>
  <si>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</si>
  <si>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</si>
  <si>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</si>
  <si>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</si>
  <si>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</si>
  <si>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</si>
  <si>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</si>
  <si>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</si>
  <si>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</si>
  <si>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</si>
  <si>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</si>
  <si>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</si>
  <si>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</si>
  <si>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</si>
  <si>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</si>
  <si>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</si>
  <si>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</si>
  <si>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</si>
  <si>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</si>
  <si>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</si>
  <si>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</si>
  <si>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</si>
  <si>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</si>
  <si>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</si>
  <si>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</si>
  <si>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</si>
  <si>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</si>
  <si>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</si>
  <si>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</si>
  <si>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</si>
  <si>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</si>
  <si>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</si>
  <si>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</si>
  <si>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</si>
  <si>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</si>
  <si>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</si>
  <si>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</si>
  <si>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</si>
  <si>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</si>
  <si>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</si>
  <si>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</si>
  <si>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</si>
  <si>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</si>
  <si>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</si>
  <si>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</si>
  <si>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</si>
  <si>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</si>
  <si>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</si>
  <si>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</si>
  <si>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</si>
  <si>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</si>
  <si>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</si>
  <si>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</si>
  <si>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</si>
  <si>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</si>
  <si>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</si>
  <si>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</si>
  <si>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</si>
  <si>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</si>
  <si>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</si>
  <si>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</si>
  <si>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</si>
  <si>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</si>
  <si>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</si>
  <si>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</si>
  <si>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</si>
  <si>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</si>
  <si>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</si>
  <si>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</si>
  <si>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</si>
  <si>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</si>
  <si>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</si>
  <si>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3.26</t>
  </si>
  <si>
    <t>▲ 0.56</t>
  </si>
  <si>
    <t>▲ 0.93</t>
  </si>
  <si>
    <t>▲ 6.24</t>
  </si>
  <si>
    <t>▲ 1.53</t>
  </si>
  <si>
    <t>下水道事業特別会計</t>
  </si>
  <si>
    <t>▲ 0.08</t>
  </si>
  <si>
    <t>水道事業会計</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</si>
  <si>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</si>
  <si>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</si>
  <si>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</si>
  <si>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</si>
  <si>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</si>
  <si>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</si>
  <si>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</si>
  <si>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</si>
  <si>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</si>
  <si>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</si>
  <si>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</si>
  <si>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</si>
  <si>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</si>
  <si>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教育施設整備基金</t>
    <rPh sb="0" eb="2">
      <t>キョウイク</t>
    </rPh>
    <rPh sb="2" eb="4">
      <t>シセツ</t>
    </rPh>
    <rPh sb="4" eb="6">
      <t>セイビ</t>
    </rPh>
    <rPh sb="6" eb="8">
      <t>キキン</t>
    </rPh>
    <phoneticPr fontId="11"/>
  </si>
  <si>
    <t>保健福祉基金</t>
    <rPh sb="0" eb="2">
      <t>ホケン</t>
    </rPh>
    <rPh sb="2" eb="4">
      <t>フクシ</t>
    </rPh>
    <rPh sb="4" eb="6">
      <t>キキン</t>
    </rPh>
    <phoneticPr fontId="11"/>
  </si>
  <si>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11"/>
  </si>
  <si>
    <t>ふるさとづくり運営基金</t>
    <rPh sb="7" eb="9">
      <t>ウンエイ</t>
    </rPh>
    <rPh sb="9" eb="11">
      <t>キキン</t>
    </rPh>
    <phoneticPr fontId="11"/>
  </si>
  <si>
    <t>都市計画事業基金</t>
    <rPh sb="0" eb="2">
      <t>トシ</t>
    </rPh>
    <rPh sb="2" eb="4">
      <t>ケイカク</t>
    </rPh>
    <rPh sb="4" eb="6">
      <t>ジギョウ</t>
    </rPh>
    <rPh sb="6" eb="8">
      <t>キキン</t>
    </rPh>
    <phoneticPr fontId="11"/>
  </si>
  <si>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</si>
  <si>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</si>
  <si>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</si>
  <si>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</si>
  <si>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</si>
  <si>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</si>
  <si>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</si>
  <si>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</si>
  <si>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</si>
  <si>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</si>
  <si>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</si>
  <si>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印西地区環境整備事業組合（墓地事業特別会計）</t>
  </si>
  <si>
    <t>印旛郡市広域市町村圏事務組合（一般会計）</t>
  </si>
  <si>
    <t>印旛郡市広域市町村圏事務組合（水道用水供給事業会計）</t>
  </si>
  <si>
    <t>長門川水道企業団（水道事業会計）</t>
  </si>
  <si>
    <t>印西地区環境整備事業組合（一般会計）（ごみ処理）次期分</t>
    <phoneticPr fontId="2"/>
  </si>
  <si>
    <t>印西地区環境整備事業組合（一般会計）（ごみ処理）次期分除く</t>
    <phoneticPr fontId="2"/>
  </si>
  <si>
    <t>印西地区環境整備事業組合（一般会計）（平岡自然公園分）</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</si>
  <si>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</si>
  <si>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</si>
  <si>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</si>
  <si>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</si>
  <si>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</si>
  <si>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</si>
  <si>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</si>
  <si>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</si>
  <si>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</si>
  <si>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</si>
  <si>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</si>
  <si>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</si>
  <si>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たな借り入れを抑制しつつ地方債の償還等を進めたため、将来債務比率と実質公債費比率は類似団体内平均値を大きく下回っているが、今後発生する施設の更新等の影響で上昇することが見込まれる。過度な負担水準にならないよう留意しながら、計画的に更新を進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</si>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</sst>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DCFD-460F-8916-91A1D6E9A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57916</c:v>
                </c:pt>
                <c:pt idx="1">
                  <c:v>72630</c:v>
                </c:pt>
                <c:pt idx="2">
                  <c:v>43555</c:v>
                </c:pt>
                <c:pt idx="3">
                  <c:v>43862</c:v>
                </c:pt>
                <c:pt idx="4">
                  <c:v>40671</c:v>
                </c:pt>
              </c:numCache>
            </c:numRef>
          </c:val>
          <c:smooth val="0"/>
          <c:extLst>
            <c:ext xmlns:c16="http://schemas.microsoft.com/office/drawing/2014/chart" uri="{C3380CC4-5D6E-409C-BE32-E72D297353CC}">
              <c16:uniqueId val="{00000001-DCFD-460F-8916-91A1D6E9AA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8.5299999999999994</c:v>
                </c:pt>
                <c:pt idx="1">
                  <c:v>9.5500000000000007</c:v>
                </c:pt>
                <c:pt idx="2">
                  <c:v>9.73</c:v>
                </c:pt>
                <c:pt idx="3">
                  <c:v>9.8800000000000008</c:v>
                </c:pt>
                <c:pt idx="4">
                  <c:v>8.65</c:v>
                </c:pt>
              </c:numCache>
            </c:numRef>
          </c:val>
          <c:extLst>
            <c:ext xmlns:c16="http://schemas.microsoft.com/office/drawing/2014/chart" uri="{C3380CC4-5D6E-409C-BE32-E72D297353CC}">
              <c16:uniqueId val="{00000000-658C-4492-82BB-C1D05BCC45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40.340000000000003</c:v>
                </c:pt>
                <c:pt idx="1">
                  <c:v>42.08</c:v>
                </c:pt>
                <c:pt idx="2">
                  <c:v>47.54</c:v>
                </c:pt>
                <c:pt idx="3">
                  <c:v>42.46</c:v>
                </c:pt>
                <c:pt idx="4">
                  <c:v>49.54</c:v>
                </c:pt>
              </c:numCache>
            </c:numRef>
          </c:val>
          <c:extLst>
            <c:ext xmlns:c16="http://schemas.microsoft.com/office/drawing/2014/chart" uri="{C3380CC4-5D6E-409C-BE32-E72D297353CC}">
              <c16:uniqueId val="{00000001-658C-4492-82BB-C1D05BCC45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-3.26</c:v>
                </c:pt>
                <c:pt idx="1">
                  <c:v>-0.56000000000000005</c:v>
                </c:pt>
                <c:pt idx="2">
                  <c:v>-0.93</c:v>
                </c:pt>
                <c:pt idx="3">
                  <c:v>-6.24</c:v>
                </c:pt>
                <c:pt idx="4">
                  <c:v>-1.53</c:v>
                </c:pt>
              </c:numCache>
            </c:numRef>
          </c:val>
          <c:smooth val="0"/>
          <c:extLst>
            <c:ext xmlns:c16="http://schemas.microsoft.com/office/drawing/2014/chart" uri="{C3380CC4-5D6E-409C-BE32-E72D297353CC}">
              <c16:uniqueId val="{00000002-658C-4492-82BB-C1D05BCC45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BC-4D1A-B8EA-905327DDEB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BC-4D1A-B8EA-905327DDEB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BC-4D1A-B8EA-905327DDEB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BC-4D1A-B8EA-905327DDEB3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BDBC-4D1A-B8EA-905327DDEB3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0.47</c:v>
                </c:pt>
                <c:pt idx="4">
                  <c:v>#N/A</c:v>
                </c:pt>
                <c:pt idx="5">
                  <c:v>0.46</c:v>
                </c:pt>
                <c:pt idx="6">
                  <c:v>#N/A</c:v>
                </c:pt>
                <c:pt idx="7">
                  <c:v>0.19</c:v>
                </c:pt>
                <c:pt idx="8">
                  <c:v>#N/A</c:v>
                </c:pt>
                <c:pt idx="9">
                  <c:v>0.36</c:v>
                </c:pt>
              </c:numCache>
            </c:numRef>
          </c:val>
          <c:extLst>
            <c:ext xmlns:c16="http://schemas.microsoft.com/office/drawing/2014/chart" uri="{C3380CC4-5D6E-409C-BE32-E72D297353CC}">
              <c16:uniqueId val="{00000005-BDBC-4D1A-B8EA-905327DDEB3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1.01</c:v>
                </c:pt>
                <c:pt idx="4">
                  <c:v>#N/A</c:v>
                </c:pt>
                <c:pt idx="5">
                  <c:v>1.37</c:v>
                </c:pt>
                <c:pt idx="6">
                  <c:v>#N/A</c:v>
                </c:pt>
                <c:pt idx="7">
                  <c:v>1.1200000000000001</c:v>
                </c:pt>
                <c:pt idx="8">
                  <c:v>#N/A</c:v>
                </c:pt>
                <c:pt idx="9">
                  <c:v>0.94</c:v>
                </c:pt>
              </c:numCache>
            </c:numRef>
          </c:val>
          <c:extLst>
            <c:ext xmlns:c16="http://schemas.microsoft.com/office/drawing/2014/chart" uri="{C3380CC4-5D6E-409C-BE32-E72D297353CC}">
              <c16:uniqueId val="{00000006-BDBC-4D1A-B8EA-905327DDEB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8.52</c:v>
                </c:pt>
                <c:pt idx="2">
                  <c:v>#N/A</c:v>
                </c:pt>
                <c:pt idx="3">
                  <c:v>9.5399999999999991</c:v>
                </c:pt>
                <c:pt idx="4">
                  <c:v>#N/A</c:v>
                </c:pt>
                <c:pt idx="5">
                  <c:v>9.7200000000000006</c:v>
                </c:pt>
                <c:pt idx="6">
                  <c:v>#N/A</c:v>
                </c:pt>
                <c:pt idx="7">
                  <c:v>9.8800000000000008</c:v>
                </c:pt>
                <c:pt idx="8">
                  <c:v>#N/A</c:v>
                </c:pt>
                <c:pt idx="9">
                  <c:v>8.65</c:v>
                </c:pt>
              </c:numCache>
            </c:numRef>
          </c:val>
          <c:extLst>
            <c:ext xmlns:c16="http://schemas.microsoft.com/office/drawing/2014/chart" uri="{C3380CC4-5D6E-409C-BE32-E72D297353CC}">
              <c16:uniqueId val="{00000007-BDBC-4D1A-B8EA-905327DDEB3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7.81</c:v>
                </c:pt>
                <c:pt idx="2">
                  <c:v>#N/A</c:v>
                </c:pt>
                <c:pt idx="3">
                  <c:v>8.1199999999999992</c:v>
                </c:pt>
                <c:pt idx="4">
                  <c:v>#N/A</c:v>
                </c:pt>
                <c:pt idx="5">
                  <c:v>8.17</c:v>
                </c:pt>
                <c:pt idx="6">
                  <c:v>#N/A</c:v>
                </c:pt>
                <c:pt idx="7">
                  <c:v>7.98</c:v>
                </c:pt>
                <c:pt idx="8">
                  <c:v>#N/A</c:v>
                </c:pt>
                <c:pt idx="9">
                  <c:v>8.74</c:v>
                </c:pt>
              </c:numCache>
            </c:numRef>
          </c:val>
          <c:extLst>
            <c:ext xmlns:c16="http://schemas.microsoft.com/office/drawing/2014/chart" uri="{C3380CC4-5D6E-409C-BE32-E72D297353CC}">
              <c16:uniqueId val="{00000008-BDBC-4D1A-B8EA-905327DDEB34}"/>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0.44</c:v>
                </c:pt>
                <c:pt idx="2">
                  <c:v>#N/A</c:v>
                </c:pt>
                <c:pt idx="3">
                  <c:v>0.54</c:v>
                </c:pt>
                <c:pt idx="4">
                  <c:v>#N/A</c:v>
                </c:pt>
                <c:pt idx="5">
                  <c:v>0.56999999999999995</c:v>
                </c:pt>
                <c:pt idx="6">
                  <c:v>#N/A</c:v>
                </c:pt>
                <c:pt idx="7">
                  <c:v>0.31</c:v>
                </c:pt>
                <c:pt idx="8">
                  <c:v>0.08</c:v>
                </c:pt>
                <c:pt idx="9">
                  <c:v>#N/A</c:v>
                </c:pt>
              </c:numCache>
            </c:numRef>
          </c:val>
          <c:extLst>
            <c:ext xmlns:c16="http://schemas.microsoft.com/office/drawing/2014/chart" uri="{C3380CC4-5D6E-409C-BE32-E72D297353CC}">
              <c16:uniqueId val="{00000009-BDBC-4D1A-B8EA-905327DDEB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2983</c:v>
                </c:pt>
                <c:pt idx="5">
                  <c:v>3138</c:v>
                </c:pt>
                <c:pt idx="8">
                  <c:v>3157</c:v>
                </c:pt>
                <c:pt idx="11">
                  <c:v>3002</c:v>
                </c:pt>
                <c:pt idx="14">
                  <c:v>2946</c:v>
                </c:pt>
              </c:numCache>
            </c:numRef>
          </c:val>
          <c:extLst>
            <c:ext xmlns:c16="http://schemas.microsoft.com/office/drawing/2014/chart" uri="{C3380CC4-5D6E-409C-BE32-E72D297353CC}">
              <c16:uniqueId val="{00000000-2861-4658-B27D-FD82A8E45B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61-4658-B27D-FD82A8E45B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895</c:v>
                </c:pt>
                <c:pt idx="3">
                  <c:v>895</c:v>
                </c:pt>
                <c:pt idx="6">
                  <c:v>867</c:v>
                </c:pt>
                <c:pt idx="9">
                  <c:v>865</c:v>
                </c:pt>
                <c:pt idx="12">
                  <c:v>830</c:v>
                </c:pt>
              </c:numCache>
            </c:numRef>
          </c:val>
          <c:extLst>
            <c:ext xmlns:c16="http://schemas.microsoft.com/office/drawing/2014/chart" uri="{C3380CC4-5D6E-409C-BE32-E72D297353CC}">
              <c16:uniqueId val="{00000002-2861-4658-B27D-FD82A8E45B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304</c:v>
                </c:pt>
                <c:pt idx="3">
                  <c:v>269</c:v>
                </c:pt>
                <c:pt idx="6">
                  <c:v>233</c:v>
                </c:pt>
                <c:pt idx="9">
                  <c:v>223</c:v>
                </c:pt>
                <c:pt idx="12">
                  <c:v>256</c:v>
                </c:pt>
              </c:numCache>
            </c:numRef>
          </c:val>
          <c:extLst>
            <c:ext xmlns:c16="http://schemas.microsoft.com/office/drawing/2014/chart" uri="{C3380CC4-5D6E-409C-BE32-E72D297353CC}">
              <c16:uniqueId val="{00000003-2861-4658-B27D-FD82A8E45B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201</c:v>
                </c:pt>
                <c:pt idx="6">
                  <c:v>194</c:v>
                </c:pt>
                <c:pt idx="9">
                  <c:v>173</c:v>
                </c:pt>
                <c:pt idx="12">
                  <c:v>161</c:v>
                </c:pt>
              </c:numCache>
            </c:numRef>
          </c:val>
          <c:extLst>
            <c:ext xmlns:c16="http://schemas.microsoft.com/office/drawing/2014/chart" uri="{C3380CC4-5D6E-409C-BE32-E72D297353CC}">
              <c16:uniqueId val="{00000004-2861-4658-B27D-FD82A8E45B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61-4658-B27D-FD82A8E45B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61-4658-B27D-FD82A8E45B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2464</c:v>
                </c:pt>
                <c:pt idx="3">
                  <c:v>2390</c:v>
                </c:pt>
                <c:pt idx="6">
                  <c:v>2134</c:v>
                </c:pt>
                <c:pt idx="9">
                  <c:v>1928</c:v>
                </c:pt>
                <c:pt idx="12">
                  <c:v>1707</c:v>
                </c:pt>
              </c:numCache>
            </c:numRef>
          </c:val>
          <c:extLst>
            <c:ext xmlns:c16="http://schemas.microsoft.com/office/drawing/2014/chart" uri="{C3380CC4-5D6E-409C-BE32-E72D297353CC}">
              <c16:uniqueId val="{00000007-2861-4658-B27D-FD82A8E45B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896</c:v>
                </c:pt>
                <c:pt idx="2">
                  <c:v>#N/A</c:v>
                </c:pt>
                <c:pt idx="3">
                  <c:v>#N/A</c:v>
                </c:pt>
                <c:pt idx="4">
                  <c:v>617</c:v>
                </c:pt>
                <c:pt idx="5">
                  <c:v>#N/A</c:v>
                </c:pt>
                <c:pt idx="6">
                  <c:v>#N/A</c:v>
                </c:pt>
                <c:pt idx="7">
                  <c:v>271</c:v>
                </c:pt>
                <c:pt idx="8">
                  <c:v>#N/A</c:v>
                </c:pt>
                <c:pt idx="9">
                  <c:v>#N/A</c:v>
                </c:pt>
                <c:pt idx="10">
                  <c:v>187</c:v>
                </c:pt>
                <c:pt idx="11">
                  <c:v>#N/A</c:v>
                </c:pt>
                <c:pt idx="12">
                  <c:v>#N/A</c:v>
                </c:pt>
                <c:pt idx="13">
                  <c:v>8</c:v>
                </c:pt>
                <c:pt idx="14">
                  <c:v>#N/A</c:v>
                </c:pt>
              </c:numCache>
            </c:numRef>
          </c:val>
          <c:smooth val="0"/>
          <c:extLst>
            <c:ext xmlns:c16="http://schemas.microsoft.com/office/drawing/2014/chart" uri="{C3380CC4-5D6E-409C-BE32-E72D297353CC}">
              <c16:uniqueId val="{00000008-2861-4658-B27D-FD82A8E45B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16237</c:v>
                </c:pt>
                <c:pt idx="5">
                  <c:v>15835</c:v>
                </c:pt>
                <c:pt idx="8">
                  <c:v>14610</c:v>
                </c:pt>
                <c:pt idx="11">
                  <c:v>13393</c:v>
                </c:pt>
                <c:pt idx="14">
                  <c:v>12338</c:v>
                </c:pt>
              </c:numCache>
            </c:numRef>
          </c:val>
          <c:extLst>
            <c:ext xmlns:c16="http://schemas.microsoft.com/office/drawing/2014/chart" uri="{C3380CC4-5D6E-409C-BE32-E72D297353CC}">
              <c16:uniqueId val="{00000000-EB99-4E81-AD33-391C155B60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5800</c:v>
                </c:pt>
                <c:pt idx="5">
                  <c:v>5953</c:v>
                </c:pt>
                <c:pt idx="8">
                  <c:v>6230</c:v>
                </c:pt>
                <c:pt idx="11">
                  <c:v>5917</c:v>
                </c:pt>
                <c:pt idx="14">
                  <c:v>5501</c:v>
                </c:pt>
              </c:numCache>
            </c:numRef>
          </c:val>
          <c:extLst>
            <c:ext xmlns:c16="http://schemas.microsoft.com/office/drawing/2014/chart" uri="{C3380CC4-5D6E-409C-BE32-E72D297353CC}">
              <c16:uniqueId val="{00000001-EB99-4E81-AD33-391C155B60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13435</c:v>
                </c:pt>
                <c:pt idx="5">
                  <c:v>13390</c:v>
                </c:pt>
                <c:pt idx="8">
                  <c:v>15146</c:v>
                </c:pt>
                <c:pt idx="11">
                  <c:v>16296</c:v>
                </c:pt>
                <c:pt idx="14">
                  <c:v>18175</c:v>
                </c:pt>
              </c:numCache>
            </c:numRef>
          </c:val>
          <c:extLst>
            <c:ext xmlns:c16="http://schemas.microsoft.com/office/drawing/2014/chart" uri="{C3380CC4-5D6E-409C-BE32-E72D297353CC}">
              <c16:uniqueId val="{00000002-EB99-4E81-AD33-391C155B60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9-4E81-AD33-391C155B60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9-4E81-AD33-391C155B60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9-4E81-AD33-391C155B60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2754</c:v>
                </c:pt>
                <c:pt idx="3">
                  <c:v>2860</c:v>
                </c:pt>
                <c:pt idx="6">
                  <c:v>3093</c:v>
                </c:pt>
                <c:pt idx="9">
                  <c:v>3186</c:v>
                </c:pt>
                <c:pt idx="12">
                  <c:v>3277</c:v>
                </c:pt>
              </c:numCache>
            </c:numRef>
          </c:val>
          <c:extLst>
            <c:ext xmlns:c16="http://schemas.microsoft.com/office/drawing/2014/chart" uri="{C3380CC4-5D6E-409C-BE32-E72D297353CC}">
              <c16:uniqueId val="{00000006-EB99-4E81-AD33-391C155B60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1417</c:v>
                </c:pt>
                <c:pt idx="3">
                  <c:v>1984</c:v>
                </c:pt>
                <c:pt idx="6">
                  <c:v>2442</c:v>
                </c:pt>
                <c:pt idx="9">
                  <c:v>2619</c:v>
                </c:pt>
                <c:pt idx="12">
                  <c:v>2127</c:v>
                </c:pt>
              </c:numCache>
            </c:numRef>
          </c:val>
          <c:extLst>
            <c:ext xmlns:c16="http://schemas.microsoft.com/office/drawing/2014/chart" uri="{C3380CC4-5D6E-409C-BE32-E72D297353CC}">
              <c16:uniqueId val="{00000007-EB99-4E81-AD33-391C155B60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1889</c:v>
                </c:pt>
                <c:pt idx="3">
                  <c:v>1988</c:v>
                </c:pt>
                <c:pt idx="6">
                  <c:v>1852</c:v>
                </c:pt>
                <c:pt idx="9">
                  <c:v>1267</c:v>
                </c:pt>
                <c:pt idx="12">
                  <c:v>1691</c:v>
                </c:pt>
              </c:numCache>
            </c:numRef>
          </c:val>
          <c:extLst>
            <c:ext xmlns:c16="http://schemas.microsoft.com/office/drawing/2014/chart" uri="{C3380CC4-5D6E-409C-BE32-E72D297353CC}">
              <c16:uniqueId val="{00000008-EB99-4E81-AD33-391C155B60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9254</c:v>
                </c:pt>
                <c:pt idx="3">
                  <c:v>8358</c:v>
                </c:pt>
                <c:pt idx="6">
                  <c:v>7490</c:v>
                </c:pt>
                <c:pt idx="9">
                  <c:v>6624</c:v>
                </c:pt>
                <c:pt idx="12">
                  <c:v>5547</c:v>
                </c:pt>
              </c:numCache>
            </c:numRef>
          </c:val>
          <c:extLst>
            <c:ext xmlns:c16="http://schemas.microsoft.com/office/drawing/2014/chart" uri="{C3380CC4-5D6E-409C-BE32-E72D297353CC}">
              <c16:uniqueId val="{00000009-EB99-4E81-AD33-391C155B60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17906</c:v>
                </c:pt>
                <c:pt idx="3">
                  <c:v>17629</c:v>
                </c:pt>
                <c:pt idx="6">
                  <c:v>16076</c:v>
                </c:pt>
                <c:pt idx="9">
                  <c:v>14547</c:v>
                </c:pt>
                <c:pt idx="12">
                  <c:v>13462</c:v>
                </c:pt>
              </c:numCache>
            </c:numRef>
          </c:val>
          <c:extLst>
            <c:ext xmlns:c16="http://schemas.microsoft.com/office/drawing/2014/chart" uri="{C3380CC4-5D6E-409C-BE32-E72D297353CC}">
              <c16:uniqueId val="{0000000A-EB99-4E81-AD33-391C155B60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99-4E81-AD33-391C155B60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9839</c:v>
                </c:pt>
                <c:pt idx="1">
                  <c:v>9388</c:v>
                </c:pt>
                <c:pt idx="2">
                  <c:v>10512</c:v>
                </c:pt>
              </c:numCache>
            </c:numRef>
          </c:val>
          <c:extLst>
            <c:ext xmlns:c16="http://schemas.microsoft.com/office/drawing/2014/chart" uri="{C3380CC4-5D6E-409C-BE32-E72D297353CC}">
              <c16:uniqueId val="{00000000-6A9B-4128-AD50-0A74F03A9B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135</c:v>
                </c:pt>
                <c:pt idx="2">
                  <c:v>120</c:v>
                </c:pt>
              </c:numCache>
            </c:numRef>
          </c:val>
          <c:extLst>
            <c:ext xmlns:c16="http://schemas.microsoft.com/office/drawing/2014/chart" uri="{C3380CC4-5D6E-409C-BE32-E72D297353CC}">
              <c16:uniqueId val="{00000001-6A9B-4128-AD50-0A74F03A9B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4547</c:v>
                </c:pt>
                <c:pt idx="1">
                  <c:v>6024</c:v>
                </c:pt>
                <c:pt idx="2">
                  <c:v>5741</c:v>
                </c:pt>
              </c:numCache>
            </c:numRef>
          </c:val>
          <c:extLst>
            <c:ext xmlns:c16="http://schemas.microsoft.com/office/drawing/2014/chart" uri="{C3380CC4-5D6E-409C-BE32-E72D297353CC}">
              <c16:uniqueId val="{00000002-6A9B-4128-AD50-0A74F03A9B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{2B864AF3-D20D-4242-A280-ADDF08A7578F}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3F2-48F3-B6B6-4915D22746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{0F7F1DD0-8B48-4672-913B-494DDF74D3EF}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F2-48F3-B6B6-4915D22746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{F5C02F7A-63A4-4D81-A2C5-68C22B49970A}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F2-48F3-B6B6-4915D22746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{C83AA4EB-E326-457E-B038-24E86D1B1978}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F2-48F3-B6B6-4915D22746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{42C2EE3A-426E-4048-8158-786A2ED12B60}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F2-48F3-B6B6-4915D227467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{7224D7C6-2507-4A2A-85EB-EF5164B2CAEB}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3F2-48F3-B6B6-4915D227467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{BB65180A-30B5-4769-A918-3A87E5785E54}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3F2-48F3-B6B6-4915D22746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{8559316B-0AC7-4508-A464-F293E00980E8}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3F2-48F3-B6B6-4915D22746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{AF856DE0-F575-4B65-AE86-0CAB63722C9D}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3F2-48F3-B6B6-4915D22746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47.5</c:v>
                </c:pt>
                <c:pt idx="8">
                  <c:v>48.9</c:v>
                </c:pt>
                <c:pt idx="16">
                  <c:v>50.8</c:v>
                </c:pt>
                <c:pt idx="24">
                  <c:v>52.7</c:v>
                </c:pt>
                <c:pt idx="32">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F2-48F3-B6B6-4915D22746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{EF5C3EC8-F8DA-4BAE-AF25-5045FAC03CF4}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3F2-48F3-B6B6-4915D22746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{ABDD433D-3691-4A65-AFEB-1F17F25761D5}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F2-48F3-B6B6-4915D22746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{1981B584-BE93-4C9E-B464-A5EC229174BA}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F2-48F3-B6B6-4915D22746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{4B9A0F22-7290-448B-838C-B3937D29A657}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F2-48F3-B6B6-4915D22746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{A680A00A-C739-4CC0-9856-23B20298FFC1}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F2-48F3-B6B6-4915D227467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{D55BD46B-7F5D-4028-B06B-C89932623466}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3F2-48F3-B6B6-4915D227467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{2BCA6888-57BE-44AC-BD64-4F35C26C0D91}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3F2-48F3-B6B6-4915D227467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{D20FD218-FD70-4D9D-94B5-8AFAB1101631}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3F2-48F3-B6B6-4915D227467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{C253693A-B773-4B2F-AA5E-FC9B76C65DF7}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3F2-48F3-B6B6-4915D22746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43F2-48F3-B6B6-4915D227467D}"/>
            </c:ext>
          </c:extLst>
        </c:ser>
        <c:dLbls>
          <c:showLegendKey val="0"/>
          <c:showVal val="1"/>
          <c:showCatName val="0"/>
          <c:showSerName val="0"/>
          <c:showPercent val="0"/>
          <c:showBubbleSize val="0"/>
        </c:dLbls>
        <c:axId val="46179840"/>
        <c:axId val="46181760"/>
      </c:scatterChart>
      <c:valAx>
        <c:axId val="46179840"/>
        <c:scaling>
          <c:orientation val="minMax"/>
          <c:max val="62.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{5D5628D2-4A08-4FB4-A615-C54829F75B50}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4F-432C-A656-89DC385E3B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{F1984C74-AF49-4C51-A7DA-090FFE65F102}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4F-432C-A656-89DC385E3B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{A9D99199-55FD-43D0-AFC9-6AAEA503CFCB}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4F-432C-A656-89DC385E3B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{5D6AC76A-29EB-4502-875C-141A19F94509}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4F-432C-A656-89DC385E3B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{F18FC2EF-C6C7-48F7-B113-D968085CE534}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4F-432C-A656-89DC385E3BA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{1984BFB6-2496-4FCD-96DD-3B8ED512F178}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4F-432C-A656-89DC385E3BA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{9F2D04CD-7C29-41BA-9C76-84B00C49BB13}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4F-432C-A656-89DC385E3BA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{360622FA-F539-4C1E-97ED-40020C4ABDCF}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4F-432C-A656-89DC385E3BA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{861F4033-D4A6-46C9-A642-6A353764916D}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4F-432C-A656-89DC385E3B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4.7</c:v>
                </c:pt>
                <c:pt idx="16">
                  <c:v>3.1</c:v>
                </c:pt>
                <c:pt idx="24">
                  <c:v>1.8</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4F-432C-A656-89DC385E3B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{436357DA-7BA7-4470-A929-91FD3901BAB5}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4F-432C-A656-89DC385E3B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{06AC4F41-37E2-439A-B449-3135B130C1E7}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4F-432C-A656-89DC385E3B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{BCEB52F9-E683-46D9-B7DB-668D5F0A92C7}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4F-432C-A656-89DC385E3B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{CD6BD4C3-F73C-40F9-A4F6-4D5E0F56608B}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4F-432C-A656-89DC385E3B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{9F667064-D156-448A-A509-458D5937B137}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4F-432C-A656-89DC385E3BA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{E9347B59-8F32-4290-B63C-9B5A29CA9700}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4F-432C-A656-89DC385E3BA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{ED45228B-6FAF-4F85-A616-FDE76711FE23}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4F-432C-A656-89DC385E3BA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{24AE840E-2B10-40C3-B4E3-E5FAC89172DF}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4F-432C-A656-89DC385E3BA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{7F8F113C-DACA-4A25-A7CE-06F93BD8DA90}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4F-432C-A656-89DC385E3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5E4F-432C-A656-89DC385E3BA2}"/>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実質公債比率の分子については、年次進行により、千葉ニュータウン事業関連の公共施設整備に要した起債及び立替施行の償還等が完了してきたことに伴い、徐々に下がっている。</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満期一括償還の地方債返済のためのものは、該当なし。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p>
        <a:p>
          <a:r>
            <a:rPr kumimoji="1" lang="ja-JP" altLang="en-US" sz="1400">
              <a:latin typeface="ＭＳ ゴシック" pitchFamily="49" charset="-128"/>
              <a:ea typeface="ＭＳ ゴシック" pitchFamily="49" charset="-128"/>
            </a:rPr>
            <a:t>しかしながら、今後も広域でごみ・し尿処理、消防事務等を行う一部事務組合の施設整備が予定されていることから、将来の財政需要に備える必要がある。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基金全体で３３１百万円の取崩を行ったが、前年度決算剰余金の積立てを含めた積立額が１，１５６百万円となったため、一般会計における基金総額が、８２５百万円増の１６，３７３百万円となった。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今後計画している大規模事業の財源として、公共施設の適正管理に向けた特定目的基金を設け財政調整基金を取崩し、そちらに振替を行う。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印西市教育施設整備基金：教育施設整備のため。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中学校の増築や改修工事、文化ホールの改修などで２０２百万円を取崩した。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印西市保健福祉基金：もとの保育園大規模改修工事により８７百万円を取崩した。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今後計画している公共施設の大規模改修等の財源として、特定目的金の整理を行い、新たに公共施設の適正管理に向けた特定目的基金を設ける。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今後計画している大規模事業の財源として、公共施設の適正管理に向けた特定目的基金を設け、そちらに振替を行う。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償還のため１５百万円を取り崩したことによる減少（年度内増減額　△１５百万円）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有形固定資産減価償却率については、上昇傾向にはあるものの、類似団体平均と比較すると低い水準にあるが、平成２８年度に策定した公共施設等総合管理計画において、公共施設の延べ床面積を</a:t>
          </a:r>
          <a:r>
            <a:rPr lang="ja-JP" altLang="en-US" sz="1100" b="0" i="0" baseline="0">
              <a:solidFill>
                <a:schemeClr val="dk1"/>
              </a:solidFill>
              <a:effectLst/>
              <a:latin typeface="+mn-lt"/>
              <a:ea typeface="+mn-ea"/>
              <a:cs typeface="+mn-cs"/>
            </a:rPr>
            <a:t>３４年間で</a:t>
          </a:r>
          <a:r>
            <a:rPr lang="ja-JP" altLang="ja-JP" sz="1100" b="0" i="0" baseline="0">
              <a:solidFill>
                <a:schemeClr val="dk1"/>
              </a:solidFill>
              <a:effectLst/>
              <a:latin typeface="+mn-lt"/>
              <a:ea typeface="+mn-ea"/>
              <a:cs typeface="+mn-cs"/>
            </a:rPr>
            <a:t>３４％削減するという目標を掲げ、老朽化した施設等の集約化や複合化とともに除却を進めつつ、公共施設等の適正管理に努めていく。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87" name="フローチャート: 判断 8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93" name="楕円 92"/>
        <xdr:cNvSpPr/>
      </xdr:nvSpPr>
      <xdr:spPr>
        <a:xfrm>
          <a:off x="47117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74130</xdr:rowOff>
    </xdr:from>
    <xdr:ext cx="405111" cy="259045"/>
    <xdr:sp macro="" textlink="">
      <xdr:nvSpPr>
        <xdr:cNvPr id="94" name="有形固定資産減価償却率該当値テキスト"/>
        <xdr:cNvSpPr txBox="1"/>
      </xdr:nvSpPr>
      <xdr:spPr>
        <a:xfrm>
          <a:off x="4813300"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5" name="楕円 94"/>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102053</xdr:rowOff>
    </xdr:to>
    <xdr:cxnSp macro="">
      <xdr:nvCxnSpPr>
        <xdr:cNvPr id="96" name="直線コネクタ 95"/>
        <xdr:cNvCxnSpPr/>
      </xdr:nvCxnSpPr>
      <xdr:spPr>
        <a:xfrm>
          <a:off x="4051300" y="596156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7" name="楕円 96"/>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46536</xdr:rowOff>
    </xdr:to>
    <xdr:cxnSp macro="">
      <xdr:nvCxnSpPr>
        <xdr:cNvPr id="98" name="直線コネクタ 97"/>
        <xdr:cNvCxnSpPr/>
      </xdr:nvCxnSpPr>
      <xdr:spPr>
        <a:xfrm>
          <a:off x="3289300" y="590296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9" name="楕円 98"/>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159385</xdr:rowOff>
    </xdr:to>
    <xdr:cxnSp macro="">
      <xdr:nvCxnSpPr>
        <xdr:cNvPr id="100" name="直線コネクタ 99"/>
        <xdr:cNvCxnSpPr/>
      </xdr:nvCxnSpPr>
      <xdr:spPr>
        <a:xfrm>
          <a:off x="2527300" y="584435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6803</xdr:rowOff>
    </xdr:from>
    <xdr:to>
      <xdr:col>7</xdr:col>
      <xdr:colOff>187325</xdr:colOff>
      <xdr:row>29</xdr:row>
      <xdr:rowOff>108403</xdr:rowOff>
    </xdr:to>
    <xdr:sp macro="" textlink="">
      <xdr:nvSpPr>
        <xdr:cNvPr id="101" name="楕円 100"/>
        <xdr:cNvSpPr/>
      </xdr:nvSpPr>
      <xdr:spPr>
        <a:xfrm>
          <a:off x="1714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57603</xdr:rowOff>
    </xdr:from>
    <xdr:to>
      <xdr:col>11</xdr:col>
      <xdr:colOff>136525</xdr:colOff>
      <xdr:row>29</xdr:row>
      <xdr:rowOff>100783</xdr:rowOff>
    </xdr:to>
    <xdr:cxnSp macro="">
      <xdr:nvCxnSpPr>
        <xdr:cNvPr id="102" name="直線コネクタ 101"/>
        <xdr:cNvCxnSpPr/>
      </xdr:nvCxnSpPr>
      <xdr:spPr>
        <a:xfrm>
          <a:off x="1765300" y="58011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6" name="n_4aveValue有形固定資産減価償却率"/>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113863</xdr:rowOff>
    </xdr:from>
    <xdr:ext cx="405111" cy="259045"/>
    <xdr:sp macro="" textlink="">
      <xdr:nvSpPr>
        <xdr:cNvPr id="107" name="n_1mainValue有形固定資産減価償却率"/>
        <xdr:cNvSpPr txBox="1"/>
      </xdr:nvSpPr>
      <xdr:spPr>
        <a:xfrm>
          <a:off x="38360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8" name="n_2mainValue有形固定資産減価償却率"/>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9" name="n_3main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10" name="n_4main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将来負担額に係る地方債残高、債務負担行為に基づく支出予定額等の将来負担額が減少してきたことに伴い、債務</a:t>
          </a:r>
          <a:r>
            <a:rPr lang="ja-JP" altLang="ja-JP" sz="1100" b="0" i="0" baseline="0">
              <a:solidFill>
                <a:schemeClr val="dk1"/>
              </a:solidFill>
              <a:effectLst/>
              <a:latin typeface="+mn-lt"/>
              <a:ea typeface="+mn-ea"/>
              <a:cs typeface="+mn-cs"/>
            </a:rPr>
            <a:t>償還比率は類似団体平均値を下回っている。</a:t>
          </a:r>
          <a:endParaRPr lang="ja-JP" altLang="ja-JP">
            <a:effectLst/>
          </a:endParaRPr>
        </a:p>
        <a:p>
          <a:r>
            <a:rPr kumimoji="1" lang="ja-JP" altLang="ja-JP" sz="1100" b="0" i="0" baseline="0">
              <a:solidFill>
                <a:schemeClr val="dk1"/>
              </a:solidFill>
              <a:effectLst/>
              <a:latin typeface="+mn-lt"/>
              <a:ea typeface="+mn-ea"/>
              <a:cs typeface="+mn-cs"/>
            </a:rPr>
            <a:t>　今後も市債の発行に当たっては、元金償還額を上回らないことを基本とし、市債の新規発行を極力抑制していく。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82226</xdr:rowOff>
    </xdr:from>
    <xdr:to>
      <xdr:col>76</xdr:col>
      <xdr:colOff>73025</xdr:colOff>
      <xdr:row>27</xdr:row>
      <xdr:rowOff>12376</xdr:rowOff>
    </xdr:to>
    <xdr:sp macro="" textlink="">
      <xdr:nvSpPr>
        <xdr:cNvPr id="155" name="楕円 154"/>
        <xdr:cNvSpPr/>
      </xdr:nvSpPr>
      <xdr:spPr>
        <a:xfrm>
          <a:off x="14744700" y="53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168603</xdr:rowOff>
    </xdr:from>
    <xdr:ext cx="405111" cy="259045"/>
    <xdr:sp macro="" textlink="">
      <xdr:nvSpPr>
        <xdr:cNvPr id="156" name="債務償還比率該当値テキスト"/>
        <xdr:cNvSpPr txBox="1"/>
      </xdr:nvSpPr>
      <xdr:spPr>
        <a:xfrm>
          <a:off x="14846300" y="5226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143757</xdr:rowOff>
    </xdr:from>
    <xdr:to>
      <xdr:col>72</xdr:col>
      <xdr:colOff>123825</xdr:colOff>
      <xdr:row>27</xdr:row>
      <xdr:rowOff>73907</xdr:rowOff>
    </xdr:to>
    <xdr:sp macro="" textlink="">
      <xdr:nvSpPr>
        <xdr:cNvPr id="157" name="楕円 156"/>
        <xdr:cNvSpPr/>
      </xdr:nvSpPr>
      <xdr:spPr>
        <a:xfrm>
          <a:off x="14033500" y="53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133026</xdr:rowOff>
    </xdr:from>
    <xdr:to>
      <xdr:col>76</xdr:col>
      <xdr:colOff>22225</xdr:colOff>
      <xdr:row>27</xdr:row>
      <xdr:rowOff>23107</xdr:rowOff>
    </xdr:to>
    <xdr:cxnSp macro="">
      <xdr:nvCxnSpPr>
        <xdr:cNvPr id="158" name="直線コネクタ 157"/>
        <xdr:cNvCxnSpPr/>
      </xdr:nvCxnSpPr>
      <xdr:spPr>
        <a:xfrm flipV="1">
          <a:off x="14084300" y="5362251"/>
          <a:ext cx="711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11649</xdr:rowOff>
    </xdr:from>
    <xdr:to>
      <xdr:col>68</xdr:col>
      <xdr:colOff>123825</xdr:colOff>
      <xdr:row>27</xdr:row>
      <xdr:rowOff>113249</xdr:rowOff>
    </xdr:to>
    <xdr:sp macro="" textlink="">
      <xdr:nvSpPr>
        <xdr:cNvPr id="159" name="楕円 158"/>
        <xdr:cNvSpPr/>
      </xdr:nvSpPr>
      <xdr:spPr>
        <a:xfrm>
          <a:off x="13271500" y="54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23107</xdr:rowOff>
    </xdr:from>
    <xdr:to>
      <xdr:col>72</xdr:col>
      <xdr:colOff>73025</xdr:colOff>
      <xdr:row>27</xdr:row>
      <xdr:rowOff>62449</xdr:rowOff>
    </xdr:to>
    <xdr:cxnSp macro="">
      <xdr:nvCxnSpPr>
        <xdr:cNvPr id="160" name="直線コネクタ 159"/>
        <xdr:cNvCxnSpPr/>
      </xdr:nvCxnSpPr>
      <xdr:spPr>
        <a:xfrm flipV="1">
          <a:off x="13322300" y="5423782"/>
          <a:ext cx="762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90932</xdr:rowOff>
    </xdr:from>
    <xdr:to>
      <xdr:col>64</xdr:col>
      <xdr:colOff>123825</xdr:colOff>
      <xdr:row>28</xdr:row>
      <xdr:rowOff>21082</xdr:rowOff>
    </xdr:to>
    <xdr:sp macro="" textlink="">
      <xdr:nvSpPr>
        <xdr:cNvPr id="161" name="楕円 160"/>
        <xdr:cNvSpPr/>
      </xdr:nvSpPr>
      <xdr:spPr>
        <a:xfrm>
          <a:off x="12509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62449</xdr:rowOff>
    </xdr:from>
    <xdr:to>
      <xdr:col>68</xdr:col>
      <xdr:colOff>73025</xdr:colOff>
      <xdr:row>27</xdr:row>
      <xdr:rowOff>141732</xdr:rowOff>
    </xdr:to>
    <xdr:cxnSp macro="">
      <xdr:nvCxnSpPr>
        <xdr:cNvPr id="162" name="直線コネクタ 161"/>
        <xdr:cNvCxnSpPr/>
      </xdr:nvCxnSpPr>
      <xdr:spPr>
        <a:xfrm flipV="1">
          <a:off x="12560300" y="5463124"/>
          <a:ext cx="762000" cy="7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89733</xdr:rowOff>
    </xdr:from>
    <xdr:to>
      <xdr:col>60</xdr:col>
      <xdr:colOff>123825</xdr:colOff>
      <xdr:row>28</xdr:row>
      <xdr:rowOff>19883</xdr:rowOff>
    </xdr:to>
    <xdr:sp macro="" textlink="">
      <xdr:nvSpPr>
        <xdr:cNvPr id="163" name="楕円 162"/>
        <xdr:cNvSpPr/>
      </xdr:nvSpPr>
      <xdr:spPr>
        <a:xfrm>
          <a:off x="11747500" y="54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140533</xdr:rowOff>
    </xdr:from>
    <xdr:to>
      <xdr:col>64</xdr:col>
      <xdr:colOff>73025</xdr:colOff>
      <xdr:row>27</xdr:row>
      <xdr:rowOff>141732</xdr:rowOff>
    </xdr:to>
    <xdr:cxnSp macro="">
      <xdr:nvCxnSpPr>
        <xdr:cNvPr id="164" name="直線コネクタ 163"/>
        <xdr:cNvCxnSpPr/>
      </xdr:nvCxnSpPr>
      <xdr:spPr>
        <a:xfrm>
          <a:off x="11798300" y="5541208"/>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90434</xdr:rowOff>
    </xdr:from>
    <xdr:ext cx="405111" cy="259045"/>
    <xdr:sp macro="" textlink="">
      <xdr:nvSpPr>
        <xdr:cNvPr id="169" name="n_1mainValue債務償還比率"/>
        <xdr:cNvSpPr txBox="1"/>
      </xdr:nvSpPr>
      <xdr:spPr>
        <a:xfrm>
          <a:off x="13869044" y="514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129776</xdr:rowOff>
    </xdr:from>
    <xdr:ext cx="469744" cy="259045"/>
    <xdr:sp macro="" textlink="">
      <xdr:nvSpPr>
        <xdr:cNvPr id="170" name="n_2mainValue債務償還比率"/>
        <xdr:cNvSpPr txBox="1"/>
      </xdr:nvSpPr>
      <xdr:spPr>
        <a:xfrm>
          <a:off x="13087427" y="51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37609</xdr:rowOff>
    </xdr:from>
    <xdr:ext cx="469744" cy="259045"/>
    <xdr:sp macro="" textlink="">
      <xdr:nvSpPr>
        <xdr:cNvPr id="171" name="n_3mainValue債務償還比率"/>
        <xdr:cNvSpPr txBox="1"/>
      </xdr:nvSpPr>
      <xdr:spPr>
        <a:xfrm>
          <a:off x="12325427" y="5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36410</xdr:rowOff>
    </xdr:from>
    <xdr:ext cx="469744" cy="259045"/>
    <xdr:sp macro="" textlink="">
      <xdr:nvSpPr>
        <xdr:cNvPr id="172" name="n_4mainValue債務償還比率"/>
        <xdr:cNvSpPr txBox="1"/>
      </xdr:nvSpPr>
      <xdr:spPr>
        <a:xfrm>
          <a:off x="11563427" y="52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54973</xdr:rowOff>
    </xdr:to>
    <xdr:cxnSp macro="">
      <xdr:nvCxnSpPr>
        <xdr:cNvPr id="77" name="直線コネクタ 76"/>
        <xdr:cNvCxnSpPr/>
      </xdr:nvCxnSpPr>
      <xdr:spPr>
        <a:xfrm>
          <a:off x="3797300" y="653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23949</xdr:rowOff>
    </xdr:to>
    <xdr:cxnSp macro="">
      <xdr:nvCxnSpPr>
        <xdr:cNvPr id="79" name="直線コネクタ 78"/>
        <xdr:cNvCxnSpPr/>
      </xdr:nvCxnSpPr>
      <xdr:spPr>
        <a:xfrm>
          <a:off x="2908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162741</xdr:rowOff>
    </xdr:to>
    <xdr:cxnSp macro="">
      <xdr:nvCxnSpPr>
        <xdr:cNvPr id="81" name="直線コネクタ 80"/>
        <xdr:cNvCxnSpPr/>
      </xdr:nvCxnSpPr>
      <xdr:spPr>
        <a:xfrm>
          <a:off x="2019300" y="64753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131717</xdr:rowOff>
    </xdr:to>
    <xdr:cxnSp macro="">
      <xdr:nvCxnSpPr>
        <xdr:cNvPr id="83" name="直線コネクタ 82"/>
        <xdr:cNvCxnSpPr/>
      </xdr:nvCxnSpPr>
      <xdr:spPr>
        <a:xfrm>
          <a:off x="1130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87" name="n_4aveValue【道路】&#10;有形固定資産減価償却率"/>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8" name="n_1mainValue【道路】&#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9" name="n_2mainValue【道路】&#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27594</xdr:rowOff>
    </xdr:from>
    <xdr:ext cx="405111" cy="259045"/>
    <xdr:sp macro="" textlink="">
      <xdr:nvSpPr>
        <xdr:cNvPr id="90" name="n_3mainValue【道路】&#10;有形固定資産減価償却率"/>
        <xdr:cNvSpPr txBox="1"/>
      </xdr:nvSpPr>
      <xdr:spPr>
        <a:xfrm>
          <a:off x="1816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166387</xdr:rowOff>
    </xdr:from>
    <xdr:ext cx="405111" cy="259045"/>
    <xdr:sp macro="" textlink="">
      <xdr:nvSpPr>
        <xdr:cNvPr id="91" name="n_4mainValue【道路】&#10;有形固定資産減価償却率"/>
        <xdr:cNvSpPr txBox="1"/>
      </xdr:nvSpPr>
      <xdr:spPr>
        <a:xfrm>
          <a:off x="927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73825</xdr:rowOff>
    </xdr:from>
    <xdr:to>
      <xdr:col>55</xdr:col>
      <xdr:colOff>50800</xdr:colOff>
      <xdr:row>40</xdr:row>
      <xdr:rowOff>3975</xdr:rowOff>
    </xdr:to>
    <xdr:sp macro="" textlink="">
      <xdr:nvSpPr>
        <xdr:cNvPr id="131" name="楕円 130"/>
        <xdr:cNvSpPr/>
      </xdr:nvSpPr>
      <xdr:spPr>
        <a:xfrm>
          <a:off x="10426700" y="6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96702</xdr:rowOff>
    </xdr:from>
    <xdr:ext cx="534377" cy="259045"/>
    <xdr:sp macro="" textlink="">
      <xdr:nvSpPr>
        <xdr:cNvPr id="132" name="【道路】&#10;一人当たり延長該当値テキスト"/>
        <xdr:cNvSpPr txBox="1"/>
      </xdr:nvSpPr>
      <xdr:spPr>
        <a:xfrm>
          <a:off x="10515600" y="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71044</xdr:rowOff>
    </xdr:from>
    <xdr:to>
      <xdr:col>50</xdr:col>
      <xdr:colOff>165100</xdr:colOff>
      <xdr:row>40</xdr:row>
      <xdr:rowOff>1194</xdr:rowOff>
    </xdr:to>
    <xdr:sp macro="" textlink="">
      <xdr:nvSpPr>
        <xdr:cNvPr id="133" name="楕円 132"/>
        <xdr:cNvSpPr/>
      </xdr:nvSpPr>
      <xdr:spPr>
        <a:xfrm>
          <a:off x="9588500" y="67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121844</xdr:rowOff>
    </xdr:from>
    <xdr:to>
      <xdr:col>55</xdr:col>
      <xdr:colOff>0</xdr:colOff>
      <xdr:row>39</xdr:row>
      <xdr:rowOff>124625</xdr:rowOff>
    </xdr:to>
    <xdr:cxnSp macro="">
      <xdr:nvCxnSpPr>
        <xdr:cNvPr id="134" name="直線コネクタ 133"/>
        <xdr:cNvCxnSpPr/>
      </xdr:nvCxnSpPr>
      <xdr:spPr>
        <a:xfrm>
          <a:off x="9639300" y="6808394"/>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62319</xdr:rowOff>
    </xdr:from>
    <xdr:to>
      <xdr:col>46</xdr:col>
      <xdr:colOff>38100</xdr:colOff>
      <xdr:row>39</xdr:row>
      <xdr:rowOff>163919</xdr:rowOff>
    </xdr:to>
    <xdr:sp macro="" textlink="">
      <xdr:nvSpPr>
        <xdr:cNvPr id="135" name="楕円 134"/>
        <xdr:cNvSpPr/>
      </xdr:nvSpPr>
      <xdr:spPr>
        <a:xfrm>
          <a:off x="8699500" y="6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113119</xdr:rowOff>
    </xdr:from>
    <xdr:to>
      <xdr:col>50</xdr:col>
      <xdr:colOff>114300</xdr:colOff>
      <xdr:row>39</xdr:row>
      <xdr:rowOff>121844</xdr:rowOff>
    </xdr:to>
    <xdr:cxnSp macro="">
      <xdr:nvCxnSpPr>
        <xdr:cNvPr id="136" name="直線コネクタ 135"/>
        <xdr:cNvCxnSpPr/>
      </xdr:nvCxnSpPr>
      <xdr:spPr>
        <a:xfrm>
          <a:off x="8750300" y="6799669"/>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55042</xdr:rowOff>
    </xdr:from>
    <xdr:to>
      <xdr:col>41</xdr:col>
      <xdr:colOff>101600</xdr:colOff>
      <xdr:row>39</xdr:row>
      <xdr:rowOff>156642</xdr:rowOff>
    </xdr:to>
    <xdr:sp macro="" textlink="">
      <xdr:nvSpPr>
        <xdr:cNvPr id="137" name="楕円 136"/>
        <xdr:cNvSpPr/>
      </xdr:nvSpPr>
      <xdr:spPr>
        <a:xfrm>
          <a:off x="7810500" y="67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105842</xdr:rowOff>
    </xdr:from>
    <xdr:to>
      <xdr:col>45</xdr:col>
      <xdr:colOff>177800</xdr:colOff>
      <xdr:row>39</xdr:row>
      <xdr:rowOff>113119</xdr:rowOff>
    </xdr:to>
    <xdr:cxnSp macro="">
      <xdr:nvCxnSpPr>
        <xdr:cNvPr id="138" name="直線コネクタ 137"/>
        <xdr:cNvCxnSpPr/>
      </xdr:nvCxnSpPr>
      <xdr:spPr>
        <a:xfrm>
          <a:off x="7861300" y="679239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46584</xdr:rowOff>
    </xdr:from>
    <xdr:to>
      <xdr:col>36</xdr:col>
      <xdr:colOff>165100</xdr:colOff>
      <xdr:row>39</xdr:row>
      <xdr:rowOff>148184</xdr:rowOff>
    </xdr:to>
    <xdr:sp macro="" textlink="">
      <xdr:nvSpPr>
        <xdr:cNvPr id="139" name="楕円 138"/>
        <xdr:cNvSpPr/>
      </xdr:nvSpPr>
      <xdr:spPr>
        <a:xfrm>
          <a:off x="6921500" y="67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97384</xdr:rowOff>
    </xdr:from>
    <xdr:to>
      <xdr:col>41</xdr:col>
      <xdr:colOff>50800</xdr:colOff>
      <xdr:row>39</xdr:row>
      <xdr:rowOff>105842</xdr:rowOff>
    </xdr:to>
    <xdr:cxnSp macro="">
      <xdr:nvCxnSpPr>
        <xdr:cNvPr id="140" name="直線コネクタ 139"/>
        <xdr:cNvCxnSpPr/>
      </xdr:nvCxnSpPr>
      <xdr:spPr>
        <a:xfrm>
          <a:off x="6972300" y="678393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17721</xdr:rowOff>
    </xdr:from>
    <xdr:ext cx="534377" cy="259045"/>
    <xdr:sp macro="" textlink="">
      <xdr:nvSpPr>
        <xdr:cNvPr id="145" name="n_1mainValue【道路】&#10;一人当たり延長"/>
        <xdr:cNvSpPr txBox="1"/>
      </xdr:nvSpPr>
      <xdr:spPr>
        <a:xfrm>
          <a:off x="93594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8996</xdr:rowOff>
    </xdr:from>
    <xdr:ext cx="534377" cy="259045"/>
    <xdr:sp macro="" textlink="">
      <xdr:nvSpPr>
        <xdr:cNvPr id="146" name="n_2mainValue【道路】&#10;一人当たり延長"/>
        <xdr:cNvSpPr txBox="1"/>
      </xdr:nvSpPr>
      <xdr:spPr>
        <a:xfrm>
          <a:off x="8483111" y="65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1719</xdr:rowOff>
    </xdr:from>
    <xdr:ext cx="534377" cy="259045"/>
    <xdr:sp macro="" textlink="">
      <xdr:nvSpPr>
        <xdr:cNvPr id="147" name="n_3mainValue【道路】&#10;一人当たり延長"/>
        <xdr:cNvSpPr txBox="1"/>
      </xdr:nvSpPr>
      <xdr:spPr>
        <a:xfrm>
          <a:off x="7594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139311</xdr:rowOff>
    </xdr:from>
    <xdr:ext cx="534377" cy="259045"/>
    <xdr:sp macro="" textlink="">
      <xdr:nvSpPr>
        <xdr:cNvPr id="148" name="n_4mainValue【道路】&#10;一人当たり延長"/>
        <xdr:cNvSpPr txBox="1"/>
      </xdr:nvSpPr>
      <xdr:spPr>
        <a:xfrm>
          <a:off x="6705111" y="6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90" name="楕円 189"/>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1"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81643</xdr:rowOff>
    </xdr:to>
    <xdr:cxnSp macro="">
      <xdr:nvCxnSpPr>
        <xdr:cNvPr id="193" name="直線コネクタ 192"/>
        <xdr:cNvCxnSpPr/>
      </xdr:nvCxnSpPr>
      <xdr:spPr>
        <a:xfrm>
          <a:off x="3797300" y="105041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4" name="楕円 193"/>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45720</xdr:rowOff>
    </xdr:to>
    <xdr:cxnSp macro="">
      <xdr:nvCxnSpPr>
        <xdr:cNvPr id="195" name="直線コネクタ 194"/>
        <xdr:cNvCxnSpPr/>
      </xdr:nvCxnSpPr>
      <xdr:spPr>
        <a:xfrm>
          <a:off x="2908300" y="104633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6" name="楕円 195"/>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61</xdr:row>
      <xdr:rowOff>4899</xdr:rowOff>
    </xdr:to>
    <xdr:cxnSp macro="">
      <xdr:nvCxnSpPr>
        <xdr:cNvPr id="197" name="直線コネクタ 196"/>
        <xdr:cNvCxnSpPr/>
      </xdr:nvCxnSpPr>
      <xdr:spPr>
        <a:xfrm>
          <a:off x="2019300" y="1042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135527</xdr:rowOff>
    </xdr:to>
    <xdr:cxnSp macro="">
      <xdr:nvCxnSpPr>
        <xdr:cNvPr id="199" name="直線コネクタ 198"/>
        <xdr:cNvCxnSpPr/>
      </xdr:nvCxnSpPr>
      <xdr:spPr>
        <a:xfrm>
          <a:off x="1130300" y="104110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3"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4" name="n_1main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5"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206" name="n_3main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7" name="n_4main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41" name="フローチャート: 判断 240"/>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64620</xdr:rowOff>
    </xdr:from>
    <xdr:to>
      <xdr:col>55</xdr:col>
      <xdr:colOff>50800</xdr:colOff>
      <xdr:row>63</xdr:row>
      <xdr:rowOff>166220</xdr:rowOff>
    </xdr:to>
    <xdr:sp macro="" textlink="">
      <xdr:nvSpPr>
        <xdr:cNvPr id="247" name="楕円 246"/>
        <xdr:cNvSpPr/>
      </xdr:nvSpPr>
      <xdr:spPr>
        <a:xfrm>
          <a:off x="10426700" y="10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43047</xdr:rowOff>
    </xdr:from>
    <xdr:ext cx="599010" cy="259045"/>
    <xdr:sp macro="" textlink="">
      <xdr:nvSpPr>
        <xdr:cNvPr id="248" name="【橋りょう・トンネル】&#10;一人当たり有形固定資産（償却資産）額該当値テキスト"/>
        <xdr:cNvSpPr txBox="1"/>
      </xdr:nvSpPr>
      <xdr:spPr>
        <a:xfrm>
          <a:off x="10515600" y="1084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62160</xdr:rowOff>
    </xdr:from>
    <xdr:to>
      <xdr:col>50</xdr:col>
      <xdr:colOff>165100</xdr:colOff>
      <xdr:row>63</xdr:row>
      <xdr:rowOff>163760</xdr:rowOff>
    </xdr:to>
    <xdr:sp macro="" textlink="">
      <xdr:nvSpPr>
        <xdr:cNvPr id="249" name="楕円 248"/>
        <xdr:cNvSpPr/>
      </xdr:nvSpPr>
      <xdr:spPr>
        <a:xfrm>
          <a:off x="9588500" y="10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112960</xdr:rowOff>
    </xdr:from>
    <xdr:to>
      <xdr:col>55</xdr:col>
      <xdr:colOff>0</xdr:colOff>
      <xdr:row>63</xdr:row>
      <xdr:rowOff>115420</xdr:rowOff>
    </xdr:to>
    <xdr:cxnSp macro="">
      <xdr:nvCxnSpPr>
        <xdr:cNvPr id="250" name="直線コネクタ 249"/>
        <xdr:cNvCxnSpPr/>
      </xdr:nvCxnSpPr>
      <xdr:spPr>
        <a:xfrm>
          <a:off x="9639300" y="10914310"/>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59444</xdr:rowOff>
    </xdr:from>
    <xdr:to>
      <xdr:col>46</xdr:col>
      <xdr:colOff>38100</xdr:colOff>
      <xdr:row>63</xdr:row>
      <xdr:rowOff>161044</xdr:rowOff>
    </xdr:to>
    <xdr:sp macro="" textlink="">
      <xdr:nvSpPr>
        <xdr:cNvPr id="251" name="楕円 250"/>
        <xdr:cNvSpPr/>
      </xdr:nvSpPr>
      <xdr:spPr>
        <a:xfrm>
          <a:off x="8699500" y="108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110244</xdr:rowOff>
    </xdr:from>
    <xdr:to>
      <xdr:col>50</xdr:col>
      <xdr:colOff>114300</xdr:colOff>
      <xdr:row>63</xdr:row>
      <xdr:rowOff>112960</xdr:rowOff>
    </xdr:to>
    <xdr:cxnSp macro="">
      <xdr:nvCxnSpPr>
        <xdr:cNvPr id="252" name="直線コネクタ 251"/>
        <xdr:cNvCxnSpPr/>
      </xdr:nvCxnSpPr>
      <xdr:spPr>
        <a:xfrm>
          <a:off x="8750300" y="10911594"/>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56591</xdr:rowOff>
    </xdr:from>
    <xdr:to>
      <xdr:col>41</xdr:col>
      <xdr:colOff>101600</xdr:colOff>
      <xdr:row>63</xdr:row>
      <xdr:rowOff>158191</xdr:rowOff>
    </xdr:to>
    <xdr:sp macro="" textlink="">
      <xdr:nvSpPr>
        <xdr:cNvPr id="253" name="楕円 252"/>
        <xdr:cNvSpPr/>
      </xdr:nvSpPr>
      <xdr:spPr>
        <a:xfrm>
          <a:off x="7810500" y="108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107391</xdr:rowOff>
    </xdr:from>
    <xdr:to>
      <xdr:col>45</xdr:col>
      <xdr:colOff>177800</xdr:colOff>
      <xdr:row>63</xdr:row>
      <xdr:rowOff>110244</xdr:rowOff>
    </xdr:to>
    <xdr:cxnSp macro="">
      <xdr:nvCxnSpPr>
        <xdr:cNvPr id="254" name="直線コネクタ 253"/>
        <xdr:cNvCxnSpPr/>
      </xdr:nvCxnSpPr>
      <xdr:spPr>
        <a:xfrm>
          <a:off x="7861300" y="10908741"/>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57756</xdr:rowOff>
    </xdr:from>
    <xdr:to>
      <xdr:col>36</xdr:col>
      <xdr:colOff>165100</xdr:colOff>
      <xdr:row>63</xdr:row>
      <xdr:rowOff>159356</xdr:rowOff>
    </xdr:to>
    <xdr:sp macro="" textlink="">
      <xdr:nvSpPr>
        <xdr:cNvPr id="255" name="楕円 254"/>
        <xdr:cNvSpPr/>
      </xdr:nvSpPr>
      <xdr:spPr>
        <a:xfrm>
          <a:off x="6921500" y="10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107391</xdr:rowOff>
    </xdr:from>
    <xdr:to>
      <xdr:col>41</xdr:col>
      <xdr:colOff>50800</xdr:colOff>
      <xdr:row>63</xdr:row>
      <xdr:rowOff>108556</xdr:rowOff>
    </xdr:to>
    <xdr:cxnSp macro="">
      <xdr:nvCxnSpPr>
        <xdr:cNvPr id="256" name="直線コネクタ 255"/>
        <xdr:cNvCxnSpPr/>
      </xdr:nvCxnSpPr>
      <xdr:spPr>
        <a:xfrm flipV="1">
          <a:off x="6972300" y="1090874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60" name="n_4aveValue【橋りょう・トンネル】&#10;一人当たり有形固定資産（償却資産）額"/>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154887</xdr:rowOff>
    </xdr:from>
    <xdr:ext cx="599010" cy="259045"/>
    <xdr:sp macro="" textlink="">
      <xdr:nvSpPr>
        <xdr:cNvPr id="261" name="n_1mainValue【橋りょう・トンネル】&#10;一人当たり有形固定資産（償却資産）額"/>
        <xdr:cNvSpPr txBox="1"/>
      </xdr:nvSpPr>
      <xdr:spPr>
        <a:xfrm>
          <a:off x="9327095" y="109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6121</xdr:rowOff>
    </xdr:from>
    <xdr:ext cx="599010" cy="259045"/>
    <xdr:sp macro="" textlink="">
      <xdr:nvSpPr>
        <xdr:cNvPr id="262" name="n_2mainValue【橋りょう・トンネル】&#10;一人当たり有形固定資産（償却資産）額"/>
        <xdr:cNvSpPr txBox="1"/>
      </xdr:nvSpPr>
      <xdr:spPr>
        <a:xfrm>
          <a:off x="8450795" y="1063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3268</xdr:rowOff>
    </xdr:from>
    <xdr:ext cx="599010" cy="259045"/>
    <xdr:sp macro="" textlink="">
      <xdr:nvSpPr>
        <xdr:cNvPr id="263" name="n_3mainValue【橋りょう・トンネル】&#10;一人当たり有形固定資産（償却資産）額"/>
        <xdr:cNvSpPr txBox="1"/>
      </xdr:nvSpPr>
      <xdr:spPr>
        <a:xfrm>
          <a:off x="7561795" y="106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150483</xdr:rowOff>
    </xdr:from>
    <xdr:ext cx="599010" cy="259045"/>
    <xdr:sp macro="" textlink="">
      <xdr:nvSpPr>
        <xdr:cNvPr id="264" name="n_4mainValue【橋りょう・トンネル】&#10;一人当たり有形固定資産（償却資産）額"/>
        <xdr:cNvSpPr txBox="1"/>
      </xdr:nvSpPr>
      <xdr:spPr>
        <a:xfrm>
          <a:off x="6672795" y="109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32" name="フローチャート: 判断 33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38" name="楕円 337"/>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39"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340" name="楕円 339"/>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152944</xdr:rowOff>
    </xdr:to>
    <xdr:cxnSp macro="">
      <xdr:nvCxnSpPr>
        <xdr:cNvPr id="341" name="直線コネクタ 340"/>
        <xdr:cNvCxnSpPr/>
      </xdr:nvCxnSpPr>
      <xdr:spPr>
        <a:xfrm flipV="1">
          <a:off x="15481300" y="6622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342" name="楕円 341"/>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38</xdr:row>
      <xdr:rowOff>152944</xdr:rowOff>
    </xdr:to>
    <xdr:cxnSp macro="">
      <xdr:nvCxnSpPr>
        <xdr:cNvPr id="343" name="直線コネクタ 342"/>
        <xdr:cNvCxnSpPr/>
      </xdr:nvCxnSpPr>
      <xdr:spPr>
        <a:xfrm>
          <a:off x="14592300" y="664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44" name="楕円 343"/>
        <xdr:cNvSpPr/>
      </xdr:nvSpPr>
      <xdr:spPr>
        <a:xfrm>
          <a:off x="13652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38</xdr:row>
      <xdr:rowOff>126819</xdr:rowOff>
    </xdr:to>
    <xdr:cxnSp macro="">
      <xdr:nvCxnSpPr>
        <xdr:cNvPr id="345" name="直線コネクタ 344"/>
        <xdr:cNvCxnSpPr/>
      </xdr:nvCxnSpPr>
      <xdr:spPr>
        <a:xfrm>
          <a:off x="13703300" y="66353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30299</xdr:rowOff>
    </xdr:from>
    <xdr:to>
      <xdr:col>67</xdr:col>
      <xdr:colOff>101600</xdr:colOff>
      <xdr:row>38</xdr:row>
      <xdr:rowOff>131899</xdr:rowOff>
    </xdr:to>
    <xdr:sp macro="" textlink="">
      <xdr:nvSpPr>
        <xdr:cNvPr id="346" name="楕円 345"/>
        <xdr:cNvSpPr/>
      </xdr:nvSpPr>
      <xdr:spPr>
        <a:xfrm>
          <a:off x="12763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81099</xdr:rowOff>
    </xdr:from>
    <xdr:to>
      <xdr:col>71</xdr:col>
      <xdr:colOff>177800</xdr:colOff>
      <xdr:row>38</xdr:row>
      <xdr:rowOff>120287</xdr:rowOff>
    </xdr:to>
    <xdr:cxnSp macro="">
      <xdr:nvCxnSpPr>
        <xdr:cNvPr id="347" name="直線コネクタ 346"/>
        <xdr:cNvCxnSpPr/>
      </xdr:nvCxnSpPr>
      <xdr:spPr>
        <a:xfrm>
          <a:off x="12814300" y="65961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51"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352" name="n_1main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353" name="n_2mainValue【認定こども園・幼稚園・保育所】&#10;有形固定資産減価償却率"/>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354" name="n_3main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123026</xdr:rowOff>
    </xdr:from>
    <xdr:ext cx="405111" cy="259045"/>
    <xdr:sp macro="" textlink="">
      <xdr:nvSpPr>
        <xdr:cNvPr id="355" name="n_4mainValue【認定こども園・幼稚園・保育所】&#10;有形固定資産減価償却率"/>
        <xdr:cNvSpPr txBox="1"/>
      </xdr:nvSpPr>
      <xdr:spPr>
        <a:xfrm>
          <a:off x="12611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387" name="フローチャート: 判断 3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93" name="楕円 392"/>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394"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395" name="楕円 394"/>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83058</xdr:rowOff>
    </xdr:to>
    <xdr:cxnSp macro="">
      <xdr:nvCxnSpPr>
        <xdr:cNvPr id="396" name="直線コネクタ 395"/>
        <xdr:cNvCxnSpPr/>
      </xdr:nvCxnSpPr>
      <xdr:spPr>
        <a:xfrm>
          <a:off x="21323300" y="6737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397" name="楕円 396"/>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51054</xdr:rowOff>
    </xdr:to>
    <xdr:cxnSp macro="">
      <xdr:nvCxnSpPr>
        <xdr:cNvPr id="398" name="直線コネクタ 397"/>
        <xdr:cNvCxnSpPr/>
      </xdr:nvCxnSpPr>
      <xdr:spPr>
        <a:xfrm>
          <a:off x="20434300" y="6696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121412</xdr:rowOff>
    </xdr:from>
    <xdr:to>
      <xdr:col>102</xdr:col>
      <xdr:colOff>165100</xdr:colOff>
      <xdr:row>39</xdr:row>
      <xdr:rowOff>51562</xdr:rowOff>
    </xdr:to>
    <xdr:sp macro="" textlink="">
      <xdr:nvSpPr>
        <xdr:cNvPr id="399" name="楕円 398"/>
        <xdr:cNvSpPr/>
      </xdr:nvSpPr>
      <xdr:spPr>
        <a:xfrm>
          <a:off x="19494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9906</xdr:rowOff>
    </xdr:to>
    <xdr:cxnSp macro="">
      <xdr:nvCxnSpPr>
        <xdr:cNvPr id="400" name="直線コネクタ 399"/>
        <xdr:cNvCxnSpPr/>
      </xdr:nvCxnSpPr>
      <xdr:spPr>
        <a:xfrm>
          <a:off x="19545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401" name="楕円 400"/>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158496</xdr:rowOff>
    </xdr:from>
    <xdr:to>
      <xdr:col>102</xdr:col>
      <xdr:colOff>114300</xdr:colOff>
      <xdr:row>39</xdr:row>
      <xdr:rowOff>762</xdr:rowOff>
    </xdr:to>
    <xdr:cxnSp macro="">
      <xdr:nvCxnSpPr>
        <xdr:cNvPr id="402" name="直線コネクタ 401"/>
        <xdr:cNvCxnSpPr/>
      </xdr:nvCxnSpPr>
      <xdr:spPr>
        <a:xfrm>
          <a:off x="18656300" y="6673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3"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04"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0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407" name="n_1main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408" name="n_2mainValue【認定こども園・幼稚園・保育所】&#10;一人当たり面積"/>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68089</xdr:rowOff>
    </xdr:from>
    <xdr:ext cx="469744" cy="259045"/>
    <xdr:sp macro="" textlink="">
      <xdr:nvSpPr>
        <xdr:cNvPr id="409" name="n_3mainValue【認定こども園・幼稚園・保育所】&#10;一人当たり面積"/>
        <xdr:cNvSpPr txBox="1"/>
      </xdr:nvSpPr>
      <xdr:spPr>
        <a:xfrm>
          <a:off x="19310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28973</xdr:rowOff>
    </xdr:from>
    <xdr:ext cx="469744" cy="259045"/>
    <xdr:sp macro="" textlink="">
      <xdr:nvSpPr>
        <xdr:cNvPr id="410" name="n_4mainValue【認定こども園・幼稚園・保育所】&#10;一人当たり面積"/>
        <xdr:cNvSpPr txBox="1"/>
      </xdr:nvSpPr>
      <xdr:spPr>
        <a:xfrm>
          <a:off x="18421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8"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443" name="フローチャート: 判断 442"/>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49" name="楕円 448"/>
        <xdr:cNvSpPr/>
      </xdr:nvSpPr>
      <xdr:spPr>
        <a:xfrm>
          <a:off x="16268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129811</xdr:rowOff>
    </xdr:from>
    <xdr:ext cx="405111" cy="259045"/>
    <xdr:sp macro="" textlink="">
      <xdr:nvSpPr>
        <xdr:cNvPr id="450" name="【学校施設】&#10;有形固定資産減価償却率該当値テキスト"/>
        <xdr:cNvSpPr txBox="1"/>
      </xdr:nvSpPr>
      <xdr:spPr>
        <a:xfrm>
          <a:off x="16357600"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451" name="楕円 450"/>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157734</xdr:rowOff>
    </xdr:to>
    <xdr:cxnSp macro="">
      <xdr:nvCxnSpPr>
        <xdr:cNvPr id="452" name="直線コネクタ 451"/>
        <xdr:cNvCxnSpPr/>
      </xdr:nvCxnSpPr>
      <xdr:spPr>
        <a:xfrm>
          <a:off x="15481300" y="98869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26924</xdr:rowOff>
    </xdr:from>
    <xdr:to>
      <xdr:col>76</xdr:col>
      <xdr:colOff>165100</xdr:colOff>
      <xdr:row>57</xdr:row>
      <xdr:rowOff>128524</xdr:rowOff>
    </xdr:to>
    <xdr:sp macro="" textlink="">
      <xdr:nvSpPr>
        <xdr:cNvPr id="453" name="楕円 452"/>
        <xdr:cNvSpPr/>
      </xdr:nvSpPr>
      <xdr:spPr>
        <a:xfrm>
          <a:off x="14541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77724</xdr:rowOff>
    </xdr:from>
    <xdr:to>
      <xdr:col>81</xdr:col>
      <xdr:colOff>50800</xdr:colOff>
      <xdr:row>57</xdr:row>
      <xdr:rowOff>114300</xdr:rowOff>
    </xdr:to>
    <xdr:cxnSp macro="">
      <xdr:nvCxnSpPr>
        <xdr:cNvPr id="454" name="直線コネクタ 453"/>
        <xdr:cNvCxnSpPr/>
      </xdr:nvCxnSpPr>
      <xdr:spPr>
        <a:xfrm>
          <a:off x="14592300" y="98503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xdr:rowOff>
    </xdr:from>
    <xdr:to>
      <xdr:col>72</xdr:col>
      <xdr:colOff>38100</xdr:colOff>
      <xdr:row>57</xdr:row>
      <xdr:rowOff>117094</xdr:rowOff>
    </xdr:to>
    <xdr:sp macro="" textlink="">
      <xdr:nvSpPr>
        <xdr:cNvPr id="455" name="楕円 454"/>
        <xdr:cNvSpPr/>
      </xdr:nvSpPr>
      <xdr:spPr>
        <a:xfrm>
          <a:off x="13652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66294</xdr:rowOff>
    </xdr:from>
    <xdr:to>
      <xdr:col>76</xdr:col>
      <xdr:colOff>114300</xdr:colOff>
      <xdr:row>57</xdr:row>
      <xdr:rowOff>77724</xdr:rowOff>
    </xdr:to>
    <xdr:cxnSp macro="">
      <xdr:nvCxnSpPr>
        <xdr:cNvPr id="456" name="直線コネクタ 455"/>
        <xdr:cNvCxnSpPr/>
      </xdr:nvCxnSpPr>
      <xdr:spPr>
        <a:xfrm>
          <a:off x="13703300" y="98389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154940</xdr:rowOff>
    </xdr:from>
    <xdr:to>
      <xdr:col>67</xdr:col>
      <xdr:colOff>101600</xdr:colOff>
      <xdr:row>57</xdr:row>
      <xdr:rowOff>85090</xdr:rowOff>
    </xdr:to>
    <xdr:sp macro="" textlink="">
      <xdr:nvSpPr>
        <xdr:cNvPr id="457" name="楕円 456"/>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57</xdr:row>
      <xdr:rowOff>66294</xdr:rowOff>
    </xdr:to>
    <xdr:cxnSp macro="">
      <xdr:nvCxnSpPr>
        <xdr:cNvPr id="458" name="直線コネクタ 457"/>
        <xdr:cNvCxnSpPr/>
      </xdr:nvCxnSpPr>
      <xdr:spPr>
        <a:xfrm>
          <a:off x="12814300" y="9806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59"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87647</xdr:rowOff>
    </xdr:from>
    <xdr:ext cx="405111" cy="259045"/>
    <xdr:sp macro="" textlink="">
      <xdr:nvSpPr>
        <xdr:cNvPr id="462" name="n_4aveValue【学校施設】&#10;有形固定資産減価償却率"/>
        <xdr:cNvSpPr txBox="1"/>
      </xdr:nvSpPr>
      <xdr:spPr>
        <a:xfrm>
          <a:off x="12611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463" name="n_1mainValue【学校施設】&#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145051</xdr:rowOff>
    </xdr:from>
    <xdr:ext cx="405111" cy="259045"/>
    <xdr:sp macro="" textlink="">
      <xdr:nvSpPr>
        <xdr:cNvPr id="464" name="n_2mainValue【学校施設】&#10;有形固定資産減価償却率"/>
        <xdr:cNvSpPr txBox="1"/>
      </xdr:nvSpPr>
      <xdr:spPr>
        <a:xfrm>
          <a:off x="14389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133621</xdr:rowOff>
    </xdr:from>
    <xdr:ext cx="405111" cy="259045"/>
    <xdr:sp macro="" textlink="">
      <xdr:nvSpPr>
        <xdr:cNvPr id="465" name="n_3mainValue【学校施設】&#10;有形固定資産減価償却率"/>
        <xdr:cNvSpPr txBox="1"/>
      </xdr:nvSpPr>
      <xdr:spPr>
        <a:xfrm>
          <a:off x="135007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466" name="n_4mainValue【学校施設】&#10;有形固定資産減価償却率"/>
        <xdr:cNvSpPr txBox="1"/>
      </xdr:nvSpPr>
      <xdr:spPr>
        <a:xfrm>
          <a:off x="12611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495"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0" name="フローチャート: 判断 499"/>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20256</xdr:rowOff>
    </xdr:from>
    <xdr:to>
      <xdr:col>116</xdr:col>
      <xdr:colOff>114300</xdr:colOff>
      <xdr:row>62</xdr:row>
      <xdr:rowOff>121856</xdr:rowOff>
    </xdr:to>
    <xdr:sp macro="" textlink="">
      <xdr:nvSpPr>
        <xdr:cNvPr id="506" name="楕円 505"/>
        <xdr:cNvSpPr/>
      </xdr:nvSpPr>
      <xdr:spPr>
        <a:xfrm>
          <a:off x="221107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43133</xdr:rowOff>
    </xdr:from>
    <xdr:ext cx="469744" cy="259045"/>
    <xdr:sp macro="" textlink="">
      <xdr:nvSpPr>
        <xdr:cNvPr id="507" name="【学校施設】&#10;一人当たり面積該当値テキスト"/>
        <xdr:cNvSpPr txBox="1"/>
      </xdr:nvSpPr>
      <xdr:spPr>
        <a:xfrm>
          <a:off x="22199600" y="105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17590</xdr:rowOff>
    </xdr:from>
    <xdr:to>
      <xdr:col>112</xdr:col>
      <xdr:colOff>38100</xdr:colOff>
      <xdr:row>62</xdr:row>
      <xdr:rowOff>119190</xdr:rowOff>
    </xdr:to>
    <xdr:sp macro="" textlink="">
      <xdr:nvSpPr>
        <xdr:cNvPr id="508" name="楕円 507"/>
        <xdr:cNvSpPr/>
      </xdr:nvSpPr>
      <xdr:spPr>
        <a:xfrm>
          <a:off x="21272500" y="106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68390</xdr:rowOff>
    </xdr:from>
    <xdr:to>
      <xdr:col>116</xdr:col>
      <xdr:colOff>63500</xdr:colOff>
      <xdr:row>62</xdr:row>
      <xdr:rowOff>71056</xdr:rowOff>
    </xdr:to>
    <xdr:cxnSp macro="">
      <xdr:nvCxnSpPr>
        <xdr:cNvPr id="509" name="直線コネクタ 508"/>
        <xdr:cNvCxnSpPr/>
      </xdr:nvCxnSpPr>
      <xdr:spPr>
        <a:xfrm>
          <a:off x="21323300" y="10698290"/>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xdr:rowOff>
    </xdr:from>
    <xdr:to>
      <xdr:col>107</xdr:col>
      <xdr:colOff>101600</xdr:colOff>
      <xdr:row>62</xdr:row>
      <xdr:rowOff>112522</xdr:rowOff>
    </xdr:to>
    <xdr:sp macro="" textlink="">
      <xdr:nvSpPr>
        <xdr:cNvPr id="510" name="楕円 509"/>
        <xdr:cNvSpPr/>
      </xdr:nvSpPr>
      <xdr:spPr>
        <a:xfrm>
          <a:off x="20383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61722</xdr:rowOff>
    </xdr:from>
    <xdr:to>
      <xdr:col>111</xdr:col>
      <xdr:colOff>177800</xdr:colOff>
      <xdr:row>62</xdr:row>
      <xdr:rowOff>68390</xdr:rowOff>
    </xdr:to>
    <xdr:cxnSp macro="">
      <xdr:nvCxnSpPr>
        <xdr:cNvPr id="511" name="直線コネクタ 510"/>
        <xdr:cNvCxnSpPr/>
      </xdr:nvCxnSpPr>
      <xdr:spPr>
        <a:xfrm>
          <a:off x="20434300" y="1069162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xdr:rowOff>
    </xdr:from>
    <xdr:to>
      <xdr:col>102</xdr:col>
      <xdr:colOff>165100</xdr:colOff>
      <xdr:row>62</xdr:row>
      <xdr:rowOff>103378</xdr:rowOff>
    </xdr:to>
    <xdr:sp macro="" textlink="">
      <xdr:nvSpPr>
        <xdr:cNvPr id="512" name="楕円 511"/>
        <xdr:cNvSpPr/>
      </xdr:nvSpPr>
      <xdr:spPr>
        <a:xfrm>
          <a:off x="19494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61722</xdr:rowOff>
    </xdr:to>
    <xdr:cxnSp macro="">
      <xdr:nvCxnSpPr>
        <xdr:cNvPr id="513" name="直線コネクタ 512"/>
        <xdr:cNvCxnSpPr/>
      </xdr:nvCxnSpPr>
      <xdr:spPr>
        <a:xfrm>
          <a:off x="19545300" y="106824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164465</xdr:rowOff>
    </xdr:from>
    <xdr:to>
      <xdr:col>98</xdr:col>
      <xdr:colOff>38100</xdr:colOff>
      <xdr:row>62</xdr:row>
      <xdr:rowOff>94615</xdr:rowOff>
    </xdr:to>
    <xdr:sp macro="" textlink="">
      <xdr:nvSpPr>
        <xdr:cNvPr id="514" name="楕円 513"/>
        <xdr:cNvSpPr/>
      </xdr:nvSpPr>
      <xdr:spPr>
        <a:xfrm>
          <a:off x="18605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43815</xdr:rowOff>
    </xdr:from>
    <xdr:to>
      <xdr:col>102</xdr:col>
      <xdr:colOff>114300</xdr:colOff>
      <xdr:row>62</xdr:row>
      <xdr:rowOff>52578</xdr:rowOff>
    </xdr:to>
    <xdr:cxnSp macro="">
      <xdr:nvCxnSpPr>
        <xdr:cNvPr id="515" name="直線コネクタ 514"/>
        <xdr:cNvCxnSpPr/>
      </xdr:nvCxnSpPr>
      <xdr:spPr>
        <a:xfrm>
          <a:off x="18656300" y="1067371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16"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1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18"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519"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135717</xdr:rowOff>
    </xdr:from>
    <xdr:ext cx="469744" cy="259045"/>
    <xdr:sp macro="" textlink="">
      <xdr:nvSpPr>
        <xdr:cNvPr id="520" name="n_1mainValue【学校施設】&#10;一人当たり面積"/>
        <xdr:cNvSpPr txBox="1"/>
      </xdr:nvSpPr>
      <xdr:spPr>
        <a:xfrm>
          <a:off x="21075727" y="104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129049</xdr:rowOff>
    </xdr:from>
    <xdr:ext cx="469744" cy="259045"/>
    <xdr:sp macro="" textlink="">
      <xdr:nvSpPr>
        <xdr:cNvPr id="521" name="n_2mainValue【学校施設】&#10;一人当たり面積"/>
        <xdr:cNvSpPr txBox="1"/>
      </xdr:nvSpPr>
      <xdr:spPr>
        <a:xfrm>
          <a:off x="20199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119905</xdr:rowOff>
    </xdr:from>
    <xdr:ext cx="469744" cy="259045"/>
    <xdr:sp macro="" textlink="">
      <xdr:nvSpPr>
        <xdr:cNvPr id="522" name="n_3mainValue【学校施設】&#10;一人当たり面積"/>
        <xdr:cNvSpPr txBox="1"/>
      </xdr:nvSpPr>
      <xdr:spPr>
        <a:xfrm>
          <a:off x="193104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111142</xdr:rowOff>
    </xdr:from>
    <xdr:ext cx="469744" cy="259045"/>
    <xdr:sp macro="" textlink="">
      <xdr:nvSpPr>
        <xdr:cNvPr id="523" name="n_4mainValue【学校施設】&#10;一人当たり面積"/>
        <xdr:cNvSpPr txBox="1"/>
      </xdr:nvSpPr>
      <xdr:spPr>
        <a:xfrm>
          <a:off x="18421427"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65" name="直線コネクタ 564"/>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68"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69" name="直線コネクタ 568"/>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570"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71" name="フローチャート: 判断 570"/>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72" name="フローチャート: 判断 571"/>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73" name="フローチャート: 判断 572"/>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74" name="フローチャート: 判断 5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75" name="フローチャート: 判断 57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581" name="楕円 580"/>
        <xdr:cNvSpPr/>
      </xdr:nvSpPr>
      <xdr:spPr>
        <a:xfrm>
          <a:off x="16268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582" name="【公民館】&#10;有形固定資産減価償却率該当値テキスト"/>
        <xdr:cNvSpPr txBox="1"/>
      </xdr:nvSpPr>
      <xdr:spPr>
        <a:xfrm>
          <a:off x="16357600" y="177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583" name="楕円 582"/>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128451</xdr:rowOff>
    </xdr:to>
    <xdr:cxnSp macro="">
      <xdr:nvCxnSpPr>
        <xdr:cNvPr id="584" name="直線コネクタ 583"/>
        <xdr:cNvCxnSpPr/>
      </xdr:nvCxnSpPr>
      <xdr:spPr>
        <a:xfrm>
          <a:off x="15481300" y="179167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585" name="楕円 584"/>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46808</xdr:rowOff>
    </xdr:from>
    <xdr:to>
      <xdr:col>81</xdr:col>
      <xdr:colOff>50800</xdr:colOff>
      <xdr:row>104</xdr:row>
      <xdr:rowOff>85998</xdr:rowOff>
    </xdr:to>
    <xdr:cxnSp macro="">
      <xdr:nvCxnSpPr>
        <xdr:cNvPr id="586" name="直線コネクタ 585"/>
        <xdr:cNvCxnSpPr/>
      </xdr:nvCxnSpPr>
      <xdr:spPr>
        <a:xfrm>
          <a:off x="14592300" y="178776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87" name="楕円 586"/>
        <xdr:cNvSpPr/>
      </xdr:nvSpPr>
      <xdr:spPr>
        <a:xfrm>
          <a:off x="13652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xdr:rowOff>
    </xdr:from>
    <xdr:to>
      <xdr:col>76</xdr:col>
      <xdr:colOff>114300</xdr:colOff>
      <xdr:row>104</xdr:row>
      <xdr:rowOff>46808</xdr:rowOff>
    </xdr:to>
    <xdr:cxnSp macro="">
      <xdr:nvCxnSpPr>
        <xdr:cNvPr id="588" name="直線コネクタ 587"/>
        <xdr:cNvCxnSpPr/>
      </xdr:nvCxnSpPr>
      <xdr:spPr>
        <a:xfrm>
          <a:off x="13703300" y="1783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90714</xdr:rowOff>
    </xdr:from>
    <xdr:to>
      <xdr:col>67</xdr:col>
      <xdr:colOff>101600</xdr:colOff>
      <xdr:row>104</xdr:row>
      <xdr:rowOff>20864</xdr:rowOff>
    </xdr:to>
    <xdr:sp macro="" textlink="">
      <xdr:nvSpPr>
        <xdr:cNvPr id="589" name="楕円 588"/>
        <xdr:cNvSpPr/>
      </xdr:nvSpPr>
      <xdr:spPr>
        <a:xfrm>
          <a:off x="12763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141514</xdr:rowOff>
    </xdr:from>
    <xdr:to>
      <xdr:col>71</xdr:col>
      <xdr:colOff>177800</xdr:colOff>
      <xdr:row>104</xdr:row>
      <xdr:rowOff>5987</xdr:rowOff>
    </xdr:to>
    <xdr:cxnSp macro="">
      <xdr:nvCxnSpPr>
        <xdr:cNvPr id="590" name="直線コネクタ 589"/>
        <xdr:cNvCxnSpPr/>
      </xdr:nvCxnSpPr>
      <xdr:spPr>
        <a:xfrm>
          <a:off x="12814300" y="178008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591"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592"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593"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594" name="n_4ave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595" name="n_1mainValue【公民館】&#10;有形固定資産減価償却率"/>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114135</xdr:rowOff>
    </xdr:from>
    <xdr:ext cx="405111" cy="259045"/>
    <xdr:sp macro="" textlink="">
      <xdr:nvSpPr>
        <xdr:cNvPr id="596" name="n_2mainValue【公民館】&#10;有形固定資産減価償却率"/>
        <xdr:cNvSpPr txBox="1"/>
      </xdr:nvSpPr>
      <xdr:spPr>
        <a:xfrm>
          <a:off x="14389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97" name="n_3mainValue【公民館】&#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37391</xdr:rowOff>
    </xdr:from>
    <xdr:ext cx="405111" cy="259045"/>
    <xdr:sp macro="" textlink="">
      <xdr:nvSpPr>
        <xdr:cNvPr id="598" name="n_4mainValue【公民館】&#10;有形固定資産減価償却率"/>
        <xdr:cNvSpPr txBox="1"/>
      </xdr:nvSpPr>
      <xdr:spPr>
        <a:xfrm>
          <a:off x="12611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24" name="直線コネクタ 623"/>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2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26" name="直線コネクタ 62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27"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28" name="直線コネクタ 627"/>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29"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30" name="フローチャート: 判断 629"/>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31" name="フローチャート: 判断 630"/>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32" name="フローチャート: 判断 631"/>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33" name="フローチャート: 判断 632"/>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634" name="フローチャート: 判断 633"/>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640" name="楕円 639"/>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111958</xdr:rowOff>
    </xdr:from>
    <xdr:ext cx="469744" cy="259045"/>
    <xdr:sp macro="" textlink="">
      <xdr:nvSpPr>
        <xdr:cNvPr id="641" name="【公民館】&#10;一人当たり面積該当値テキスト"/>
        <xdr:cNvSpPr txBox="1"/>
      </xdr:nvSpPr>
      <xdr:spPr>
        <a:xfrm>
          <a:off x="22199600" y="179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642" name="楕円 641"/>
        <xdr:cNvSpPr/>
      </xdr:nvSpPr>
      <xdr:spPr>
        <a:xfrm>
          <a:off x="2127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139881</xdr:rowOff>
    </xdr:to>
    <xdr:cxnSp macro="">
      <xdr:nvCxnSpPr>
        <xdr:cNvPr id="643" name="直線コネクタ 642"/>
        <xdr:cNvCxnSpPr/>
      </xdr:nvCxnSpPr>
      <xdr:spPr>
        <a:xfrm>
          <a:off x="21323300" y="181290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xdr:nvSpPr>
        <xdr:cNvPr id="644" name="楕円 643"/>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126819</xdr:rowOff>
    </xdr:to>
    <xdr:cxnSp macro="">
      <xdr:nvCxnSpPr>
        <xdr:cNvPr id="645" name="直線コネクタ 644"/>
        <xdr:cNvCxnSpPr/>
      </xdr:nvCxnSpPr>
      <xdr:spPr>
        <a:xfrm>
          <a:off x="20434300" y="181160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49893</xdr:rowOff>
    </xdr:from>
    <xdr:to>
      <xdr:col>102</xdr:col>
      <xdr:colOff>165100</xdr:colOff>
      <xdr:row>105</xdr:row>
      <xdr:rowOff>151493</xdr:rowOff>
    </xdr:to>
    <xdr:sp macro="" textlink="">
      <xdr:nvSpPr>
        <xdr:cNvPr id="646" name="楕円 645"/>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100693</xdr:rowOff>
    </xdr:from>
    <xdr:to>
      <xdr:col>107</xdr:col>
      <xdr:colOff>50800</xdr:colOff>
      <xdr:row>105</xdr:row>
      <xdr:rowOff>113756</xdr:rowOff>
    </xdr:to>
    <xdr:cxnSp macro="">
      <xdr:nvCxnSpPr>
        <xdr:cNvPr id="647" name="直線コネクタ 646"/>
        <xdr:cNvCxnSpPr/>
      </xdr:nvCxnSpPr>
      <xdr:spPr>
        <a:xfrm>
          <a:off x="19545300" y="1810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648" name="楕円 647"/>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84364</xdr:rowOff>
    </xdr:from>
    <xdr:to>
      <xdr:col>102</xdr:col>
      <xdr:colOff>114300</xdr:colOff>
      <xdr:row>105</xdr:row>
      <xdr:rowOff>100693</xdr:rowOff>
    </xdr:to>
    <xdr:cxnSp macro="">
      <xdr:nvCxnSpPr>
        <xdr:cNvPr id="649" name="直線コネクタ 648"/>
        <xdr:cNvCxnSpPr/>
      </xdr:nvCxnSpPr>
      <xdr:spPr>
        <a:xfrm>
          <a:off x="18656300" y="1808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650"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51"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652"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653" name="n_4aveValue【公民館】&#10;一人当たり面積"/>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654" name="n_1mainValue【公民館】&#10;一人当たり面積"/>
        <xdr:cNvSpPr txBox="1"/>
      </xdr:nvSpPr>
      <xdr:spPr>
        <a:xfrm>
          <a:off x="210757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655" name="n_2mainValue【公民館】&#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656" name="n_3mainValue【公民館】&#10;一人当たり面積"/>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657" name="n_4mainValue【公民館】&#10;一人当たり面積"/>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橋りょうについては、継続的に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財政負担の平準化に留意しつつ、計画的な修繕・改修を行い、施設の長期利用を図る。一方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は、有形固定資産減価償却率が類似団体平均値を下回っているものの、学校教育系施設は本市の</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％と最も多く占めており、施設の統廃合などに計画的に取り組み、市内小・中学校の適正規模及び適正配置を進めていく。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53158</xdr:rowOff>
    </xdr:from>
    <xdr:to>
      <xdr:col>20</xdr:col>
      <xdr:colOff>38100</xdr:colOff>
      <xdr:row>36</xdr:row>
      <xdr:rowOff>154758</xdr:rowOff>
    </xdr:to>
    <xdr:sp macro="" textlink="">
      <xdr:nvSpPr>
        <xdr:cNvPr id="76" name="楕円 75"/>
        <xdr:cNvSpPr/>
      </xdr:nvSpPr>
      <xdr:spPr>
        <a:xfrm>
          <a:off x="374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144780</xdr:rowOff>
    </xdr:to>
    <xdr:cxnSp macro="">
      <xdr:nvCxnSpPr>
        <xdr:cNvPr id="77" name="直線コネクタ 76"/>
        <xdr:cNvCxnSpPr/>
      </xdr:nvCxnSpPr>
      <xdr:spPr>
        <a:xfrm>
          <a:off x="3797300" y="627615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8" name="楕円 77"/>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103958</xdr:rowOff>
    </xdr:to>
    <xdr:cxnSp macro="">
      <xdr:nvCxnSpPr>
        <xdr:cNvPr id="79" name="直線コネクタ 78"/>
        <xdr:cNvCxnSpPr/>
      </xdr:nvCxnSpPr>
      <xdr:spPr>
        <a:xfrm>
          <a:off x="2908300" y="62369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80" name="楕円 79"/>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64770</xdr:rowOff>
    </xdr:to>
    <xdr:cxnSp macro="">
      <xdr:nvCxnSpPr>
        <xdr:cNvPr id="81" name="直線コネクタ 80"/>
        <xdr:cNvCxnSpPr/>
      </xdr:nvCxnSpPr>
      <xdr:spPr>
        <a:xfrm>
          <a:off x="2019300" y="620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110308</xdr:rowOff>
    </xdr:from>
    <xdr:to>
      <xdr:col>6</xdr:col>
      <xdr:colOff>38100</xdr:colOff>
      <xdr:row>36</xdr:row>
      <xdr:rowOff>40458</xdr:rowOff>
    </xdr:to>
    <xdr:sp macro="" textlink="">
      <xdr:nvSpPr>
        <xdr:cNvPr id="82" name="楕円 81"/>
        <xdr:cNvSpPr/>
      </xdr:nvSpPr>
      <xdr:spPr>
        <a:xfrm>
          <a:off x="1079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161108</xdr:rowOff>
    </xdr:from>
    <xdr:to>
      <xdr:col>10</xdr:col>
      <xdr:colOff>114300</xdr:colOff>
      <xdr:row>36</xdr:row>
      <xdr:rowOff>30480</xdr:rowOff>
    </xdr:to>
    <xdr:cxnSp macro="">
      <xdr:nvCxnSpPr>
        <xdr:cNvPr id="83" name="直線コネクタ 82"/>
        <xdr:cNvCxnSpPr/>
      </xdr:nvCxnSpPr>
      <xdr:spPr>
        <a:xfrm>
          <a:off x="1130300" y="61618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171285</xdr:rowOff>
    </xdr:from>
    <xdr:ext cx="405111" cy="259045"/>
    <xdr:sp macro="" textlink="">
      <xdr:nvSpPr>
        <xdr:cNvPr id="88" name="n_1mainValue【図書館】&#10;有形固定資産減価償却率"/>
        <xdr:cNvSpPr txBox="1"/>
      </xdr:nvSpPr>
      <xdr:spPr>
        <a:xfrm>
          <a:off x="3582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9" name="n_2mainValue【図書館】&#10;有形固定資産減価償却率"/>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90" name="n_3mainValue【図書館】&#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56985</xdr:rowOff>
    </xdr:from>
    <xdr:ext cx="405111" cy="259045"/>
    <xdr:sp macro="" textlink="">
      <xdr:nvSpPr>
        <xdr:cNvPr id="91" name="n_4mainValue【図書館】&#10;有形固定資産減価償却率"/>
        <xdr:cNvSpPr txBox="1"/>
      </xdr:nvSpPr>
      <xdr:spPr>
        <a:xfrm>
          <a:off x="927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7" name="楕円 126"/>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8"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41910</xdr:rowOff>
    </xdr:to>
    <xdr:cxnSp macro="">
      <xdr:nvCxnSpPr>
        <xdr:cNvPr id="130" name="直線コネクタ 129"/>
        <xdr:cNvCxnSpPr/>
      </xdr:nvCxnSpPr>
      <xdr:spPr>
        <a:xfrm>
          <a:off x="9639300" y="68941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3" name="楕円 132"/>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36195</xdr:rowOff>
    </xdr:to>
    <xdr:cxnSp macro="">
      <xdr:nvCxnSpPr>
        <xdr:cNvPr id="134" name="直線コネクタ 133"/>
        <xdr:cNvCxnSpPr/>
      </xdr:nvCxnSpPr>
      <xdr:spPr>
        <a:xfrm>
          <a:off x="7861300" y="688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5" name="楕円 134"/>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6" name="直線コネクタ 135"/>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0"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main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48985</xdr:rowOff>
    </xdr:from>
    <xdr:to>
      <xdr:col>24</xdr:col>
      <xdr:colOff>62865</xdr:colOff>
      <xdr:row>64</xdr:row>
      <xdr:rowOff>111034</xdr:rowOff>
    </xdr:to>
    <xdr:cxnSp macro="">
      <xdr:nvCxnSpPr>
        <xdr:cNvPr id="170" name="直線コネクタ 169"/>
        <xdr:cNvCxnSpPr/>
      </xdr:nvCxnSpPr>
      <xdr:spPr>
        <a:xfrm flipV="1">
          <a:off x="4634865" y="9821635"/>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405111" cy="259045"/>
    <xdr:sp macro="" textlink="">
      <xdr:nvSpPr>
        <xdr:cNvPr id="171" name="【体育館・プール】&#10;有形固定資産減価償却率最小値テキスト"/>
        <xdr:cNvSpPr txBox="1"/>
      </xdr:nvSpPr>
      <xdr:spPr>
        <a:xfrm>
          <a:off x="4673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72" name="直線コネクタ 171"/>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167112</xdr:rowOff>
    </xdr:from>
    <xdr:ext cx="405111" cy="259045"/>
    <xdr:sp macro="" textlink="">
      <xdr:nvSpPr>
        <xdr:cNvPr id="173" name="【体育館・プール】&#10;有形固定資産減価償却率最大値テキスト"/>
        <xdr:cNvSpPr txBox="1"/>
      </xdr:nvSpPr>
      <xdr:spPr>
        <a:xfrm>
          <a:off x="4673600" y="959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48985</xdr:rowOff>
    </xdr:from>
    <xdr:to>
      <xdr:col>24</xdr:col>
      <xdr:colOff>152400</xdr:colOff>
      <xdr:row>57</xdr:row>
      <xdr:rowOff>48985</xdr:rowOff>
    </xdr:to>
    <xdr:cxnSp macro="">
      <xdr:nvCxnSpPr>
        <xdr:cNvPr id="174" name="直線コネクタ 173"/>
        <xdr:cNvCxnSpPr/>
      </xdr:nvCxnSpPr>
      <xdr:spPr>
        <a:xfrm>
          <a:off x="4546600" y="982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123570</xdr:rowOff>
    </xdr:from>
    <xdr:ext cx="405111" cy="259045"/>
    <xdr:sp macro="" textlink="">
      <xdr:nvSpPr>
        <xdr:cNvPr id="175" name="【体育館・プール】&#10;有形固定資産減価償却率平均値テキスト"/>
        <xdr:cNvSpPr txBox="1"/>
      </xdr:nvSpPr>
      <xdr:spPr>
        <a:xfrm>
          <a:off x="4673600" y="1041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76" name="フローチャート: 判断 175"/>
        <xdr:cNvSpPr/>
      </xdr:nvSpPr>
      <xdr:spPr>
        <a:xfrm>
          <a:off x="4584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7" name="フローチャート: 判断 176"/>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8" name="フローチャート: 判断 177"/>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73297</xdr:rowOff>
    </xdr:from>
    <xdr:to>
      <xdr:col>10</xdr:col>
      <xdr:colOff>165100</xdr:colOff>
      <xdr:row>61</xdr:row>
      <xdr:rowOff>3447</xdr:rowOff>
    </xdr:to>
    <xdr:sp macro="" textlink="">
      <xdr:nvSpPr>
        <xdr:cNvPr id="179" name="フローチャート: 判断 178"/>
        <xdr:cNvSpPr/>
      </xdr:nvSpPr>
      <xdr:spPr>
        <a:xfrm>
          <a:off x="1968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0" name="フローチャート: 判断 179"/>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14515</xdr:rowOff>
    </xdr:from>
    <xdr:to>
      <xdr:col>24</xdr:col>
      <xdr:colOff>114300</xdr:colOff>
      <xdr:row>57</xdr:row>
      <xdr:rowOff>116115</xdr:rowOff>
    </xdr:to>
    <xdr:sp macro="" textlink="">
      <xdr:nvSpPr>
        <xdr:cNvPr id="186" name="楕円 185"/>
        <xdr:cNvSpPr/>
      </xdr:nvSpPr>
      <xdr:spPr>
        <a:xfrm>
          <a:off x="4584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122663</xdr:rowOff>
    </xdr:from>
    <xdr:ext cx="405111" cy="259045"/>
    <xdr:sp macro="" textlink="">
      <xdr:nvSpPr>
        <xdr:cNvPr id="187" name="【体育館・プール】&#10;有形固定資産減価償却率該当値テキスト"/>
        <xdr:cNvSpPr txBox="1"/>
      </xdr:nvSpPr>
      <xdr:spPr>
        <a:xfrm>
          <a:off x="4673600" y="972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150041</xdr:rowOff>
    </xdr:from>
    <xdr:to>
      <xdr:col>20</xdr:col>
      <xdr:colOff>38100</xdr:colOff>
      <xdr:row>57</xdr:row>
      <xdr:rowOff>80191</xdr:rowOff>
    </xdr:to>
    <xdr:sp macro="" textlink="">
      <xdr:nvSpPr>
        <xdr:cNvPr id="188" name="楕円 187"/>
        <xdr:cNvSpPr/>
      </xdr:nvSpPr>
      <xdr:spPr>
        <a:xfrm>
          <a:off x="3746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65315</xdr:rowOff>
    </xdr:to>
    <xdr:cxnSp macro="">
      <xdr:nvCxnSpPr>
        <xdr:cNvPr id="189" name="直線コネクタ 188"/>
        <xdr:cNvCxnSpPr/>
      </xdr:nvCxnSpPr>
      <xdr:spPr>
        <a:xfrm>
          <a:off x="3797300" y="980204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114119</xdr:rowOff>
    </xdr:from>
    <xdr:to>
      <xdr:col>15</xdr:col>
      <xdr:colOff>101600</xdr:colOff>
      <xdr:row>57</xdr:row>
      <xdr:rowOff>44269</xdr:rowOff>
    </xdr:to>
    <xdr:sp macro="" textlink="">
      <xdr:nvSpPr>
        <xdr:cNvPr id="190" name="楕円 189"/>
        <xdr:cNvSpPr/>
      </xdr:nvSpPr>
      <xdr:spPr>
        <a:xfrm>
          <a:off x="2857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164919</xdr:rowOff>
    </xdr:from>
    <xdr:to>
      <xdr:col>19</xdr:col>
      <xdr:colOff>177800</xdr:colOff>
      <xdr:row>57</xdr:row>
      <xdr:rowOff>29391</xdr:rowOff>
    </xdr:to>
    <xdr:cxnSp macro="">
      <xdr:nvCxnSpPr>
        <xdr:cNvPr id="191" name="直線コネクタ 190"/>
        <xdr:cNvCxnSpPr/>
      </xdr:nvCxnSpPr>
      <xdr:spPr>
        <a:xfrm>
          <a:off x="2908300" y="97661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76563</xdr:rowOff>
    </xdr:from>
    <xdr:to>
      <xdr:col>10</xdr:col>
      <xdr:colOff>165100</xdr:colOff>
      <xdr:row>57</xdr:row>
      <xdr:rowOff>6713</xdr:rowOff>
    </xdr:to>
    <xdr:sp macro="" textlink="">
      <xdr:nvSpPr>
        <xdr:cNvPr id="192" name="楕円 191"/>
        <xdr:cNvSpPr/>
      </xdr:nvSpPr>
      <xdr:spPr>
        <a:xfrm>
          <a:off x="1968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127363</xdr:rowOff>
    </xdr:from>
    <xdr:to>
      <xdr:col>15</xdr:col>
      <xdr:colOff>50800</xdr:colOff>
      <xdr:row>56</xdr:row>
      <xdr:rowOff>164919</xdr:rowOff>
    </xdr:to>
    <xdr:cxnSp macro="">
      <xdr:nvCxnSpPr>
        <xdr:cNvPr id="193" name="直線コネクタ 192"/>
        <xdr:cNvCxnSpPr/>
      </xdr:nvCxnSpPr>
      <xdr:spPr>
        <a:xfrm>
          <a:off x="2019300" y="97285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40640</xdr:rowOff>
    </xdr:from>
    <xdr:to>
      <xdr:col>6</xdr:col>
      <xdr:colOff>38100</xdr:colOff>
      <xdr:row>56</xdr:row>
      <xdr:rowOff>142240</xdr:rowOff>
    </xdr:to>
    <xdr:sp macro="" textlink="">
      <xdr:nvSpPr>
        <xdr:cNvPr id="194" name="楕円 193"/>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91440</xdr:rowOff>
    </xdr:from>
    <xdr:to>
      <xdr:col>10</xdr:col>
      <xdr:colOff>114300</xdr:colOff>
      <xdr:row>56</xdr:row>
      <xdr:rowOff>127363</xdr:rowOff>
    </xdr:to>
    <xdr:cxnSp macro="">
      <xdr:nvCxnSpPr>
        <xdr:cNvPr id="195" name="直線コネクタ 194"/>
        <xdr:cNvCxnSpPr/>
      </xdr:nvCxnSpPr>
      <xdr:spPr>
        <a:xfrm>
          <a:off x="1130300" y="9692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6" name="n_1aveValue【体育館・プー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7" name="n_2aveValue【体育館・プー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98" name="n_3aveValue【体育館・プール】&#10;有形固定資産減価償却率"/>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199" name="n_4aveValue【体育館・プー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96718</xdr:rowOff>
    </xdr:from>
    <xdr:ext cx="405111" cy="259045"/>
    <xdr:sp macro="" textlink="">
      <xdr:nvSpPr>
        <xdr:cNvPr id="200" name="n_1mainValue【体育館・プール】&#10;有形固定資産減価償却率"/>
        <xdr:cNvSpPr txBox="1"/>
      </xdr:nvSpPr>
      <xdr:spPr>
        <a:xfrm>
          <a:off x="35820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60796</xdr:rowOff>
    </xdr:from>
    <xdr:ext cx="405111" cy="259045"/>
    <xdr:sp macro="" textlink="">
      <xdr:nvSpPr>
        <xdr:cNvPr id="201" name="n_2mainValue【体育館・プール】&#10;有形固定資産減価償却率"/>
        <xdr:cNvSpPr txBox="1"/>
      </xdr:nvSpPr>
      <xdr:spPr>
        <a:xfrm>
          <a:off x="2705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23240</xdr:rowOff>
    </xdr:from>
    <xdr:ext cx="405111" cy="259045"/>
    <xdr:sp macro="" textlink="">
      <xdr:nvSpPr>
        <xdr:cNvPr id="202" name="n_3mainValue【体育館・プール】&#10;有形固定資産減価償却率"/>
        <xdr:cNvSpPr txBox="1"/>
      </xdr:nvSpPr>
      <xdr:spPr>
        <a:xfrm>
          <a:off x="1816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158767</xdr:rowOff>
    </xdr:from>
    <xdr:ext cx="405111" cy="259045"/>
    <xdr:sp macro="" textlink="">
      <xdr:nvSpPr>
        <xdr:cNvPr id="203" name="n_4mainValue【体育館・プール】&#10;有形固定資産減価償却率"/>
        <xdr:cNvSpPr txBox="1"/>
      </xdr:nvSpPr>
      <xdr:spPr>
        <a:xfrm>
          <a:off x="927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9" name="直線コネクタ 22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3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1" name="直線コネクタ 23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3" name="直線コネクタ 23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5" name="フローチャート: 判断 23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6" name="フローチャート: 判断 23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7" name="フローチャート: 判断 23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8" name="フローチャート: 判断 23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9" name="フローチャート: 判断 238"/>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107587</xdr:rowOff>
    </xdr:from>
    <xdr:to>
      <xdr:col>55</xdr:col>
      <xdr:colOff>50800</xdr:colOff>
      <xdr:row>64</xdr:row>
      <xdr:rowOff>37737</xdr:rowOff>
    </xdr:to>
    <xdr:sp macro="" textlink="">
      <xdr:nvSpPr>
        <xdr:cNvPr id="245" name="楕円 244"/>
        <xdr:cNvSpPr/>
      </xdr:nvSpPr>
      <xdr:spPr>
        <a:xfrm>
          <a:off x="10426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22514</xdr:rowOff>
    </xdr:from>
    <xdr:ext cx="469744" cy="259045"/>
    <xdr:sp macro="" textlink="">
      <xdr:nvSpPr>
        <xdr:cNvPr id="246" name="【体育館・プール】&#10;一人当たり面積該当値テキスト"/>
        <xdr:cNvSpPr txBox="1"/>
      </xdr:nvSpPr>
      <xdr:spPr>
        <a:xfrm>
          <a:off x="10515600" y="1082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104322</xdr:rowOff>
    </xdr:from>
    <xdr:to>
      <xdr:col>50</xdr:col>
      <xdr:colOff>165100</xdr:colOff>
      <xdr:row>64</xdr:row>
      <xdr:rowOff>34472</xdr:rowOff>
    </xdr:to>
    <xdr:sp macro="" textlink="">
      <xdr:nvSpPr>
        <xdr:cNvPr id="247" name="楕円 246"/>
        <xdr:cNvSpPr/>
      </xdr:nvSpPr>
      <xdr:spPr>
        <a:xfrm>
          <a:off x="9588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155122</xdr:rowOff>
    </xdr:from>
    <xdr:to>
      <xdr:col>55</xdr:col>
      <xdr:colOff>0</xdr:colOff>
      <xdr:row>63</xdr:row>
      <xdr:rowOff>158387</xdr:rowOff>
    </xdr:to>
    <xdr:cxnSp macro="">
      <xdr:nvCxnSpPr>
        <xdr:cNvPr id="248" name="直線コネクタ 247"/>
        <xdr:cNvCxnSpPr/>
      </xdr:nvCxnSpPr>
      <xdr:spPr>
        <a:xfrm>
          <a:off x="9639300" y="1095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49" name="楕円 248"/>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155122</xdr:rowOff>
    </xdr:to>
    <xdr:cxnSp macro="">
      <xdr:nvCxnSpPr>
        <xdr:cNvPr id="250" name="直線コネクタ 249"/>
        <xdr:cNvCxnSpPr/>
      </xdr:nvCxnSpPr>
      <xdr:spPr>
        <a:xfrm>
          <a:off x="8750300" y="10953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1" name="楕円 250"/>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151856</xdr:rowOff>
    </xdr:to>
    <xdr:cxnSp macro="">
      <xdr:nvCxnSpPr>
        <xdr:cNvPr id="252" name="直線コネクタ 251"/>
        <xdr:cNvCxnSpPr/>
      </xdr:nvCxnSpPr>
      <xdr:spPr>
        <a:xfrm>
          <a:off x="7861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94524</xdr:rowOff>
    </xdr:from>
    <xdr:to>
      <xdr:col>36</xdr:col>
      <xdr:colOff>165100</xdr:colOff>
      <xdr:row>64</xdr:row>
      <xdr:rowOff>24674</xdr:rowOff>
    </xdr:to>
    <xdr:sp macro="" textlink="">
      <xdr:nvSpPr>
        <xdr:cNvPr id="253" name="楕円 252"/>
        <xdr:cNvSpPr/>
      </xdr:nvSpPr>
      <xdr:spPr>
        <a:xfrm>
          <a:off x="692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145324</xdr:rowOff>
    </xdr:from>
    <xdr:to>
      <xdr:col>41</xdr:col>
      <xdr:colOff>50800</xdr:colOff>
      <xdr:row>63</xdr:row>
      <xdr:rowOff>148590</xdr:rowOff>
    </xdr:to>
    <xdr:cxnSp macro="">
      <xdr:nvCxnSpPr>
        <xdr:cNvPr id="254" name="直線コネクタ 253"/>
        <xdr:cNvCxnSpPr/>
      </xdr:nvCxnSpPr>
      <xdr:spPr>
        <a:xfrm>
          <a:off x="6972300" y="1094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5"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6"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7"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8"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25599</xdr:rowOff>
    </xdr:from>
    <xdr:ext cx="469744" cy="259045"/>
    <xdr:sp macro="" textlink="">
      <xdr:nvSpPr>
        <xdr:cNvPr id="259" name="n_1mainValue【体育館・プール】&#10;一人当たり面積"/>
        <xdr:cNvSpPr txBox="1"/>
      </xdr:nvSpPr>
      <xdr:spPr>
        <a:xfrm>
          <a:off x="9391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60"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1"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15801</xdr:rowOff>
    </xdr:from>
    <xdr:ext cx="469744" cy="259045"/>
    <xdr:sp macro="" textlink="">
      <xdr:nvSpPr>
        <xdr:cNvPr id="262" name="n_4mainValue【体育館・プール】&#10;一人当たり面積"/>
        <xdr:cNvSpPr txBox="1"/>
      </xdr:nvSpPr>
      <xdr:spPr>
        <a:xfrm>
          <a:off x="6737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5" name="直線コネクタ 284"/>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6"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7" name="直線コネクタ 28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8"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9" name="直線コネクタ 288"/>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90"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1" name="フローチャート: 判断 290"/>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2" name="フローチャート: 判断 291"/>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3" name="フローチャート: 判断 292"/>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4" name="フローチャート: 判断 293"/>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95" name="フローチャート: 判断 294"/>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1" name="楕円 300"/>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2" name="【福祉施設】&#10;有形固定資産減価償却率該当値テキスト"/>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103887</xdr:rowOff>
    </xdr:from>
    <xdr:to>
      <xdr:col>20</xdr:col>
      <xdr:colOff>38100</xdr:colOff>
      <xdr:row>80</xdr:row>
      <xdr:rowOff>34037</xdr:rowOff>
    </xdr:to>
    <xdr:sp macro="" textlink="">
      <xdr:nvSpPr>
        <xdr:cNvPr id="303" name="楕円 302"/>
        <xdr:cNvSpPr/>
      </xdr:nvSpPr>
      <xdr:spPr>
        <a:xfrm>
          <a:off x="3746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154687</xdr:rowOff>
    </xdr:from>
    <xdr:to>
      <xdr:col>24</xdr:col>
      <xdr:colOff>63500</xdr:colOff>
      <xdr:row>80</xdr:row>
      <xdr:rowOff>26670</xdr:rowOff>
    </xdr:to>
    <xdr:cxnSp macro="">
      <xdr:nvCxnSpPr>
        <xdr:cNvPr id="304" name="直線コネクタ 303"/>
        <xdr:cNvCxnSpPr/>
      </xdr:nvCxnSpPr>
      <xdr:spPr>
        <a:xfrm>
          <a:off x="3797300" y="1369923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51308</xdr:rowOff>
    </xdr:from>
    <xdr:to>
      <xdr:col>15</xdr:col>
      <xdr:colOff>101600</xdr:colOff>
      <xdr:row>80</xdr:row>
      <xdr:rowOff>152908</xdr:rowOff>
    </xdr:to>
    <xdr:sp macro="" textlink="">
      <xdr:nvSpPr>
        <xdr:cNvPr id="305" name="楕円 304"/>
        <xdr:cNvSpPr/>
      </xdr:nvSpPr>
      <xdr:spPr>
        <a:xfrm>
          <a:off x="2857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154687</xdr:rowOff>
    </xdr:from>
    <xdr:to>
      <xdr:col>19</xdr:col>
      <xdr:colOff>177800</xdr:colOff>
      <xdr:row>80</xdr:row>
      <xdr:rowOff>102108</xdr:rowOff>
    </xdr:to>
    <xdr:cxnSp macro="">
      <xdr:nvCxnSpPr>
        <xdr:cNvPr id="306" name="直線コネクタ 305"/>
        <xdr:cNvCxnSpPr/>
      </xdr:nvCxnSpPr>
      <xdr:spPr>
        <a:xfrm flipV="1">
          <a:off x="2908300" y="136992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xdr:rowOff>
    </xdr:from>
    <xdr:to>
      <xdr:col>10</xdr:col>
      <xdr:colOff>165100</xdr:colOff>
      <xdr:row>80</xdr:row>
      <xdr:rowOff>118618</xdr:rowOff>
    </xdr:to>
    <xdr:sp macro="" textlink="">
      <xdr:nvSpPr>
        <xdr:cNvPr id="307" name="楕円 306"/>
        <xdr:cNvSpPr/>
      </xdr:nvSpPr>
      <xdr:spPr>
        <a:xfrm>
          <a:off x="1968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67818</xdr:rowOff>
    </xdr:from>
    <xdr:to>
      <xdr:col>15</xdr:col>
      <xdr:colOff>50800</xdr:colOff>
      <xdr:row>80</xdr:row>
      <xdr:rowOff>102108</xdr:rowOff>
    </xdr:to>
    <xdr:cxnSp macro="">
      <xdr:nvCxnSpPr>
        <xdr:cNvPr id="308" name="直線コネクタ 307"/>
        <xdr:cNvCxnSpPr/>
      </xdr:nvCxnSpPr>
      <xdr:spPr>
        <a:xfrm>
          <a:off x="2019300" y="137838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103887</xdr:rowOff>
    </xdr:from>
    <xdr:to>
      <xdr:col>6</xdr:col>
      <xdr:colOff>38100</xdr:colOff>
      <xdr:row>81</xdr:row>
      <xdr:rowOff>34037</xdr:rowOff>
    </xdr:to>
    <xdr:sp macro="" textlink="">
      <xdr:nvSpPr>
        <xdr:cNvPr id="309" name="楕円 308"/>
        <xdr:cNvSpPr/>
      </xdr:nvSpPr>
      <xdr:spPr>
        <a:xfrm>
          <a:off x="1079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67818</xdr:rowOff>
    </xdr:from>
    <xdr:to>
      <xdr:col>10</xdr:col>
      <xdr:colOff>114300</xdr:colOff>
      <xdr:row>80</xdr:row>
      <xdr:rowOff>154687</xdr:rowOff>
    </xdr:to>
    <xdr:cxnSp macro="">
      <xdr:nvCxnSpPr>
        <xdr:cNvPr id="310" name="直線コネクタ 309"/>
        <xdr:cNvCxnSpPr/>
      </xdr:nvCxnSpPr>
      <xdr:spPr>
        <a:xfrm flipV="1">
          <a:off x="1130300" y="1378381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1"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2"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3"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4" name="n_4ave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50564</xdr:rowOff>
    </xdr:from>
    <xdr:ext cx="405111" cy="259045"/>
    <xdr:sp macro="" textlink="">
      <xdr:nvSpPr>
        <xdr:cNvPr id="315" name="n_1mainValue【福祉施設】&#10;有形固定資産減価償却率"/>
        <xdr:cNvSpPr txBox="1"/>
      </xdr:nvSpPr>
      <xdr:spPr>
        <a:xfrm>
          <a:off x="35820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316" name="n_2mainValue【福祉施設】&#10;有形固定資産減価償却率"/>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109745</xdr:rowOff>
    </xdr:from>
    <xdr:ext cx="405111" cy="259045"/>
    <xdr:sp macro="" textlink="">
      <xdr:nvSpPr>
        <xdr:cNvPr id="317" name="n_3mainValue【福祉施設】&#10;有形固定資産減価償却率"/>
        <xdr:cNvSpPr txBox="1"/>
      </xdr:nvSpPr>
      <xdr:spPr>
        <a:xfrm>
          <a:off x="1816744" y="1382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18" name="n_4mainValue【福祉施設】&#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8" name="直線コネクタ 337"/>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0" name="直線コネクタ 33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1"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2" name="直線コネクタ 341"/>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4" name="フローチャート: 判断 34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5" name="フローチャート: 判断 34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7" name="フローチャート: 判断 34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48" name="フローチャート: 判断 347"/>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54" name="楕円 353"/>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55" name="【福祉施設】&#10;一人当たり面積該当値テキスト"/>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10161</xdr:rowOff>
    </xdr:from>
    <xdr:to>
      <xdr:col>50</xdr:col>
      <xdr:colOff>165100</xdr:colOff>
      <xdr:row>83</xdr:row>
      <xdr:rowOff>111761</xdr:rowOff>
    </xdr:to>
    <xdr:sp macro="" textlink="">
      <xdr:nvSpPr>
        <xdr:cNvPr id="356" name="楕円 355"/>
        <xdr:cNvSpPr/>
      </xdr:nvSpPr>
      <xdr:spPr>
        <a:xfrm>
          <a:off x="958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60961</xdr:rowOff>
    </xdr:from>
    <xdr:to>
      <xdr:col>55</xdr:col>
      <xdr:colOff>0</xdr:colOff>
      <xdr:row>83</xdr:row>
      <xdr:rowOff>72389</xdr:rowOff>
    </xdr:to>
    <xdr:cxnSp macro="">
      <xdr:nvCxnSpPr>
        <xdr:cNvPr id="357" name="直線コネクタ 356"/>
        <xdr:cNvCxnSpPr/>
      </xdr:nvCxnSpPr>
      <xdr:spPr>
        <a:xfrm>
          <a:off x="9639300" y="14291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27305</xdr:rowOff>
    </xdr:from>
    <xdr:to>
      <xdr:col>46</xdr:col>
      <xdr:colOff>38100</xdr:colOff>
      <xdr:row>83</xdr:row>
      <xdr:rowOff>128905</xdr:rowOff>
    </xdr:to>
    <xdr:sp macro="" textlink="">
      <xdr:nvSpPr>
        <xdr:cNvPr id="358" name="楕円 357"/>
        <xdr:cNvSpPr/>
      </xdr:nvSpPr>
      <xdr:spPr>
        <a:xfrm>
          <a:off x="869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60961</xdr:rowOff>
    </xdr:from>
    <xdr:to>
      <xdr:col>50</xdr:col>
      <xdr:colOff>114300</xdr:colOff>
      <xdr:row>83</xdr:row>
      <xdr:rowOff>78105</xdr:rowOff>
    </xdr:to>
    <xdr:cxnSp macro="">
      <xdr:nvCxnSpPr>
        <xdr:cNvPr id="359" name="直線コネクタ 358"/>
        <xdr:cNvCxnSpPr/>
      </xdr:nvCxnSpPr>
      <xdr:spPr>
        <a:xfrm flipV="1">
          <a:off x="8750300" y="142913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60" name="楕円 359"/>
        <xdr:cNvSpPr/>
      </xdr:nvSpPr>
      <xdr:spPr>
        <a:xfrm>
          <a:off x="781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78105</xdr:rowOff>
    </xdr:from>
    <xdr:to>
      <xdr:col>45</xdr:col>
      <xdr:colOff>177800</xdr:colOff>
      <xdr:row>83</xdr:row>
      <xdr:rowOff>146686</xdr:rowOff>
    </xdr:to>
    <xdr:cxnSp macro="">
      <xdr:nvCxnSpPr>
        <xdr:cNvPr id="361" name="直線コネクタ 360"/>
        <xdr:cNvCxnSpPr/>
      </xdr:nvCxnSpPr>
      <xdr:spPr>
        <a:xfrm flipV="1">
          <a:off x="7861300" y="143084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2" name="楕円 361"/>
        <xdr:cNvSpPr/>
      </xdr:nvSpPr>
      <xdr:spPr>
        <a:xfrm>
          <a:off x="692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146686</xdr:rowOff>
    </xdr:to>
    <xdr:cxnSp macro="">
      <xdr:nvCxnSpPr>
        <xdr:cNvPr id="363" name="直線コネクタ 362"/>
        <xdr:cNvCxnSpPr/>
      </xdr:nvCxnSpPr>
      <xdr:spPr>
        <a:xfrm>
          <a:off x="6972300" y="143713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4"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5"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6"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67" name="n_4aveValue【福祉施設】&#10;一人当たり面積"/>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128288</xdr:rowOff>
    </xdr:from>
    <xdr:ext cx="469744" cy="259045"/>
    <xdr:sp macro="" textlink="">
      <xdr:nvSpPr>
        <xdr:cNvPr id="368" name="n_1mainValue【福祉施設】&#10;一人当たり面積"/>
        <xdr:cNvSpPr txBox="1"/>
      </xdr:nvSpPr>
      <xdr:spPr>
        <a:xfrm>
          <a:off x="93917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145432</xdr:rowOff>
    </xdr:from>
    <xdr:ext cx="469744" cy="259045"/>
    <xdr:sp macro="" textlink="">
      <xdr:nvSpPr>
        <xdr:cNvPr id="369" name="n_2mainValue【福祉施設】&#10;一人当たり面積"/>
        <xdr:cNvSpPr txBox="1"/>
      </xdr:nvSpPr>
      <xdr:spPr>
        <a:xfrm>
          <a:off x="8515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17163</xdr:rowOff>
    </xdr:from>
    <xdr:ext cx="469744" cy="259045"/>
    <xdr:sp macro="" textlink="">
      <xdr:nvSpPr>
        <xdr:cNvPr id="370" name="n_3mainValue【福祉施設】&#10;一人当たり面積"/>
        <xdr:cNvSpPr txBox="1"/>
      </xdr:nvSpPr>
      <xdr:spPr>
        <a:xfrm>
          <a:off x="7626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11447</xdr:rowOff>
    </xdr:from>
    <xdr:ext cx="469744" cy="259045"/>
    <xdr:sp macro="" textlink="">
      <xdr:nvSpPr>
        <xdr:cNvPr id="371" name="n_4mainValue【福祉施設】&#10;一人当たり面積"/>
        <xdr:cNvSpPr txBox="1"/>
      </xdr:nvSpPr>
      <xdr:spPr>
        <a:xfrm>
          <a:off x="6737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7" name="直線コネクタ 396"/>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8"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9" name="直線コネクタ 398"/>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400"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1" name="直線コネクタ 400"/>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2"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3" name="フローチャート: 判断 402"/>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4" name="フローチャート: 判断 403"/>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5" name="フローチャート: 判断 404"/>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6" name="フローチャート: 判断 405"/>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7" name="フローチャート: 判断 40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413" name="楕円 412"/>
        <xdr:cNvSpPr/>
      </xdr:nvSpPr>
      <xdr:spPr>
        <a:xfrm>
          <a:off x="4584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414" name="【市民会館】&#10;有形固定資産減価償却率該当値テキスト"/>
        <xdr:cNvSpPr txBox="1"/>
      </xdr:nvSpPr>
      <xdr:spPr>
        <a:xfrm>
          <a:off x="4673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415" name="楕円 414"/>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74568</xdr:rowOff>
    </xdr:from>
    <xdr:to>
      <xdr:col>24</xdr:col>
      <xdr:colOff>63500</xdr:colOff>
      <xdr:row>104</xdr:row>
      <xdr:rowOff>107224</xdr:rowOff>
    </xdr:to>
    <xdr:cxnSp macro="">
      <xdr:nvCxnSpPr>
        <xdr:cNvPr id="416" name="直線コネクタ 415"/>
        <xdr:cNvCxnSpPr/>
      </xdr:nvCxnSpPr>
      <xdr:spPr>
        <a:xfrm>
          <a:off x="3797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17" name="楕円 416"/>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74568</xdr:rowOff>
    </xdr:to>
    <xdr:cxnSp macro="">
      <xdr:nvCxnSpPr>
        <xdr:cNvPr id="418" name="直線コネクタ 417"/>
        <xdr:cNvCxnSpPr/>
      </xdr:nvCxnSpPr>
      <xdr:spPr>
        <a:xfrm>
          <a:off x="2908300" y="178743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9" name="楕円 418"/>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43543</xdr:rowOff>
    </xdr:to>
    <xdr:cxnSp macro="">
      <xdr:nvCxnSpPr>
        <xdr:cNvPr id="420" name="直線コネクタ 419"/>
        <xdr:cNvCxnSpPr/>
      </xdr:nvCxnSpPr>
      <xdr:spPr>
        <a:xfrm>
          <a:off x="2019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21" name="楕円 420"/>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22" name="直線コネクタ 421"/>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3"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4"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5"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26"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427" name="n_1main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428" name="n_2mainValue【市民会館】&#10;有形固定資産減価償却率"/>
        <xdr:cNvSpPr txBox="1"/>
      </xdr:nvSpPr>
      <xdr:spPr>
        <a:xfrm>
          <a:off x="2705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main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0" name="n_4main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6" name="直線コネクタ 455"/>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7"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8" name="直線コネクタ 457"/>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9"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60" name="直線コネクタ 459"/>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1"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2" name="フローチャート: 判断 461"/>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3" name="フローチャート: 判断 462"/>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4" name="フローチャート: 判断 463"/>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5" name="フローチャート: 判断 464"/>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6" name="フローチャート: 判断 465"/>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160927</xdr:rowOff>
    </xdr:from>
    <xdr:to>
      <xdr:col>55</xdr:col>
      <xdr:colOff>50800</xdr:colOff>
      <xdr:row>108</xdr:row>
      <xdr:rowOff>91077</xdr:rowOff>
    </xdr:to>
    <xdr:sp macro="" textlink="">
      <xdr:nvSpPr>
        <xdr:cNvPr id="472" name="楕円 471"/>
        <xdr:cNvSpPr/>
      </xdr:nvSpPr>
      <xdr:spPr>
        <a:xfrm>
          <a:off x="10426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75854</xdr:rowOff>
    </xdr:from>
    <xdr:ext cx="469744" cy="259045"/>
    <xdr:sp macro="" textlink="">
      <xdr:nvSpPr>
        <xdr:cNvPr id="473" name="【市民会館】&#10;一人当たり面積該当値テキスト"/>
        <xdr:cNvSpPr txBox="1"/>
      </xdr:nvSpPr>
      <xdr:spPr>
        <a:xfrm>
          <a:off x="10515600" y="184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157662</xdr:rowOff>
    </xdr:from>
    <xdr:to>
      <xdr:col>50</xdr:col>
      <xdr:colOff>165100</xdr:colOff>
      <xdr:row>108</xdr:row>
      <xdr:rowOff>87812</xdr:rowOff>
    </xdr:to>
    <xdr:sp macro="" textlink="">
      <xdr:nvSpPr>
        <xdr:cNvPr id="474" name="楕円 473"/>
        <xdr:cNvSpPr/>
      </xdr:nvSpPr>
      <xdr:spPr>
        <a:xfrm>
          <a:off x="9588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37012</xdr:rowOff>
    </xdr:from>
    <xdr:to>
      <xdr:col>55</xdr:col>
      <xdr:colOff>0</xdr:colOff>
      <xdr:row>108</xdr:row>
      <xdr:rowOff>40277</xdr:rowOff>
    </xdr:to>
    <xdr:cxnSp macro="">
      <xdr:nvCxnSpPr>
        <xdr:cNvPr id="475" name="直線コネクタ 474"/>
        <xdr:cNvCxnSpPr/>
      </xdr:nvCxnSpPr>
      <xdr:spPr>
        <a:xfrm>
          <a:off x="9639300" y="1855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76" name="楕円 475"/>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37012</xdr:rowOff>
    </xdr:to>
    <xdr:cxnSp macro="">
      <xdr:nvCxnSpPr>
        <xdr:cNvPr id="477" name="直線コネクタ 476"/>
        <xdr:cNvCxnSpPr/>
      </xdr:nvCxnSpPr>
      <xdr:spPr>
        <a:xfrm>
          <a:off x="8750300" y="185470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478" name="楕円 477"/>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30480</xdr:rowOff>
    </xdr:to>
    <xdr:cxnSp macro="">
      <xdr:nvCxnSpPr>
        <xdr:cNvPr id="479" name="直線コネクタ 478"/>
        <xdr:cNvCxnSpPr/>
      </xdr:nvCxnSpPr>
      <xdr:spPr>
        <a:xfrm>
          <a:off x="7861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144599</xdr:rowOff>
    </xdr:from>
    <xdr:to>
      <xdr:col>36</xdr:col>
      <xdr:colOff>165100</xdr:colOff>
      <xdr:row>108</xdr:row>
      <xdr:rowOff>74749</xdr:rowOff>
    </xdr:to>
    <xdr:sp macro="" textlink="">
      <xdr:nvSpPr>
        <xdr:cNvPr id="480" name="楕円 479"/>
        <xdr:cNvSpPr/>
      </xdr:nvSpPr>
      <xdr:spPr>
        <a:xfrm>
          <a:off x="692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23949</xdr:rowOff>
    </xdr:from>
    <xdr:to>
      <xdr:col>41</xdr:col>
      <xdr:colOff>50800</xdr:colOff>
      <xdr:row>108</xdr:row>
      <xdr:rowOff>27214</xdr:rowOff>
    </xdr:to>
    <xdr:cxnSp macro="">
      <xdr:nvCxnSpPr>
        <xdr:cNvPr id="481" name="直線コネクタ 480"/>
        <xdr:cNvCxnSpPr/>
      </xdr:nvCxnSpPr>
      <xdr:spPr>
        <a:xfrm>
          <a:off x="6972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2"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3"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4"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85" name="n_4ave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78939</xdr:rowOff>
    </xdr:from>
    <xdr:ext cx="469744" cy="259045"/>
    <xdr:sp macro="" textlink="">
      <xdr:nvSpPr>
        <xdr:cNvPr id="486" name="n_1mainValue【市民会館】&#10;一人当たり面積"/>
        <xdr:cNvSpPr txBox="1"/>
      </xdr:nvSpPr>
      <xdr:spPr>
        <a:xfrm>
          <a:off x="9391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87"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88" name="n_3mainValue【市民会館】&#10;一人当たり面積"/>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65876</xdr:rowOff>
    </xdr:from>
    <xdr:ext cx="469744" cy="259045"/>
    <xdr:sp macro="" textlink="">
      <xdr:nvSpPr>
        <xdr:cNvPr id="489" name="n_4mainValue【市民会館】&#10;一人当たり面積"/>
        <xdr:cNvSpPr txBox="1"/>
      </xdr:nvSpPr>
      <xdr:spPr>
        <a:xfrm>
          <a:off x="6737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31" name="直線コネクタ 53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3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3" name="直線コネクタ 53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3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35" name="直線コネクタ 53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3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37" name="フローチャート: 判断 53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38" name="フローチャート: 判断 53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9" name="フローチャート: 判断 53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40" name="フローチャート: 判断 539"/>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1" name="フローチャート: 判断 540"/>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547" name="楕円 546"/>
        <xdr:cNvSpPr/>
      </xdr:nvSpPr>
      <xdr:spPr>
        <a:xfrm>
          <a:off x="16268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548" name="【保健センター・保健所】&#10;有形固定資産減価償却率該当値テキスト"/>
        <xdr:cNvSpPr txBox="1"/>
      </xdr:nvSpPr>
      <xdr:spPr>
        <a:xfrm>
          <a:off x="16357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49" name="楕円 548"/>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89807</xdr:rowOff>
    </xdr:to>
    <xdr:cxnSp macro="">
      <xdr:nvCxnSpPr>
        <xdr:cNvPr id="550" name="直線コネクタ 549"/>
        <xdr:cNvCxnSpPr/>
      </xdr:nvCxnSpPr>
      <xdr:spPr>
        <a:xfrm>
          <a:off x="15481300" y="1068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145143</xdr:rowOff>
    </xdr:from>
    <xdr:to>
      <xdr:col>76</xdr:col>
      <xdr:colOff>165100</xdr:colOff>
      <xdr:row>62</xdr:row>
      <xdr:rowOff>75293</xdr:rowOff>
    </xdr:to>
    <xdr:sp macro="" textlink="">
      <xdr:nvSpPr>
        <xdr:cNvPr id="551" name="楕円 550"/>
        <xdr:cNvSpPr/>
      </xdr:nvSpPr>
      <xdr:spPr>
        <a:xfrm>
          <a:off x="14541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24493</xdr:rowOff>
    </xdr:from>
    <xdr:to>
      <xdr:col>81</xdr:col>
      <xdr:colOff>50800</xdr:colOff>
      <xdr:row>62</xdr:row>
      <xdr:rowOff>57150</xdr:rowOff>
    </xdr:to>
    <xdr:cxnSp macro="">
      <xdr:nvCxnSpPr>
        <xdr:cNvPr id="552" name="直線コネクタ 551"/>
        <xdr:cNvCxnSpPr/>
      </xdr:nvCxnSpPr>
      <xdr:spPr>
        <a:xfrm>
          <a:off x="14592300" y="1065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553" name="楕円 552"/>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24493</xdr:rowOff>
    </xdr:to>
    <xdr:cxnSp macro="">
      <xdr:nvCxnSpPr>
        <xdr:cNvPr id="554" name="直線コネクタ 553"/>
        <xdr:cNvCxnSpPr/>
      </xdr:nvCxnSpPr>
      <xdr:spPr>
        <a:xfrm>
          <a:off x="13703300" y="1061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99423</xdr:rowOff>
    </xdr:from>
    <xdr:to>
      <xdr:col>67</xdr:col>
      <xdr:colOff>101600</xdr:colOff>
      <xdr:row>62</xdr:row>
      <xdr:rowOff>29573</xdr:rowOff>
    </xdr:to>
    <xdr:sp macro="" textlink="">
      <xdr:nvSpPr>
        <xdr:cNvPr id="555" name="楕円 554"/>
        <xdr:cNvSpPr/>
      </xdr:nvSpPr>
      <xdr:spPr>
        <a:xfrm>
          <a:off x="12763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150223</xdr:rowOff>
    </xdr:from>
    <xdr:to>
      <xdr:col>71</xdr:col>
      <xdr:colOff>177800</xdr:colOff>
      <xdr:row>61</xdr:row>
      <xdr:rowOff>160020</xdr:rowOff>
    </xdr:to>
    <xdr:cxnSp macro="">
      <xdr:nvCxnSpPr>
        <xdr:cNvPr id="556" name="直線コネクタ 555"/>
        <xdr:cNvCxnSpPr/>
      </xdr:nvCxnSpPr>
      <xdr:spPr>
        <a:xfrm>
          <a:off x="12814300" y="1060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5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8"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59"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61" name="n_1mainValue【保健センター・保健所】&#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562" name="n_2mainValue【保健センター・保健所】&#10;有形固定資産減価償却率"/>
        <xdr:cNvSpPr txBox="1"/>
      </xdr:nvSpPr>
      <xdr:spPr>
        <a:xfrm>
          <a:off x="14389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563" name="n_3mainValue【保健センター・保健所】&#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20700</xdr:rowOff>
    </xdr:from>
    <xdr:ext cx="405111" cy="259045"/>
    <xdr:sp macro="" textlink="">
      <xdr:nvSpPr>
        <xdr:cNvPr id="564" name="n_4mainValue【保健センター・保健所】&#10;有形固定資産減価償却率"/>
        <xdr:cNvSpPr txBox="1"/>
      </xdr:nvSpPr>
      <xdr:spPr>
        <a:xfrm>
          <a:off x="12611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5" name="直線コネクタ 57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6" name="テキスト ボックス 57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9" name="直線コネクタ 57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0" name="テキスト ボックス 57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4" name="直線コネクタ 58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6" name="直線コネクタ 58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8" name="直線コネクタ 5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89"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90" name="フローチャート: 判断 58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91" name="フローチャート: 判断 59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92" name="フローチャート: 判断 59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3" name="フローチャート: 判断 59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594" name="フローチャート: 判断 593"/>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00" name="楕円 599"/>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601" name="【保健センター・保健所】&#10;一人当たり面積該当値テキスト"/>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2" name="楕円 601"/>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125730</xdr:rowOff>
    </xdr:to>
    <xdr:cxnSp macro="">
      <xdr:nvCxnSpPr>
        <xdr:cNvPr id="603" name="直線コネクタ 602"/>
        <xdr:cNvCxnSpPr/>
      </xdr:nvCxnSpPr>
      <xdr:spPr>
        <a:xfrm>
          <a:off x="21323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04" name="楕円 603"/>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125730</xdr:rowOff>
    </xdr:to>
    <xdr:cxnSp macro="">
      <xdr:nvCxnSpPr>
        <xdr:cNvPr id="605" name="直線コネクタ 604"/>
        <xdr:cNvCxnSpPr/>
      </xdr:nvCxnSpPr>
      <xdr:spPr>
        <a:xfrm>
          <a:off x="20434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69215</xdr:rowOff>
    </xdr:from>
    <xdr:to>
      <xdr:col>102</xdr:col>
      <xdr:colOff>165100</xdr:colOff>
      <xdr:row>62</xdr:row>
      <xdr:rowOff>170815</xdr:rowOff>
    </xdr:to>
    <xdr:sp macro="" textlink="">
      <xdr:nvSpPr>
        <xdr:cNvPr id="606" name="楕円 605"/>
        <xdr:cNvSpPr/>
      </xdr:nvSpPr>
      <xdr:spPr>
        <a:xfrm>
          <a:off x="19494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120015</xdr:rowOff>
    </xdr:from>
    <xdr:to>
      <xdr:col>107</xdr:col>
      <xdr:colOff>50800</xdr:colOff>
      <xdr:row>62</xdr:row>
      <xdr:rowOff>125730</xdr:rowOff>
    </xdr:to>
    <xdr:cxnSp macro="">
      <xdr:nvCxnSpPr>
        <xdr:cNvPr id="607" name="直線コネクタ 606"/>
        <xdr:cNvCxnSpPr/>
      </xdr:nvCxnSpPr>
      <xdr:spPr>
        <a:xfrm>
          <a:off x="19545300" y="1074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69215</xdr:rowOff>
    </xdr:from>
    <xdr:to>
      <xdr:col>98</xdr:col>
      <xdr:colOff>38100</xdr:colOff>
      <xdr:row>62</xdr:row>
      <xdr:rowOff>170815</xdr:rowOff>
    </xdr:to>
    <xdr:sp macro="" textlink="">
      <xdr:nvSpPr>
        <xdr:cNvPr id="608" name="楕円 607"/>
        <xdr:cNvSpPr/>
      </xdr:nvSpPr>
      <xdr:spPr>
        <a:xfrm>
          <a:off x="18605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120015</xdr:rowOff>
    </xdr:from>
    <xdr:to>
      <xdr:col>102</xdr:col>
      <xdr:colOff>114300</xdr:colOff>
      <xdr:row>62</xdr:row>
      <xdr:rowOff>120015</xdr:rowOff>
    </xdr:to>
    <xdr:cxnSp macro="">
      <xdr:nvCxnSpPr>
        <xdr:cNvPr id="609" name="直線コネクタ 608"/>
        <xdr:cNvCxnSpPr/>
      </xdr:nvCxnSpPr>
      <xdr:spPr>
        <a:xfrm>
          <a:off x="18656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1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12"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613"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4" name="n_1main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615" name="n_2mainValue【保健センター・保健所】&#10;一人当たり面積"/>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161942</xdr:rowOff>
    </xdr:from>
    <xdr:ext cx="469744" cy="259045"/>
    <xdr:sp macro="" textlink="">
      <xdr:nvSpPr>
        <xdr:cNvPr id="616" name="n_3mainValue【保健センター・保健所】&#10;一人当たり面積"/>
        <xdr:cNvSpPr txBox="1"/>
      </xdr:nvSpPr>
      <xdr:spPr>
        <a:xfrm>
          <a:off x="19310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161942</xdr:rowOff>
    </xdr:from>
    <xdr:ext cx="469744" cy="259045"/>
    <xdr:sp macro="" textlink="">
      <xdr:nvSpPr>
        <xdr:cNvPr id="617" name="n_4mainValue【保健センター・保健所】&#10;一人当たり面積"/>
        <xdr:cNvSpPr txBox="1"/>
      </xdr:nvSpPr>
      <xdr:spPr>
        <a:xfrm>
          <a:off x="18421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3" name="直線コネクタ 642"/>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4"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5" name="直線コネクタ 644"/>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6"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7" name="直線コネクタ 646"/>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48"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9" name="フローチャート: 判断 648"/>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0" name="フローチャート: 判断 649"/>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1" name="フローチャート: 判断 650"/>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52" name="フローチャート: 判断 651"/>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3" name="フローチャート: 判断 65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59" name="楕円 658"/>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60" name="【消防施設】&#10;有形固定資産減価償却率該当値テキスト"/>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661" name="楕円 660"/>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91984</xdr:rowOff>
    </xdr:to>
    <xdr:cxnSp macro="">
      <xdr:nvCxnSpPr>
        <xdr:cNvPr id="662" name="直線コネクタ 661"/>
        <xdr:cNvCxnSpPr/>
      </xdr:nvCxnSpPr>
      <xdr:spPr>
        <a:xfrm>
          <a:off x="15481300" y="144545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663" name="楕円 662"/>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52795</xdr:rowOff>
    </xdr:to>
    <xdr:cxnSp macro="">
      <xdr:nvCxnSpPr>
        <xdr:cNvPr id="664" name="直線コネクタ 663"/>
        <xdr:cNvCxnSpPr/>
      </xdr:nvCxnSpPr>
      <xdr:spPr>
        <a:xfrm>
          <a:off x="14592300" y="144350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665" name="楕円 664"/>
        <xdr:cNvSpPr/>
      </xdr:nvSpPr>
      <xdr:spPr>
        <a:xfrm>
          <a:off x="13652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33201</xdr:rowOff>
    </xdr:to>
    <xdr:cxnSp macro="">
      <xdr:nvCxnSpPr>
        <xdr:cNvPr id="666" name="直線コネクタ 665"/>
        <xdr:cNvCxnSpPr/>
      </xdr:nvCxnSpPr>
      <xdr:spPr>
        <a:xfrm>
          <a:off x="13703300" y="1441214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67" name="楕円 666"/>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84</xdr:row>
      <xdr:rowOff>10342</xdr:rowOff>
    </xdr:to>
    <xdr:cxnSp macro="">
      <xdr:nvCxnSpPr>
        <xdr:cNvPr id="668" name="直線コネクタ 667"/>
        <xdr:cNvCxnSpPr/>
      </xdr:nvCxnSpPr>
      <xdr:spPr>
        <a:xfrm>
          <a:off x="12814300" y="143827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69"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70"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71"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72"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673" name="n_1main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674" name="n_2mainValue【消防施設】&#10;有形固定資産減価償却率"/>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675" name="n_3mainValue【消防施設】&#10;有形固定資産減価償却率"/>
        <xdr:cNvSpPr txBox="1"/>
      </xdr:nvSpPr>
      <xdr:spPr>
        <a:xfrm>
          <a:off x="13500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76" name="n_4mainValue【消防施設】&#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8" name="直線コネクタ 69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2" name="直線コネクタ 70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4" name="フローチャート: 判断 70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5" name="フローチャート: 判断 70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6" name="フローチャート: 判断 70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7" name="フローチャート: 判断 70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8" name="フローチャート: 判断 7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4" name="楕円 713"/>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112540</xdr:rowOff>
    </xdr:from>
    <xdr:ext cx="469744" cy="259045"/>
    <xdr:sp macro="" textlink="">
      <xdr:nvSpPr>
        <xdr:cNvPr id="715" name="【消防施設】&#10;一人当たり面積該当値テキスト"/>
        <xdr:cNvSpPr txBox="1"/>
      </xdr:nvSpPr>
      <xdr:spPr>
        <a:xfrm>
          <a:off x="22199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16" name="楕円 715"/>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76963</xdr:rowOff>
    </xdr:to>
    <xdr:cxnSp macro="">
      <xdr:nvCxnSpPr>
        <xdr:cNvPr id="717" name="直線コネクタ 716"/>
        <xdr:cNvCxnSpPr/>
      </xdr:nvCxnSpPr>
      <xdr:spPr>
        <a:xfrm>
          <a:off x="21323300" y="14636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18" name="楕円 717"/>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19" name="直線コネクタ 718"/>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20" name="楕円 719"/>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63246</xdr:rowOff>
    </xdr:to>
    <xdr:cxnSp macro="">
      <xdr:nvCxnSpPr>
        <xdr:cNvPr id="721" name="直線コネクタ 720"/>
        <xdr:cNvCxnSpPr/>
      </xdr:nvCxnSpPr>
      <xdr:spPr>
        <a:xfrm>
          <a:off x="19545300" y="14604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22" name="楕円 721"/>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723" name="直線コネクタ 722"/>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4"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25"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6"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28" name="n_1main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29" name="n_2mainValue【消防施設】&#10;一人当たり面積"/>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30"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31"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7" name="直線コネクタ 756"/>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8"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9" name="直線コネクタ 758"/>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0"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1" name="直線コネクタ 760"/>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62"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3" name="フローチャート: 判断 762"/>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4" name="フローチャート: 判断 76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5" name="フローチャート: 判断 764"/>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6" name="フローチャート: 判断 7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67" name="フローチャート: 判断 76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773" name="楕円 772"/>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168746</xdr:rowOff>
    </xdr:from>
    <xdr:ext cx="405111" cy="259045"/>
    <xdr:sp macro="" textlink="">
      <xdr:nvSpPr>
        <xdr:cNvPr id="774" name="【庁舎】&#10;有形固定資産減価償却率該当値テキスト"/>
        <xdr:cNvSpPr txBox="1"/>
      </xdr:nvSpPr>
      <xdr:spPr>
        <a:xfrm>
          <a:off x="16357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775" name="楕円 774"/>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69669</xdr:rowOff>
    </xdr:to>
    <xdr:cxnSp macro="">
      <xdr:nvCxnSpPr>
        <xdr:cNvPr id="776" name="直線コネクタ 775"/>
        <xdr:cNvCxnSpPr/>
      </xdr:nvCxnSpPr>
      <xdr:spPr>
        <a:xfrm>
          <a:off x="15481300" y="180343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777" name="楕円 776"/>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32113</xdr:rowOff>
    </xdr:to>
    <xdr:cxnSp macro="">
      <xdr:nvCxnSpPr>
        <xdr:cNvPr id="778" name="直線コネクタ 777"/>
        <xdr:cNvCxnSpPr/>
      </xdr:nvCxnSpPr>
      <xdr:spPr>
        <a:xfrm>
          <a:off x="14592300" y="179886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779" name="楕円 778"/>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113756</xdr:rowOff>
    </xdr:from>
    <xdr:to>
      <xdr:col>76</xdr:col>
      <xdr:colOff>114300</xdr:colOff>
      <xdr:row>104</xdr:row>
      <xdr:rowOff>157843</xdr:rowOff>
    </xdr:to>
    <xdr:cxnSp macro="">
      <xdr:nvCxnSpPr>
        <xdr:cNvPr id="780" name="直線コネクタ 779"/>
        <xdr:cNvCxnSpPr/>
      </xdr:nvCxnSpPr>
      <xdr:spPr>
        <a:xfrm>
          <a:off x="13703300" y="179445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17236</xdr:rowOff>
    </xdr:from>
    <xdr:to>
      <xdr:col>67</xdr:col>
      <xdr:colOff>101600</xdr:colOff>
      <xdr:row>104</xdr:row>
      <xdr:rowOff>118836</xdr:rowOff>
    </xdr:to>
    <xdr:sp macro="" textlink="">
      <xdr:nvSpPr>
        <xdr:cNvPr id="781" name="楕円 780"/>
        <xdr:cNvSpPr/>
      </xdr:nvSpPr>
      <xdr:spPr>
        <a:xfrm>
          <a:off x="12763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68036</xdr:rowOff>
    </xdr:from>
    <xdr:to>
      <xdr:col>71</xdr:col>
      <xdr:colOff>177800</xdr:colOff>
      <xdr:row>104</xdr:row>
      <xdr:rowOff>113756</xdr:rowOff>
    </xdr:to>
    <xdr:cxnSp macro="">
      <xdr:nvCxnSpPr>
        <xdr:cNvPr id="782" name="直線コネクタ 781"/>
        <xdr:cNvCxnSpPr/>
      </xdr:nvCxnSpPr>
      <xdr:spPr>
        <a:xfrm>
          <a:off x="12814300" y="17898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4"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8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786"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787" name="n_1main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788" name="n_2mainValue【庁舎】&#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9633</xdr:rowOff>
    </xdr:from>
    <xdr:ext cx="405111" cy="259045"/>
    <xdr:sp macro="" textlink="">
      <xdr:nvSpPr>
        <xdr:cNvPr id="789" name="n_3mainValue【庁舎】&#10;有形固定資産減価償却率"/>
        <xdr:cNvSpPr txBox="1"/>
      </xdr:nvSpPr>
      <xdr:spPr>
        <a:xfrm>
          <a:off x="13500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135363</xdr:rowOff>
    </xdr:from>
    <xdr:ext cx="405111" cy="259045"/>
    <xdr:sp macro="" textlink="">
      <xdr:nvSpPr>
        <xdr:cNvPr id="790" name="n_4mainValue【庁舎】&#10;有形固定資産減価償却率"/>
        <xdr:cNvSpPr txBox="1"/>
      </xdr:nvSpPr>
      <xdr:spPr>
        <a:xfrm>
          <a:off x="12611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6" name="直線コネクタ 81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8" name="直線コネクタ 81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0" name="直線コネクタ 8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21"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2" name="フローチャート: 判断 82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3" name="フローチャート: 判断 82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4" name="フローチャート: 判断 82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5" name="フローチャート: 判断 82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826" name="フローチャート: 判断 825"/>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53158</xdr:rowOff>
    </xdr:from>
    <xdr:to>
      <xdr:col>116</xdr:col>
      <xdr:colOff>114300</xdr:colOff>
      <xdr:row>105</xdr:row>
      <xdr:rowOff>154758</xdr:rowOff>
    </xdr:to>
    <xdr:sp macro="" textlink="">
      <xdr:nvSpPr>
        <xdr:cNvPr id="832" name="楕円 831"/>
        <xdr:cNvSpPr/>
      </xdr:nvSpPr>
      <xdr:spPr>
        <a:xfrm>
          <a:off x="22110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76035</xdr:rowOff>
    </xdr:from>
    <xdr:ext cx="469744" cy="259045"/>
    <xdr:sp macro="" textlink="">
      <xdr:nvSpPr>
        <xdr:cNvPr id="833" name="【庁舎】&#10;一人当たり面積該当値テキスト"/>
        <xdr:cNvSpPr txBox="1"/>
      </xdr:nvSpPr>
      <xdr:spPr>
        <a:xfrm>
          <a:off x="22199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34" name="楕円 833"/>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103958</xdr:rowOff>
    </xdr:to>
    <xdr:cxnSp macro="">
      <xdr:nvCxnSpPr>
        <xdr:cNvPr id="835" name="直線コネクタ 834"/>
        <xdr:cNvCxnSpPr/>
      </xdr:nvCxnSpPr>
      <xdr:spPr>
        <a:xfrm>
          <a:off x="21323300" y="180931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27032</xdr:rowOff>
    </xdr:from>
    <xdr:to>
      <xdr:col>107</xdr:col>
      <xdr:colOff>101600</xdr:colOff>
      <xdr:row>105</xdr:row>
      <xdr:rowOff>128632</xdr:rowOff>
    </xdr:to>
    <xdr:sp macro="" textlink="">
      <xdr:nvSpPr>
        <xdr:cNvPr id="836" name="楕円 835"/>
        <xdr:cNvSpPr/>
      </xdr:nvSpPr>
      <xdr:spPr>
        <a:xfrm>
          <a:off x="2038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90895</xdr:rowOff>
    </xdr:to>
    <xdr:cxnSp macro="">
      <xdr:nvCxnSpPr>
        <xdr:cNvPr id="837" name="直線コネクタ 836"/>
        <xdr:cNvCxnSpPr/>
      </xdr:nvCxnSpPr>
      <xdr:spPr>
        <a:xfrm>
          <a:off x="20434300" y="1808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8" name="楕円 837"/>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77832</xdr:rowOff>
    </xdr:to>
    <xdr:cxnSp macro="">
      <xdr:nvCxnSpPr>
        <xdr:cNvPr id="839" name="直線コネクタ 838"/>
        <xdr:cNvCxnSpPr/>
      </xdr:nvCxnSpPr>
      <xdr:spPr>
        <a:xfrm>
          <a:off x="19545300" y="180670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840" name="楕円 839"/>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64770</xdr:rowOff>
    </xdr:to>
    <xdr:cxnSp macro="">
      <xdr:nvCxnSpPr>
        <xdr:cNvPr id="841" name="直線コネクタ 840"/>
        <xdr:cNvCxnSpPr/>
      </xdr:nvCxnSpPr>
      <xdr:spPr>
        <a:xfrm>
          <a:off x="18656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42"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3"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44"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845"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46"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145159</xdr:rowOff>
    </xdr:from>
    <xdr:ext cx="469744" cy="259045"/>
    <xdr:sp macro="" textlink="">
      <xdr:nvSpPr>
        <xdr:cNvPr id="847" name="n_2mainValue【庁舎】&#10;一人当たり面積"/>
        <xdr:cNvSpPr txBox="1"/>
      </xdr:nvSpPr>
      <xdr:spPr>
        <a:xfrm>
          <a:off x="20199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8"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93634</xdr:rowOff>
    </xdr:from>
    <xdr:ext cx="469744" cy="259045"/>
    <xdr:sp macro="" textlink="">
      <xdr:nvSpPr>
        <xdr:cNvPr id="849" name="n_4mainValue【庁舎】&#10;一人当たり面積"/>
        <xdr:cNvSpPr txBox="1"/>
      </xdr:nvSpPr>
      <xdr:spPr>
        <a:xfrm>
          <a:off x="184214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であり、特に高くなっているのは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である。特に保健センターは、検診等で活用されているものの、複数の施設で老朽化が進行していることから、施設のあり方の検討を踏まえて施設の集約化を進めて行く。また、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は防災倉庫及び消防団の器具庫であり、災害時に重要な施設であるものの、約半数が建築後２０年を経過</a:t>
          </a:r>
          <a:r>
            <a:rPr kumimoji="1" lang="ja-JP" altLang="ja-JP" sz="1100" baseline="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、建物の老朽化が進行していることから</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適正な維持管理に努め、計画的な修繕・改修に取り組んでいく。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については、市庁舎は、市の拠点となる施設であることから、適切な維持管理に努め、計画的な修繕・改修により、施設の長期利用を図るとともに、建替え時には、立地場所等を含めた検討を行う。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については、平成２２年に松山下公園総合体育館を建設したため、有形固定資産減価償却率が類似団体平均値を大きく下回っている。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千葉ニュータウン事業の進捗により、類似団体を上回る税収があるため、１．０４となっている。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第５次行政改革実施計画（平成２８～３２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87842</xdr:rowOff>
    </xdr:to>
    <xdr:cxnSp macro="">
      <xdr:nvCxnSpPr>
        <xdr:cNvPr id="72" name="直線コネクタ 71"/>
        <xdr:cNvCxnSpPr/>
      </xdr:nvCxnSpPr>
      <xdr:spPr>
        <a:xfrm flipV="1">
          <a:off x="3225800" y="65426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87842</xdr:rowOff>
    </xdr:to>
    <xdr:cxnSp macro="">
      <xdr:nvCxnSpPr>
        <xdr:cNvPr id="75" name="直線コネクタ 74"/>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128058</xdr:rowOff>
    </xdr:to>
    <xdr:cxnSp macro="">
      <xdr:nvCxnSpPr>
        <xdr:cNvPr id="78" name="直線コネクタ 77"/>
        <xdr:cNvCxnSpPr/>
      </xdr:nvCxnSpPr>
      <xdr:spPr>
        <a:xfrm flipV="1">
          <a:off x="1447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分母となる経常一般財源のうち普通交付税が合併算定替の終了にともない不交付となり、分子となる扶助費や経常的物件費が増加したことにより８７．０％となったが、依然として類似団体を下回っている。</a:t>
          </a:r>
        </a:p>
        <a:p>
          <a:r>
            <a:rPr kumimoji="1" lang="ja-JP" altLang="en-US" sz="1300">
              <a:latin typeface="ＭＳ Ｐゴシック" panose="020B0600070205080204" pitchFamily="50" charset="-128"/>
              <a:ea typeface="ＭＳ Ｐゴシック" panose="020B0600070205080204" pitchFamily="50" charset="-128"/>
            </a:rPr>
            <a:t>今後も、印西市財政計画（平成２８～令和２年度）に基づき、９０％以下を維持するため、民間委託・指定管理者制度の活用、事務事業の見直しなど、第５次行政改革実施計画の推進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121920</xdr:rowOff>
    </xdr:to>
    <xdr:cxnSp macro="">
      <xdr:nvCxnSpPr>
        <xdr:cNvPr id="130" name="直線コネクタ 129"/>
        <xdr:cNvCxnSpPr/>
      </xdr:nvCxnSpPr>
      <xdr:spPr>
        <a:xfrm>
          <a:off x="4114800" y="102641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13462</xdr:rowOff>
    </xdr:from>
    <xdr:to>
      <xdr:col>19</xdr:col>
      <xdr:colOff>133350</xdr:colOff>
      <xdr:row>59</xdr:row>
      <xdr:rowOff>148590</xdr:rowOff>
    </xdr:to>
    <xdr:cxnSp macro="">
      <xdr:nvCxnSpPr>
        <xdr:cNvPr id="133" name="直線コネクタ 132"/>
        <xdr:cNvCxnSpPr/>
      </xdr:nvCxnSpPr>
      <xdr:spPr>
        <a:xfrm>
          <a:off x="3225800" y="1012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13462</xdr:rowOff>
    </xdr:from>
    <xdr:to>
      <xdr:col>15</xdr:col>
      <xdr:colOff>82550</xdr:colOff>
      <xdr:row>59</xdr:row>
      <xdr:rowOff>105156</xdr:rowOff>
    </xdr:to>
    <xdr:cxnSp macro="">
      <xdr:nvCxnSpPr>
        <xdr:cNvPr id="136" name="直線コネクタ 135"/>
        <xdr:cNvCxnSpPr/>
      </xdr:nvCxnSpPr>
      <xdr:spPr>
        <a:xfrm flipV="1">
          <a:off x="2336800" y="101290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105156</xdr:rowOff>
    </xdr:from>
    <xdr:to>
      <xdr:col>11</xdr:col>
      <xdr:colOff>31750</xdr:colOff>
      <xdr:row>59</xdr:row>
      <xdr:rowOff>134112</xdr:rowOff>
    </xdr:to>
    <xdr:cxnSp macro="">
      <xdr:nvCxnSpPr>
        <xdr:cNvPr id="139" name="直線コネクタ 138"/>
        <xdr:cNvCxnSpPr/>
      </xdr:nvCxnSpPr>
      <xdr:spPr>
        <a:xfrm flipV="1">
          <a:off x="1447800" y="102207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9" name="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0"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1" name="楕円 150"/>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2" name="テキスト ボックス 151"/>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134112</xdr:rowOff>
    </xdr:from>
    <xdr:to>
      <xdr:col>15</xdr:col>
      <xdr:colOff>133350</xdr:colOff>
      <xdr:row>59</xdr:row>
      <xdr:rowOff>64262</xdr:rowOff>
    </xdr:to>
    <xdr:sp macro="" textlink="">
      <xdr:nvSpPr>
        <xdr:cNvPr id="153" name="楕円 152"/>
        <xdr:cNvSpPr/>
      </xdr:nvSpPr>
      <xdr:spPr>
        <a:xfrm>
          <a:off x="3175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74439</xdr:rowOff>
    </xdr:from>
    <xdr:ext cx="762000" cy="259045"/>
    <xdr:sp macro="" textlink="">
      <xdr:nvSpPr>
        <xdr:cNvPr id="154" name="テキスト ボックス 153"/>
        <xdr:cNvSpPr txBox="1"/>
      </xdr:nvSpPr>
      <xdr:spPr>
        <a:xfrm>
          <a:off x="2844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54356</xdr:rowOff>
    </xdr:from>
    <xdr:to>
      <xdr:col>11</xdr:col>
      <xdr:colOff>82550</xdr:colOff>
      <xdr:row>59</xdr:row>
      <xdr:rowOff>155956</xdr:rowOff>
    </xdr:to>
    <xdr:sp macro="" textlink="">
      <xdr:nvSpPr>
        <xdr:cNvPr id="155" name="楕円 154"/>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166133</xdr:rowOff>
    </xdr:from>
    <xdr:ext cx="762000" cy="259045"/>
    <xdr:sp macro="" textlink="">
      <xdr:nvSpPr>
        <xdr:cNvPr id="156" name="テキスト ボックス 155"/>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7" name="楕円 156"/>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8" name="テキスト ボックス 157"/>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人件費、物件費及び維持補修費の合計額の人口１人当たりの金額が類似団体平均を上回っているのは、主に人件費が要因となっている。これは、職員の年齢構成上、高齢層の職の割合が高いためである。</a:t>
          </a:r>
        </a:p>
        <a:p>
          <a:r>
            <a:rPr kumimoji="1" lang="ja-JP" altLang="en-US" sz="1300">
              <a:latin typeface="ＭＳ Ｐゴシック" panose="020B0600070205080204" pitchFamily="50" charset="-128"/>
              <a:ea typeface="ＭＳ Ｐゴシック" panose="020B0600070205080204" pitchFamily="50" charset="-128"/>
            </a:rPr>
            <a:t>今後は、印西市定員管理計画（平成２７～令和２年度）に基づき、適正な定員管理を行い人件費を抑制するとともに、千葉ニュータウン事業関連の公共施設老朽化に伴い、維持補修費の増大が見込まれるため、歳出事業の精査・削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66123</xdr:rowOff>
    </xdr:from>
    <xdr:to>
      <xdr:col>23</xdr:col>
      <xdr:colOff>133350</xdr:colOff>
      <xdr:row>83</xdr:row>
      <xdr:rowOff>82097</xdr:rowOff>
    </xdr:to>
    <xdr:cxnSp macro="">
      <xdr:nvCxnSpPr>
        <xdr:cNvPr id="191" name="直線コネクタ 190"/>
        <xdr:cNvCxnSpPr/>
      </xdr:nvCxnSpPr>
      <xdr:spPr>
        <a:xfrm>
          <a:off x="4114800" y="14296473"/>
          <a:ext cx="8382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19779</xdr:rowOff>
    </xdr:from>
    <xdr:to>
      <xdr:col>19</xdr:col>
      <xdr:colOff>133350</xdr:colOff>
      <xdr:row>83</xdr:row>
      <xdr:rowOff>66123</xdr:rowOff>
    </xdr:to>
    <xdr:cxnSp macro="">
      <xdr:nvCxnSpPr>
        <xdr:cNvPr id="194" name="直線コネクタ 193"/>
        <xdr:cNvCxnSpPr/>
      </xdr:nvCxnSpPr>
      <xdr:spPr>
        <a:xfrm>
          <a:off x="3225800" y="14250129"/>
          <a:ext cx="889000" cy="4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6234</xdr:rowOff>
    </xdr:from>
    <xdr:to>
      <xdr:col>15</xdr:col>
      <xdr:colOff>82550</xdr:colOff>
      <xdr:row>83</xdr:row>
      <xdr:rowOff>19779</xdr:rowOff>
    </xdr:to>
    <xdr:cxnSp macro="">
      <xdr:nvCxnSpPr>
        <xdr:cNvPr id="197" name="直線コネクタ 196"/>
        <xdr:cNvCxnSpPr/>
      </xdr:nvCxnSpPr>
      <xdr:spPr>
        <a:xfrm>
          <a:off x="2336800" y="1423658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6234</xdr:rowOff>
    </xdr:from>
    <xdr:to>
      <xdr:col>11</xdr:col>
      <xdr:colOff>31750</xdr:colOff>
      <xdr:row>83</xdr:row>
      <xdr:rowOff>27756</xdr:rowOff>
    </xdr:to>
    <xdr:cxnSp macro="">
      <xdr:nvCxnSpPr>
        <xdr:cNvPr id="200" name="直線コネクタ 199"/>
        <xdr:cNvCxnSpPr/>
      </xdr:nvCxnSpPr>
      <xdr:spPr>
        <a:xfrm flipV="1">
          <a:off x="1447800" y="14236584"/>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31297</xdr:rowOff>
    </xdr:from>
    <xdr:to>
      <xdr:col>23</xdr:col>
      <xdr:colOff>184150</xdr:colOff>
      <xdr:row>83</xdr:row>
      <xdr:rowOff>132897</xdr:rowOff>
    </xdr:to>
    <xdr:sp macro="" textlink="">
      <xdr:nvSpPr>
        <xdr:cNvPr id="210" name="楕円 209"/>
        <xdr:cNvSpPr/>
      </xdr:nvSpPr>
      <xdr:spPr>
        <a:xfrm>
          <a:off x="4902200" y="142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3374</xdr:rowOff>
    </xdr:from>
    <xdr:ext cx="762000" cy="259045"/>
    <xdr:sp macro="" textlink="">
      <xdr:nvSpPr>
        <xdr:cNvPr id="211" name="人件費・物件費等の状況該当値テキスト"/>
        <xdr:cNvSpPr txBox="1"/>
      </xdr:nvSpPr>
      <xdr:spPr>
        <a:xfrm>
          <a:off x="5041900" y="1423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15323</xdr:rowOff>
    </xdr:from>
    <xdr:to>
      <xdr:col>19</xdr:col>
      <xdr:colOff>184150</xdr:colOff>
      <xdr:row>83</xdr:row>
      <xdr:rowOff>116923</xdr:rowOff>
    </xdr:to>
    <xdr:sp macro="" textlink="">
      <xdr:nvSpPr>
        <xdr:cNvPr id="212" name="楕円 211"/>
        <xdr:cNvSpPr/>
      </xdr:nvSpPr>
      <xdr:spPr>
        <a:xfrm>
          <a:off x="4064000" y="142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101700</xdr:rowOff>
    </xdr:from>
    <xdr:ext cx="736600" cy="259045"/>
    <xdr:sp macro="" textlink="">
      <xdr:nvSpPr>
        <xdr:cNvPr id="213" name="テキスト ボックス 212"/>
        <xdr:cNvSpPr txBox="1"/>
      </xdr:nvSpPr>
      <xdr:spPr>
        <a:xfrm>
          <a:off x="3733800" y="1433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140429</xdr:rowOff>
    </xdr:from>
    <xdr:to>
      <xdr:col>15</xdr:col>
      <xdr:colOff>133350</xdr:colOff>
      <xdr:row>83</xdr:row>
      <xdr:rowOff>70579</xdr:rowOff>
    </xdr:to>
    <xdr:sp macro="" textlink="">
      <xdr:nvSpPr>
        <xdr:cNvPr id="214" name="楕円 213"/>
        <xdr:cNvSpPr/>
      </xdr:nvSpPr>
      <xdr:spPr>
        <a:xfrm>
          <a:off x="3175000" y="141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55356</xdr:rowOff>
    </xdr:from>
    <xdr:ext cx="762000" cy="259045"/>
    <xdr:sp macro="" textlink="">
      <xdr:nvSpPr>
        <xdr:cNvPr id="215" name="テキスト ボックス 214"/>
        <xdr:cNvSpPr txBox="1"/>
      </xdr:nvSpPr>
      <xdr:spPr>
        <a:xfrm>
          <a:off x="2844800" y="1428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126884</xdr:rowOff>
    </xdr:from>
    <xdr:to>
      <xdr:col>11</xdr:col>
      <xdr:colOff>82550</xdr:colOff>
      <xdr:row>83</xdr:row>
      <xdr:rowOff>57034</xdr:rowOff>
    </xdr:to>
    <xdr:sp macro="" textlink="">
      <xdr:nvSpPr>
        <xdr:cNvPr id="216" name="楕円 215"/>
        <xdr:cNvSpPr/>
      </xdr:nvSpPr>
      <xdr:spPr>
        <a:xfrm>
          <a:off x="2286000" y="141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41811</xdr:rowOff>
    </xdr:from>
    <xdr:ext cx="762000" cy="259045"/>
    <xdr:sp macro="" textlink="">
      <xdr:nvSpPr>
        <xdr:cNvPr id="217" name="テキスト ボックス 216"/>
        <xdr:cNvSpPr txBox="1"/>
      </xdr:nvSpPr>
      <xdr:spPr>
        <a:xfrm>
          <a:off x="1955800" y="142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148406</xdr:rowOff>
    </xdr:from>
    <xdr:to>
      <xdr:col>7</xdr:col>
      <xdr:colOff>31750</xdr:colOff>
      <xdr:row>83</xdr:row>
      <xdr:rowOff>78556</xdr:rowOff>
    </xdr:to>
    <xdr:sp macro="" textlink="">
      <xdr:nvSpPr>
        <xdr:cNvPr id="218" name="楕円 217"/>
        <xdr:cNvSpPr/>
      </xdr:nvSpPr>
      <xdr:spPr>
        <a:xfrm>
          <a:off x="1397000" y="142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88733</xdr:rowOff>
    </xdr:from>
    <xdr:ext cx="762000" cy="259045"/>
    <xdr:sp macro="" textlink="">
      <xdr:nvSpPr>
        <xdr:cNvPr id="219" name="テキスト ボックス 218"/>
        <xdr:cNvSpPr txBox="1"/>
      </xdr:nvSpPr>
      <xdr:spPr>
        <a:xfrm>
          <a:off x="1066800" y="139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ラスパイレス指数については、職員の年齢構成上、高齢層の職の割合が高いため、数値を押し上げている状況である。高齢層の職の割合を抑制するため、平成３０年度に職制の見直しを行った。</a:t>
          </a:r>
        </a:p>
        <a:p>
          <a:r>
            <a:rPr kumimoji="1" lang="ja-JP" altLang="en-US" sz="1300">
              <a:latin typeface="ＭＳ Ｐゴシック" panose="020B0600070205080204" pitchFamily="50" charset="-128"/>
              <a:ea typeface="ＭＳ Ｐゴシック" panose="020B0600070205080204" pitchFamily="50" charset="-128"/>
            </a:rPr>
            <a:t>引き続き印西市定員管理計画に基づく定員管理並びに民間の給与水準及び国、他団体の状況を踏まえた給与水準の適正化を図っていく。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89</xdr:row>
      <xdr:rowOff>43039</xdr:rowOff>
    </xdr:to>
    <xdr:cxnSp macro="">
      <xdr:nvCxnSpPr>
        <xdr:cNvPr id="253" name="直線コネクタ 252"/>
        <xdr:cNvCxnSpPr/>
      </xdr:nvCxnSpPr>
      <xdr:spPr>
        <a:xfrm flipV="1">
          <a:off x="16179800" y="151412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150284</xdr:rowOff>
    </xdr:to>
    <xdr:cxnSp macro="">
      <xdr:nvCxnSpPr>
        <xdr:cNvPr id="256" name="直線コネクタ 255"/>
        <xdr:cNvCxnSpPr/>
      </xdr:nvCxnSpPr>
      <xdr:spPr>
        <a:xfrm flipV="1">
          <a:off x="15290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5645</xdr:rowOff>
    </xdr:to>
    <xdr:cxnSp macro="">
      <xdr:nvCxnSpPr>
        <xdr:cNvPr id="259" name="直線コネクタ 258"/>
        <xdr:cNvCxnSpPr/>
      </xdr:nvCxnSpPr>
      <xdr:spPr>
        <a:xfrm flipV="1">
          <a:off x="14401800" y="154093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136878</xdr:rowOff>
    </xdr:from>
    <xdr:to>
      <xdr:col>68</xdr:col>
      <xdr:colOff>152400</xdr:colOff>
      <xdr:row>90</xdr:row>
      <xdr:rowOff>5645</xdr:rowOff>
    </xdr:to>
    <xdr:cxnSp macro="">
      <xdr:nvCxnSpPr>
        <xdr:cNvPr id="262" name="直線コネクタ 261"/>
        <xdr:cNvCxnSpPr/>
      </xdr:nvCxnSpPr>
      <xdr:spPr>
        <a:xfrm>
          <a:off x="13512800" y="153959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5" name="フローチャート: 判断 264"/>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58155</xdr:rowOff>
    </xdr:from>
    <xdr:ext cx="762000" cy="259045"/>
    <xdr:sp macro="" textlink="">
      <xdr:nvSpPr>
        <xdr:cNvPr id="266" name="テキスト ボックス 265"/>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2" name="楕円 271"/>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3"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4" name="楕円 273"/>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5" name="テキスト ボックス 274"/>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6" name="楕円 275"/>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7" name="テキスト ボックス 27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126295</xdr:rowOff>
    </xdr:from>
    <xdr:to>
      <xdr:col>68</xdr:col>
      <xdr:colOff>203200</xdr:colOff>
      <xdr:row>90</xdr:row>
      <xdr:rowOff>56445</xdr:rowOff>
    </xdr:to>
    <xdr:sp macro="" textlink="">
      <xdr:nvSpPr>
        <xdr:cNvPr id="278" name="楕円 277"/>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41222</xdr:rowOff>
    </xdr:from>
    <xdr:ext cx="762000" cy="259045"/>
    <xdr:sp macro="" textlink="">
      <xdr:nvSpPr>
        <xdr:cNvPr id="279" name="テキスト ボックス 278"/>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86078</xdr:rowOff>
    </xdr:from>
    <xdr:to>
      <xdr:col>64</xdr:col>
      <xdr:colOff>152400</xdr:colOff>
      <xdr:row>90</xdr:row>
      <xdr:rowOff>16228</xdr:rowOff>
    </xdr:to>
    <xdr:sp macro="" textlink="">
      <xdr:nvSpPr>
        <xdr:cNvPr id="280" name="楕円 279"/>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1005</xdr:rowOff>
    </xdr:from>
    <xdr:ext cx="762000" cy="259045"/>
    <xdr:sp macro="" textlink="">
      <xdr:nvSpPr>
        <xdr:cNvPr id="281" name="テキスト ボックス 280"/>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とほぼ同数ではあるが、平成２７年度に策定した定員管理計画においては、職員総数を平成２７年度の６６０人から、計画最終年度の令和２年度に６７５人とする目標値を掲げている。</a:t>
          </a:r>
        </a:p>
        <a:p>
          <a:r>
            <a:rPr kumimoji="1" lang="ja-JP" altLang="en-US" sz="1300">
              <a:latin typeface="ＭＳ Ｐゴシック" panose="020B0600070205080204" pitchFamily="50" charset="-128"/>
              <a:ea typeface="ＭＳ Ｐゴシック" panose="020B0600070205080204" pitchFamily="50" charset="-128"/>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140018</xdr:rowOff>
    </xdr:to>
    <xdr:cxnSp macro="">
      <xdr:nvCxnSpPr>
        <xdr:cNvPr id="316" name="直線コネクタ 315"/>
        <xdr:cNvCxnSpPr/>
      </xdr:nvCxnSpPr>
      <xdr:spPr>
        <a:xfrm flipV="1">
          <a:off x="16179800" y="1041093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158115</xdr:rowOff>
    </xdr:to>
    <xdr:cxnSp macro="">
      <xdr:nvCxnSpPr>
        <xdr:cNvPr id="319" name="直線コネクタ 318"/>
        <xdr:cNvCxnSpPr/>
      </xdr:nvCxnSpPr>
      <xdr:spPr>
        <a:xfrm flipV="1">
          <a:off x="15290800" y="104270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741</xdr:rowOff>
    </xdr:to>
    <xdr:cxnSp macro="">
      <xdr:nvCxnSpPr>
        <xdr:cNvPr id="322" name="直線コネクタ 321"/>
        <xdr:cNvCxnSpPr/>
      </xdr:nvCxnSpPr>
      <xdr:spPr>
        <a:xfrm flipV="1">
          <a:off x="14401800" y="1044511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4" name="テキスト ボックス 323"/>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741</xdr:rowOff>
    </xdr:from>
    <xdr:to>
      <xdr:col>68</xdr:col>
      <xdr:colOff>152400</xdr:colOff>
      <xdr:row>61</xdr:row>
      <xdr:rowOff>14817</xdr:rowOff>
    </xdr:to>
    <xdr:cxnSp macro="">
      <xdr:nvCxnSpPr>
        <xdr:cNvPr id="325" name="直線コネクタ 324"/>
        <xdr:cNvCxnSpPr/>
      </xdr:nvCxnSpPr>
      <xdr:spPr>
        <a:xfrm flipV="1">
          <a:off x="13512800" y="104591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7" name="テキスト ボックス 326"/>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28" name="フローチャート: 判断 327"/>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29" name="テキスト ボックス 328"/>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5" name="楕円 334"/>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36"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37" name="楕円 336"/>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38" name="テキスト ボックス 337"/>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39" name="楕円 338"/>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40" name="テキスト ボックス 339"/>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121391</xdr:rowOff>
    </xdr:from>
    <xdr:to>
      <xdr:col>68</xdr:col>
      <xdr:colOff>203200</xdr:colOff>
      <xdr:row>61</xdr:row>
      <xdr:rowOff>51541</xdr:rowOff>
    </xdr:to>
    <xdr:sp macro="" textlink="">
      <xdr:nvSpPr>
        <xdr:cNvPr id="341" name="楕円 340"/>
        <xdr:cNvSpPr/>
      </xdr:nvSpPr>
      <xdr:spPr>
        <a:xfrm>
          <a:off x="14351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36318</xdr:rowOff>
    </xdr:from>
    <xdr:ext cx="762000" cy="259045"/>
    <xdr:sp macro="" textlink="">
      <xdr:nvSpPr>
        <xdr:cNvPr id="342" name="テキスト ボックス 341"/>
        <xdr:cNvSpPr txBox="1"/>
      </xdr:nvSpPr>
      <xdr:spPr>
        <a:xfrm>
          <a:off x="14020800" y="104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3" name="楕円 342"/>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44" name="テキスト ボックス 343"/>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年次進行により、千葉ニュータウン事業関連の公共施設整備に要した地方債及び立替施行の償還等が完了してきたことに伴い、徐々に比率が下がってきている。</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41063</xdr:rowOff>
    </xdr:to>
    <xdr:cxnSp macro="">
      <xdr:nvCxnSpPr>
        <xdr:cNvPr id="377" name="直線コネクタ 376"/>
        <xdr:cNvCxnSpPr/>
      </xdr:nvCxnSpPr>
      <xdr:spPr>
        <a:xfrm flipV="1">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145627</xdr:rowOff>
    </xdr:to>
    <xdr:cxnSp macro="">
      <xdr:nvCxnSpPr>
        <xdr:cNvPr id="380" name="直線コネクタ 379"/>
        <xdr:cNvCxnSpPr/>
      </xdr:nvCxnSpPr>
      <xdr:spPr>
        <a:xfrm flipV="1">
          <a:off x="15290800" y="672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102870</xdr:rowOff>
    </xdr:to>
    <xdr:cxnSp macro="">
      <xdr:nvCxnSpPr>
        <xdr:cNvPr id="383" name="直線コネクタ 382"/>
        <xdr:cNvCxnSpPr/>
      </xdr:nvCxnSpPr>
      <xdr:spPr>
        <a:xfrm flipV="1">
          <a:off x="14401800" y="683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76200</xdr:rowOff>
    </xdr:to>
    <xdr:cxnSp macro="">
      <xdr:nvCxnSpPr>
        <xdr:cNvPr id="386" name="直線コネクタ 385"/>
        <xdr:cNvCxnSpPr/>
      </xdr:nvCxnSpPr>
      <xdr:spPr>
        <a:xfrm flipV="1">
          <a:off x="13512800" y="6960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89" name="フローチャート: 判断 38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0" name="テキスト ボックス 38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396" name="楕円 395"/>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397"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398" name="楕円 397"/>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399" name="テキスト ボックス 398"/>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0" name="楕円 399"/>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1" name="テキスト ボックス 400"/>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2" name="楕円 40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3" name="テキスト ボックス 40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4" name="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5" name="テキスト ボックス 40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年次進行により、千葉ニュータウン事業関連の公共施設整備に要した地方債及び立替施行の将来負担額が減少してきたことに伴い、令和元年度も引き続き将来負担額を充当可能財源が上回る状況となった。</a:t>
          </a:r>
        </a:p>
        <a:p>
          <a:r>
            <a:rPr kumimoji="1" lang="ja-JP" altLang="en-US" sz="1300">
              <a:latin typeface="ＭＳ Ｐゴシック" panose="020B0600070205080204" pitchFamily="50" charset="-128"/>
              <a:ea typeface="ＭＳ Ｐゴシック" panose="020B0600070205080204" pitchFamily="50" charset="-128"/>
            </a:rPr>
            <a:t>しかしながら、今後は、老朽化した公共施設の改修、広域でごみ・し尿処理、消防事務等を行う一部事務組合の施設整備が予定されていることから、将来の財政需要に備える必要がある。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7"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8" name="フローチャート: 判断 437"/>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39" name="フローチャート: 判断 438"/>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0" name="テキスト ボックス 439"/>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1" name="フローチャート: 判断 440"/>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2" name="テキスト ボックス 441"/>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3" name="フローチャート: 判断 442"/>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4" name="テキスト ボックス 443"/>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5" name="フローチャート: 判断 444"/>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46" name="テキスト ボックス 445"/>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人件費に係る経常収支比率は類似団体平均を上回っているが、概ね例年通りの数値となっている。</a:t>
          </a:r>
        </a:p>
        <a:p>
          <a:r>
            <a:rPr kumimoji="1" lang="ja-JP" altLang="en-US" sz="1300">
              <a:latin typeface="ＭＳ Ｐゴシック" panose="020B0600070205080204" pitchFamily="50" charset="-128"/>
              <a:ea typeface="ＭＳ Ｐゴシック" panose="020B0600070205080204" pitchFamily="50" charset="-128"/>
            </a:rPr>
            <a:t>今後も、印西市定員管理計画に基づき、職員の年齢構成の平準化を図りながら、計画的に職員を採用し、人件費の抑制に努めていく。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31750</xdr:rowOff>
    </xdr:to>
    <xdr:cxnSp macro="">
      <xdr:nvCxnSpPr>
        <xdr:cNvPr id="66" name="直線コネクタ 65"/>
        <xdr:cNvCxnSpPr/>
      </xdr:nvCxnSpPr>
      <xdr:spPr>
        <a:xfrm flipV="1">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31750</xdr:rowOff>
    </xdr:to>
    <xdr:cxnSp macro="">
      <xdr:nvCxnSpPr>
        <xdr:cNvPr id="69" name="直線コネクタ 68"/>
        <xdr:cNvCxnSpPr/>
      </xdr:nvCxnSpPr>
      <xdr:spPr>
        <a:xfrm>
          <a:off x="3098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24130</xdr:rowOff>
    </xdr:to>
    <xdr:cxnSp macro="">
      <xdr:nvCxnSpPr>
        <xdr:cNvPr id="72" name="直線コネクタ 71"/>
        <xdr:cNvCxnSpPr/>
      </xdr:nvCxnSpPr>
      <xdr:spPr>
        <a:xfrm flipV="1">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39370</xdr:rowOff>
    </xdr:to>
    <xdr:cxnSp macro="">
      <xdr:nvCxnSpPr>
        <xdr:cNvPr id="75" name="直線コネクタ 74"/>
        <xdr:cNvCxnSpPr/>
      </xdr:nvCxnSpPr>
      <xdr:spPr>
        <a:xfrm flipV="1">
          <a:off x="1320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今後も、印西市行政改革実施計画に基づき、更なる業務の効率化を図る等、物件費の抑制に努めていく。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107950</xdr:rowOff>
    </xdr:to>
    <xdr:cxnSp macro="">
      <xdr:nvCxnSpPr>
        <xdr:cNvPr id="129" name="直線コネクタ 128"/>
        <xdr:cNvCxnSpPr/>
      </xdr:nvCxnSpPr>
      <xdr:spPr>
        <a:xfrm>
          <a:off x="15671800" y="3245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159657</xdr:rowOff>
    </xdr:to>
    <xdr:cxnSp macro="">
      <xdr:nvCxnSpPr>
        <xdr:cNvPr id="132" name="直線コネクタ 131"/>
        <xdr:cNvCxnSpPr/>
      </xdr:nvCxnSpPr>
      <xdr:spPr>
        <a:xfrm>
          <a:off x="14782800" y="3049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7257</xdr:rowOff>
    </xdr:to>
    <xdr:cxnSp macro="">
      <xdr:nvCxnSpPr>
        <xdr:cNvPr id="135" name="直線コネクタ 134"/>
        <xdr:cNvCxnSpPr/>
      </xdr:nvCxnSpPr>
      <xdr:spPr>
        <a:xfrm flipV="1">
          <a:off x="13893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7257</xdr:rowOff>
    </xdr:to>
    <xdr:cxnSp macro="">
      <xdr:nvCxnSpPr>
        <xdr:cNvPr id="138" name="直線コネクタ 137"/>
        <xdr:cNvCxnSpPr/>
      </xdr:nvCxnSpPr>
      <xdr:spPr>
        <a:xfrm>
          <a:off x="13004800" y="301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8" name="楕円 147"/>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9"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っているのは、生活保護費が少ないことが主な要因である。しかし、児童福祉費や老人福祉費等の扶助費が人口増に伴い増加傾向にあることから、今後も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55</xdr:row>
      <xdr:rowOff>31750</xdr:rowOff>
    </xdr:to>
    <xdr:cxnSp macro="">
      <xdr:nvCxnSpPr>
        <xdr:cNvPr id="190" name="直線コネクタ 189"/>
        <xdr:cNvCxnSpPr/>
      </xdr:nvCxnSpPr>
      <xdr:spPr>
        <a:xfrm>
          <a:off x="3987800" y="9339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165100</xdr:rowOff>
    </xdr:to>
    <xdr:cxnSp macro="">
      <xdr:nvCxnSpPr>
        <xdr:cNvPr id="193" name="直線コネクタ 192"/>
        <xdr:cNvCxnSpPr/>
      </xdr:nvCxnSpPr>
      <xdr:spPr>
        <a:xfrm flipV="1">
          <a:off x="3098800" y="933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165100</xdr:rowOff>
    </xdr:to>
    <xdr:cxnSp macro="">
      <xdr:nvCxnSpPr>
        <xdr:cNvPr id="196" name="直線コネクタ 195"/>
        <xdr:cNvCxnSpPr/>
      </xdr:nvCxnSpPr>
      <xdr:spPr>
        <a:xfrm>
          <a:off x="2209800" y="9278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54</xdr:row>
      <xdr:rowOff>20320</xdr:rowOff>
    </xdr:to>
    <xdr:cxnSp macro="">
      <xdr:nvCxnSpPr>
        <xdr:cNvPr id="199" name="直線コネクタ 198"/>
        <xdr:cNvCxnSpPr/>
      </xdr:nvCxnSpPr>
      <xdr:spPr>
        <a:xfrm>
          <a:off x="1320800" y="924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3" name="テキスト ボックス 202"/>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11" name="楕円 210"/>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12" name="テキスト ボックス 211"/>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5" name="楕円 214"/>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6" name="テキスト ボックス 215"/>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7" name="楕円 216"/>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8" name="テキスト ボックス 217"/>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その他に係る経常収支比率が類似団体平均を下回っているのは、各特別会計が比較的健全に運営されていることにより繰出金等が抑制されていることが主な要因である。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しかしながら、千葉ニュータウン事業区域に整備された公共施設等が老朽化しており、維持補修費の増加が見込まれることから、今後もコスト削減等に努めていく。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51" name="直線コネクタ 250"/>
        <xdr:cNvCxnSpPr/>
      </xdr:nvCxnSpPr>
      <xdr:spPr>
        <a:xfrm>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157480</xdr:rowOff>
    </xdr:to>
    <xdr:cxnSp macro="">
      <xdr:nvCxnSpPr>
        <xdr:cNvPr id="254" name="直線コネクタ 253"/>
        <xdr:cNvCxnSpPr/>
      </xdr:nvCxnSpPr>
      <xdr:spPr>
        <a:xfrm>
          <a:off x="14782800" y="938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xdr:rowOff>
    </xdr:to>
    <xdr:cxnSp macro="">
      <xdr:nvCxnSpPr>
        <xdr:cNvPr id="257" name="直線コネクタ 256"/>
        <xdr:cNvCxnSpPr/>
      </xdr:nvCxnSpPr>
      <xdr:spPr>
        <a:xfrm flipV="1">
          <a:off x="13893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1270</xdr:rowOff>
    </xdr:to>
    <xdr:cxnSp macro="">
      <xdr:nvCxnSpPr>
        <xdr:cNvPr id="260" name="直線コネクタ 259"/>
        <xdr:cNvCxnSpPr/>
      </xdr:nvCxnSpPr>
      <xdr:spPr>
        <a:xfrm>
          <a:off x="13004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1"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2" name="楕円 271"/>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3" name="テキスト ボックス 272"/>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6" name="楕円 275"/>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7" name="テキスト ボックス 27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8" name="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補助費等に係る経常収支比率が類似団体平均を上回っているのは、一部事務組合への負担金の割合が高いことが主な要因である。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今後も、適正な負担金の交付に努めていく。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94343</xdr:rowOff>
    </xdr:to>
    <xdr:cxnSp macro="">
      <xdr:nvCxnSpPr>
        <xdr:cNvPr id="313" name="直線コネクタ 312"/>
        <xdr:cNvCxnSpPr/>
      </xdr:nvCxnSpPr>
      <xdr:spPr>
        <a:xfrm>
          <a:off x="15671800" y="650494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76381</xdr:rowOff>
    </xdr:from>
    <xdr:to>
      <xdr:col>78</xdr:col>
      <xdr:colOff>69850</xdr:colOff>
      <xdr:row>37</xdr:row>
      <xdr:rowOff>161290</xdr:rowOff>
    </xdr:to>
    <xdr:cxnSp macro="">
      <xdr:nvCxnSpPr>
        <xdr:cNvPr id="316" name="直線コネクタ 315"/>
        <xdr:cNvCxnSpPr/>
      </xdr:nvCxnSpPr>
      <xdr:spPr>
        <a:xfrm>
          <a:off x="14782800" y="64200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76381</xdr:rowOff>
    </xdr:from>
    <xdr:to>
      <xdr:col>73</xdr:col>
      <xdr:colOff>180975</xdr:colOff>
      <xdr:row>37</xdr:row>
      <xdr:rowOff>76381</xdr:rowOff>
    </xdr:to>
    <xdr:cxnSp macro="">
      <xdr:nvCxnSpPr>
        <xdr:cNvPr id="319" name="直線コネクタ 318"/>
        <xdr:cNvCxnSpPr/>
      </xdr:nvCxnSpPr>
      <xdr:spPr>
        <a:xfrm>
          <a:off x="13893800" y="6420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76381</xdr:rowOff>
    </xdr:from>
    <xdr:to>
      <xdr:col>69</xdr:col>
      <xdr:colOff>92075</xdr:colOff>
      <xdr:row>38</xdr:row>
      <xdr:rowOff>9434</xdr:rowOff>
    </xdr:to>
    <xdr:cxnSp macro="">
      <xdr:nvCxnSpPr>
        <xdr:cNvPr id="322" name="直線コネクタ 321"/>
        <xdr:cNvCxnSpPr/>
      </xdr:nvCxnSpPr>
      <xdr:spPr>
        <a:xfrm flipV="1">
          <a:off x="13004800" y="6420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26" name="テキスト ボックス 325"/>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2" name="楕円 331"/>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3"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4" name="楕円 333"/>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5" name="テキスト ボックス 33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25581</xdr:rowOff>
    </xdr:from>
    <xdr:to>
      <xdr:col>74</xdr:col>
      <xdr:colOff>31750</xdr:colOff>
      <xdr:row>37</xdr:row>
      <xdr:rowOff>127181</xdr:rowOff>
    </xdr:to>
    <xdr:sp macro="" textlink="">
      <xdr:nvSpPr>
        <xdr:cNvPr id="336" name="楕円 335"/>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111958</xdr:rowOff>
    </xdr:from>
    <xdr:ext cx="762000" cy="259045"/>
    <xdr:sp macro="" textlink="">
      <xdr:nvSpPr>
        <xdr:cNvPr id="337" name="テキスト ボックス 336"/>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25581</xdr:rowOff>
    </xdr:from>
    <xdr:to>
      <xdr:col>69</xdr:col>
      <xdr:colOff>142875</xdr:colOff>
      <xdr:row>37</xdr:row>
      <xdr:rowOff>127181</xdr:rowOff>
    </xdr:to>
    <xdr:sp macro="" textlink="">
      <xdr:nvSpPr>
        <xdr:cNvPr id="338" name="楕円 337"/>
        <xdr:cNvSpPr/>
      </xdr:nvSpPr>
      <xdr:spPr>
        <a:xfrm>
          <a:off x="13843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111958</xdr:rowOff>
    </xdr:from>
    <xdr:ext cx="762000" cy="259045"/>
    <xdr:sp macro="" textlink="">
      <xdr:nvSpPr>
        <xdr:cNvPr id="339" name="テキスト ボックス 338"/>
        <xdr:cNvSpPr txBox="1"/>
      </xdr:nvSpPr>
      <xdr:spPr>
        <a:xfrm>
          <a:off x="13512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130084</xdr:rowOff>
    </xdr:from>
    <xdr:to>
      <xdr:col>65</xdr:col>
      <xdr:colOff>53975</xdr:colOff>
      <xdr:row>38</xdr:row>
      <xdr:rowOff>60234</xdr:rowOff>
    </xdr:to>
    <xdr:sp macro="" textlink="">
      <xdr:nvSpPr>
        <xdr:cNvPr id="340" name="楕円 339"/>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45011</xdr:rowOff>
    </xdr:from>
    <xdr:ext cx="762000" cy="259045"/>
    <xdr:sp macro="" textlink="">
      <xdr:nvSpPr>
        <xdr:cNvPr id="341" name="テキスト ボックス 340"/>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p>
        <a:p>
          <a:r>
            <a:rPr kumimoji="1" lang="ja-JP" altLang="en-US" sz="1300">
              <a:latin typeface="ＭＳ Ｐゴシック" panose="020B0600070205080204" pitchFamily="50" charset="-128"/>
              <a:ea typeface="ＭＳ Ｐゴシック" panose="020B0600070205080204" pitchFamily="50" charset="-128"/>
            </a:rPr>
            <a:t>今後も、起債に当たっては精査を行い公債費の抑制に努めていく。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119380</xdr:rowOff>
    </xdr:to>
    <xdr:cxnSp macro="">
      <xdr:nvCxnSpPr>
        <xdr:cNvPr id="374" name="直線コネクタ 373"/>
        <xdr:cNvCxnSpPr/>
      </xdr:nvCxnSpPr>
      <xdr:spPr>
        <a:xfrm flipV="1">
          <a:off x="3987800" y="12753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75</xdr:row>
      <xdr:rowOff>1270</xdr:rowOff>
    </xdr:to>
    <xdr:cxnSp macro="">
      <xdr:nvCxnSpPr>
        <xdr:cNvPr id="377" name="直線コネクタ 376"/>
        <xdr:cNvCxnSpPr/>
      </xdr:nvCxnSpPr>
      <xdr:spPr>
        <a:xfrm flipV="1">
          <a:off x="3098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138430</xdr:rowOff>
    </xdr:to>
    <xdr:cxnSp macro="">
      <xdr:nvCxnSpPr>
        <xdr:cNvPr id="380" name="直線コネクタ 379"/>
        <xdr:cNvCxnSpPr/>
      </xdr:nvCxnSpPr>
      <xdr:spPr>
        <a:xfrm flipV="1">
          <a:off x="2209800" y="12860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168911</xdr:rowOff>
    </xdr:to>
    <xdr:cxnSp macro="">
      <xdr:nvCxnSpPr>
        <xdr:cNvPr id="383" name="直線コネクタ 382"/>
        <xdr:cNvCxnSpPr/>
      </xdr:nvCxnSpPr>
      <xdr:spPr>
        <a:xfrm flipV="1">
          <a:off x="1320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93" name="楕円 392"/>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31767</xdr:rowOff>
    </xdr:from>
    <xdr:ext cx="762000" cy="259045"/>
    <xdr:sp macro="" textlink="">
      <xdr:nvSpPr>
        <xdr:cNvPr id="394" name="公債費該当値テキスト"/>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5" name="楕円 394"/>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6" name="テキスト ボックス 395"/>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7" name="楕円 396"/>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8" name="テキスト ボックス 397"/>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9" name="楕円 398"/>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0" name="テキスト ボックス 399"/>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401" name="楕円 400"/>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402" name="テキスト ボックス 401"/>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平成３０年度から増加傾向にあるのは、人口増に伴う扶助費の増、民間委託へのシフトによる物件費の増が要因である。</a:t>
          </a:r>
        </a:p>
        <a:p>
          <a:r>
            <a:rPr kumimoji="1" lang="ja-JP" altLang="en-US" sz="1300">
              <a:latin typeface="ＭＳ Ｐゴシック" panose="020B0600070205080204" pitchFamily="50" charset="-128"/>
              <a:ea typeface="ＭＳ Ｐゴシック" panose="020B0600070205080204" pitchFamily="50" charset="-128"/>
            </a:rPr>
            <a:t>今後も、印西市行政改革実施計画に基づき、自主財源の確保、定員管理、業務の効率化等を推進し、コスト削減に努めていく。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78</xdr:row>
      <xdr:rowOff>72137</xdr:rowOff>
    </xdr:to>
    <xdr:cxnSp macro="">
      <xdr:nvCxnSpPr>
        <xdr:cNvPr id="433" name="直線コネクタ 432"/>
        <xdr:cNvCxnSpPr/>
      </xdr:nvCxnSpPr>
      <xdr:spPr>
        <a:xfrm>
          <a:off x="15671800" y="13276072"/>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74422</xdr:rowOff>
    </xdr:to>
    <xdr:cxnSp macro="">
      <xdr:nvCxnSpPr>
        <xdr:cNvPr id="436" name="直線コネクタ 435"/>
        <xdr:cNvCxnSpPr/>
      </xdr:nvCxnSpPr>
      <xdr:spPr>
        <a:xfrm>
          <a:off x="14782800" y="13116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90424</xdr:rowOff>
    </xdr:to>
    <xdr:cxnSp macro="">
      <xdr:nvCxnSpPr>
        <xdr:cNvPr id="439" name="直線コネクタ 438"/>
        <xdr:cNvCxnSpPr/>
      </xdr:nvCxnSpPr>
      <xdr:spPr>
        <a:xfrm flipV="1">
          <a:off x="13893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99568</xdr:rowOff>
    </xdr:to>
    <xdr:cxnSp macro="">
      <xdr:nvCxnSpPr>
        <xdr:cNvPr id="442" name="直線コネクタ 441"/>
        <xdr:cNvCxnSpPr/>
      </xdr:nvCxnSpPr>
      <xdr:spPr>
        <a:xfrm flipV="1">
          <a:off x="13004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2" name="楕円 451"/>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3"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4" name="楕円 453"/>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5" name="テキスト ボックス 454"/>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6" name="楕円 455"/>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7" name="テキスト ボックス 456"/>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8" name="楕円 45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9" name="テキスト ボックス 45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0" name="楕円 459"/>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61" name="テキスト ボックス 460"/>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59277</xdr:rowOff>
    </xdr:from>
    <xdr:to>
      <xdr:col>29</xdr:col>
      <xdr:colOff>127000</xdr:colOff>
      <xdr:row>16</xdr:row>
      <xdr:rowOff>64268</xdr:rowOff>
    </xdr:to>
    <xdr:cxnSp macro="">
      <xdr:nvCxnSpPr>
        <xdr:cNvPr id="50" name="直線コネクタ 49"/>
        <xdr:cNvCxnSpPr/>
      </xdr:nvCxnSpPr>
      <xdr:spPr bwMode="auto">
        <a:xfrm flipV="1">
          <a:off x="5003800" y="2850102"/>
          <a:ext cx="6477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62973</xdr:rowOff>
    </xdr:from>
    <xdr:to>
      <xdr:col>26</xdr:col>
      <xdr:colOff>50800</xdr:colOff>
      <xdr:row>16</xdr:row>
      <xdr:rowOff>64268</xdr:rowOff>
    </xdr:to>
    <xdr:cxnSp macro="">
      <xdr:nvCxnSpPr>
        <xdr:cNvPr id="53" name="直線コネクタ 52"/>
        <xdr:cNvCxnSpPr/>
      </xdr:nvCxnSpPr>
      <xdr:spPr bwMode="auto">
        <a:xfrm>
          <a:off x="4305300" y="2853798"/>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62973</xdr:rowOff>
    </xdr:from>
    <xdr:to>
      <xdr:col>22</xdr:col>
      <xdr:colOff>114300</xdr:colOff>
      <xdr:row>16</xdr:row>
      <xdr:rowOff>99530</xdr:rowOff>
    </xdr:to>
    <xdr:cxnSp macro="">
      <xdr:nvCxnSpPr>
        <xdr:cNvPr id="56" name="直線コネクタ 55"/>
        <xdr:cNvCxnSpPr/>
      </xdr:nvCxnSpPr>
      <xdr:spPr bwMode="auto">
        <a:xfrm flipV="1">
          <a:off x="3606800" y="2853798"/>
          <a:ext cx="6985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59658</xdr:rowOff>
    </xdr:from>
    <xdr:to>
      <xdr:col>18</xdr:col>
      <xdr:colOff>177800</xdr:colOff>
      <xdr:row>16</xdr:row>
      <xdr:rowOff>99530</xdr:rowOff>
    </xdr:to>
    <xdr:cxnSp macro="">
      <xdr:nvCxnSpPr>
        <xdr:cNvPr id="59" name="直線コネクタ 58"/>
        <xdr:cNvCxnSpPr/>
      </xdr:nvCxnSpPr>
      <xdr:spPr bwMode="auto">
        <a:xfrm>
          <a:off x="2908300" y="2850483"/>
          <a:ext cx="698500" cy="3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8477</xdr:rowOff>
    </xdr:from>
    <xdr:to>
      <xdr:col>29</xdr:col>
      <xdr:colOff>177800</xdr:colOff>
      <xdr:row>16</xdr:row>
      <xdr:rowOff>110077</xdr:rowOff>
    </xdr:to>
    <xdr:sp macro="" textlink="">
      <xdr:nvSpPr>
        <xdr:cNvPr id="69" name="楕円 68"/>
        <xdr:cNvSpPr/>
      </xdr:nvSpPr>
      <xdr:spPr bwMode="auto">
        <a:xfrm>
          <a:off x="5600700" y="279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25004</xdr:rowOff>
    </xdr:from>
    <xdr:ext cx="762000" cy="259045"/>
    <xdr:sp macro="" textlink="">
      <xdr:nvSpPr>
        <xdr:cNvPr id="70" name="人口1人当たり決算額の推移該当値テキスト130"/>
        <xdr:cNvSpPr txBox="1"/>
      </xdr:nvSpPr>
      <xdr:spPr>
        <a:xfrm>
          <a:off x="5740400" y="264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13468</xdr:rowOff>
    </xdr:from>
    <xdr:to>
      <xdr:col>26</xdr:col>
      <xdr:colOff>101600</xdr:colOff>
      <xdr:row>16</xdr:row>
      <xdr:rowOff>115068</xdr:rowOff>
    </xdr:to>
    <xdr:sp macro="" textlink="">
      <xdr:nvSpPr>
        <xdr:cNvPr id="71" name="楕円 70"/>
        <xdr:cNvSpPr/>
      </xdr:nvSpPr>
      <xdr:spPr bwMode="auto">
        <a:xfrm>
          <a:off x="4953000" y="280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125245</xdr:rowOff>
    </xdr:from>
    <xdr:ext cx="736600" cy="259045"/>
    <xdr:sp macro="" textlink="">
      <xdr:nvSpPr>
        <xdr:cNvPr id="72" name="テキスト ボックス 71"/>
        <xdr:cNvSpPr txBox="1"/>
      </xdr:nvSpPr>
      <xdr:spPr>
        <a:xfrm>
          <a:off x="4622800" y="2573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12173</xdr:rowOff>
    </xdr:from>
    <xdr:to>
      <xdr:col>22</xdr:col>
      <xdr:colOff>165100</xdr:colOff>
      <xdr:row>16</xdr:row>
      <xdr:rowOff>113773</xdr:rowOff>
    </xdr:to>
    <xdr:sp macro="" textlink="">
      <xdr:nvSpPr>
        <xdr:cNvPr id="73" name="楕円 72"/>
        <xdr:cNvSpPr/>
      </xdr:nvSpPr>
      <xdr:spPr bwMode="auto">
        <a:xfrm>
          <a:off x="4254500" y="28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123950</xdr:rowOff>
    </xdr:from>
    <xdr:ext cx="762000" cy="259045"/>
    <xdr:sp macro="" textlink="">
      <xdr:nvSpPr>
        <xdr:cNvPr id="74" name="テキスト ボックス 73"/>
        <xdr:cNvSpPr txBox="1"/>
      </xdr:nvSpPr>
      <xdr:spPr>
        <a:xfrm>
          <a:off x="3924300" y="25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48730</xdr:rowOff>
    </xdr:from>
    <xdr:to>
      <xdr:col>19</xdr:col>
      <xdr:colOff>38100</xdr:colOff>
      <xdr:row>16</xdr:row>
      <xdr:rowOff>150330</xdr:rowOff>
    </xdr:to>
    <xdr:sp macro="" textlink="">
      <xdr:nvSpPr>
        <xdr:cNvPr id="75" name="楕円 74"/>
        <xdr:cNvSpPr/>
      </xdr:nvSpPr>
      <xdr:spPr bwMode="auto">
        <a:xfrm>
          <a:off x="3556000" y="283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160507</xdr:rowOff>
    </xdr:from>
    <xdr:ext cx="762000" cy="259045"/>
    <xdr:sp macro="" textlink="">
      <xdr:nvSpPr>
        <xdr:cNvPr id="76" name="テキスト ボックス 75"/>
        <xdr:cNvSpPr txBox="1"/>
      </xdr:nvSpPr>
      <xdr:spPr>
        <a:xfrm>
          <a:off x="3225800" y="260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8858</xdr:rowOff>
    </xdr:from>
    <xdr:to>
      <xdr:col>15</xdr:col>
      <xdr:colOff>101600</xdr:colOff>
      <xdr:row>16</xdr:row>
      <xdr:rowOff>110458</xdr:rowOff>
    </xdr:to>
    <xdr:sp macro="" textlink="">
      <xdr:nvSpPr>
        <xdr:cNvPr id="77" name="楕円 76"/>
        <xdr:cNvSpPr/>
      </xdr:nvSpPr>
      <xdr:spPr bwMode="auto">
        <a:xfrm>
          <a:off x="2857500" y="27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95235</xdr:rowOff>
    </xdr:from>
    <xdr:ext cx="762000" cy="259045"/>
    <xdr:sp macro="" textlink="">
      <xdr:nvSpPr>
        <xdr:cNvPr id="78" name="テキスト ボックス 77"/>
        <xdr:cNvSpPr txBox="1"/>
      </xdr:nvSpPr>
      <xdr:spPr>
        <a:xfrm>
          <a:off x="2527300" y="2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98719</xdr:rowOff>
    </xdr:from>
    <xdr:to>
      <xdr:col>29</xdr:col>
      <xdr:colOff>127000</xdr:colOff>
      <xdr:row>37</xdr:row>
      <xdr:rowOff>157371</xdr:rowOff>
    </xdr:to>
    <xdr:cxnSp macro="">
      <xdr:nvCxnSpPr>
        <xdr:cNvPr id="113" name="直線コネクタ 112"/>
        <xdr:cNvCxnSpPr/>
      </xdr:nvCxnSpPr>
      <xdr:spPr bwMode="auto">
        <a:xfrm>
          <a:off x="5003800" y="7223419"/>
          <a:ext cx="647700" cy="5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70601</xdr:rowOff>
    </xdr:from>
    <xdr:to>
      <xdr:col>26</xdr:col>
      <xdr:colOff>50800</xdr:colOff>
      <xdr:row>37</xdr:row>
      <xdr:rowOff>98719</xdr:rowOff>
    </xdr:to>
    <xdr:cxnSp macro="">
      <xdr:nvCxnSpPr>
        <xdr:cNvPr id="116" name="直線コネクタ 115"/>
        <xdr:cNvCxnSpPr/>
      </xdr:nvCxnSpPr>
      <xdr:spPr bwMode="auto">
        <a:xfrm>
          <a:off x="4305300" y="7195301"/>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123702</xdr:rowOff>
    </xdr:from>
    <xdr:to>
      <xdr:col>22</xdr:col>
      <xdr:colOff>114300</xdr:colOff>
      <xdr:row>37</xdr:row>
      <xdr:rowOff>70601</xdr:rowOff>
    </xdr:to>
    <xdr:cxnSp macro="">
      <xdr:nvCxnSpPr>
        <xdr:cNvPr id="119" name="直線コネクタ 118"/>
        <xdr:cNvCxnSpPr/>
      </xdr:nvCxnSpPr>
      <xdr:spPr bwMode="auto">
        <a:xfrm>
          <a:off x="3606800" y="7076952"/>
          <a:ext cx="698500" cy="11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23640</xdr:rowOff>
    </xdr:from>
    <xdr:to>
      <xdr:col>18</xdr:col>
      <xdr:colOff>177800</xdr:colOff>
      <xdr:row>36</xdr:row>
      <xdr:rowOff>123702</xdr:rowOff>
    </xdr:to>
    <xdr:cxnSp macro="">
      <xdr:nvCxnSpPr>
        <xdr:cNvPr id="122" name="直線コネクタ 121"/>
        <xdr:cNvCxnSpPr/>
      </xdr:nvCxnSpPr>
      <xdr:spPr bwMode="auto">
        <a:xfrm>
          <a:off x="2908300" y="6976890"/>
          <a:ext cx="698500" cy="10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106571</xdr:rowOff>
    </xdr:from>
    <xdr:to>
      <xdr:col>29</xdr:col>
      <xdr:colOff>177800</xdr:colOff>
      <xdr:row>37</xdr:row>
      <xdr:rowOff>208171</xdr:rowOff>
    </xdr:to>
    <xdr:sp macro="" textlink="">
      <xdr:nvSpPr>
        <xdr:cNvPr id="132" name="楕円 131"/>
        <xdr:cNvSpPr/>
      </xdr:nvSpPr>
      <xdr:spPr bwMode="auto">
        <a:xfrm>
          <a:off x="5600700" y="723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78648</xdr:rowOff>
    </xdr:from>
    <xdr:ext cx="762000" cy="259045"/>
    <xdr:sp macro="" textlink="">
      <xdr:nvSpPr>
        <xdr:cNvPr id="133" name="人口1人当たり決算額の推移該当値テキスト445"/>
        <xdr:cNvSpPr txBox="1"/>
      </xdr:nvSpPr>
      <xdr:spPr>
        <a:xfrm>
          <a:off x="5740400" y="720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47919</xdr:rowOff>
    </xdr:from>
    <xdr:to>
      <xdr:col>26</xdr:col>
      <xdr:colOff>101600</xdr:colOff>
      <xdr:row>37</xdr:row>
      <xdr:rowOff>149519</xdr:rowOff>
    </xdr:to>
    <xdr:sp macro="" textlink="">
      <xdr:nvSpPr>
        <xdr:cNvPr id="134" name="楕円 133"/>
        <xdr:cNvSpPr/>
      </xdr:nvSpPr>
      <xdr:spPr bwMode="auto">
        <a:xfrm>
          <a:off x="4953000" y="717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134296</xdr:rowOff>
    </xdr:from>
    <xdr:ext cx="736600" cy="259045"/>
    <xdr:sp macro="" textlink="">
      <xdr:nvSpPr>
        <xdr:cNvPr id="135" name="テキスト ボックス 134"/>
        <xdr:cNvSpPr txBox="1"/>
      </xdr:nvSpPr>
      <xdr:spPr>
        <a:xfrm>
          <a:off x="4622800" y="725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19801</xdr:rowOff>
    </xdr:from>
    <xdr:to>
      <xdr:col>22</xdr:col>
      <xdr:colOff>165100</xdr:colOff>
      <xdr:row>37</xdr:row>
      <xdr:rowOff>121401</xdr:rowOff>
    </xdr:to>
    <xdr:sp macro="" textlink="">
      <xdr:nvSpPr>
        <xdr:cNvPr id="136" name="楕円 135"/>
        <xdr:cNvSpPr/>
      </xdr:nvSpPr>
      <xdr:spPr bwMode="auto">
        <a:xfrm>
          <a:off x="4254500" y="71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106178</xdr:rowOff>
    </xdr:from>
    <xdr:ext cx="762000" cy="259045"/>
    <xdr:sp macro="" textlink="">
      <xdr:nvSpPr>
        <xdr:cNvPr id="137" name="テキスト ボックス 136"/>
        <xdr:cNvSpPr txBox="1"/>
      </xdr:nvSpPr>
      <xdr:spPr>
        <a:xfrm>
          <a:off x="3924300" y="723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72902</xdr:rowOff>
    </xdr:from>
    <xdr:to>
      <xdr:col>19</xdr:col>
      <xdr:colOff>38100</xdr:colOff>
      <xdr:row>37</xdr:row>
      <xdr:rowOff>3052</xdr:rowOff>
    </xdr:to>
    <xdr:sp macro="" textlink="">
      <xdr:nvSpPr>
        <xdr:cNvPr id="138" name="楕円 137"/>
        <xdr:cNvSpPr/>
      </xdr:nvSpPr>
      <xdr:spPr bwMode="auto">
        <a:xfrm>
          <a:off x="3556000" y="702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159279</xdr:rowOff>
    </xdr:from>
    <xdr:ext cx="762000" cy="259045"/>
    <xdr:sp macro="" textlink="">
      <xdr:nvSpPr>
        <xdr:cNvPr id="139" name="テキスト ボックス 138"/>
        <xdr:cNvSpPr txBox="1"/>
      </xdr:nvSpPr>
      <xdr:spPr>
        <a:xfrm>
          <a:off x="3225800" y="711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315740</xdr:rowOff>
    </xdr:from>
    <xdr:to>
      <xdr:col>15</xdr:col>
      <xdr:colOff>101600</xdr:colOff>
      <xdr:row>36</xdr:row>
      <xdr:rowOff>74440</xdr:rowOff>
    </xdr:to>
    <xdr:sp macro="" textlink="">
      <xdr:nvSpPr>
        <xdr:cNvPr id="140" name="楕円 139"/>
        <xdr:cNvSpPr/>
      </xdr:nvSpPr>
      <xdr:spPr bwMode="auto">
        <a:xfrm>
          <a:off x="2857500" y="692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59217</xdr:rowOff>
    </xdr:from>
    <xdr:ext cx="762000" cy="259045"/>
    <xdr:sp macro="" textlink="">
      <xdr:nvSpPr>
        <xdr:cNvPr id="141" name="テキスト ボックス 140"/>
        <xdr:cNvSpPr txBox="1"/>
      </xdr:nvSpPr>
      <xdr:spPr>
        <a:xfrm>
          <a:off x="2527300" y="70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40430</xdr:rowOff>
    </xdr:from>
    <xdr:to>
      <xdr:col>24</xdr:col>
      <xdr:colOff>63500</xdr:colOff>
      <xdr:row>37</xdr:row>
      <xdr:rowOff>69634</xdr:rowOff>
    </xdr:to>
    <xdr:cxnSp macro="">
      <xdr:nvCxnSpPr>
        <xdr:cNvPr id="61" name="直線コネクタ 60"/>
        <xdr:cNvCxnSpPr/>
      </xdr:nvCxnSpPr>
      <xdr:spPr>
        <a:xfrm>
          <a:off x="3797300" y="6384080"/>
          <a:ext cx="8382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36411</xdr:rowOff>
    </xdr:from>
    <xdr:to>
      <xdr:col>19</xdr:col>
      <xdr:colOff>177800</xdr:colOff>
      <xdr:row>37</xdr:row>
      <xdr:rowOff>40430</xdr:rowOff>
    </xdr:to>
    <xdr:cxnSp macro="">
      <xdr:nvCxnSpPr>
        <xdr:cNvPr id="64" name="直線コネクタ 63"/>
        <xdr:cNvCxnSpPr/>
      </xdr:nvCxnSpPr>
      <xdr:spPr>
        <a:xfrm>
          <a:off x="2908300" y="6380061"/>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26772</xdr:rowOff>
    </xdr:from>
    <xdr:to>
      <xdr:col>15</xdr:col>
      <xdr:colOff>50800</xdr:colOff>
      <xdr:row>37</xdr:row>
      <xdr:rowOff>36411</xdr:rowOff>
    </xdr:to>
    <xdr:cxnSp macro="">
      <xdr:nvCxnSpPr>
        <xdr:cNvPr id="67" name="直線コネクタ 66"/>
        <xdr:cNvCxnSpPr/>
      </xdr:nvCxnSpPr>
      <xdr:spPr>
        <a:xfrm>
          <a:off x="2019300" y="6370422"/>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168027</xdr:rowOff>
    </xdr:from>
    <xdr:to>
      <xdr:col>10</xdr:col>
      <xdr:colOff>114300</xdr:colOff>
      <xdr:row>37</xdr:row>
      <xdr:rowOff>26772</xdr:rowOff>
    </xdr:to>
    <xdr:cxnSp macro="">
      <xdr:nvCxnSpPr>
        <xdr:cNvPr id="70" name="直線コネクタ 69"/>
        <xdr:cNvCxnSpPr/>
      </xdr:nvCxnSpPr>
      <xdr:spPr>
        <a:xfrm>
          <a:off x="1130300" y="634022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18834</xdr:rowOff>
    </xdr:from>
    <xdr:to>
      <xdr:col>24</xdr:col>
      <xdr:colOff>114300</xdr:colOff>
      <xdr:row>37</xdr:row>
      <xdr:rowOff>120434</xdr:rowOff>
    </xdr:to>
    <xdr:sp macro="" textlink="">
      <xdr:nvSpPr>
        <xdr:cNvPr id="80" name="楕円 79"/>
        <xdr:cNvSpPr/>
      </xdr:nvSpPr>
      <xdr:spPr>
        <a:xfrm>
          <a:off x="4584700" y="63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168711</xdr:rowOff>
    </xdr:from>
    <xdr:ext cx="534377" cy="259045"/>
    <xdr:sp macro="" textlink="">
      <xdr:nvSpPr>
        <xdr:cNvPr id="81" name="人件費該当値テキスト"/>
        <xdr:cNvSpPr txBox="1"/>
      </xdr:nvSpPr>
      <xdr:spPr>
        <a:xfrm>
          <a:off x="4686300"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161080</xdr:rowOff>
    </xdr:from>
    <xdr:to>
      <xdr:col>20</xdr:col>
      <xdr:colOff>38100</xdr:colOff>
      <xdr:row>37</xdr:row>
      <xdr:rowOff>91230</xdr:rowOff>
    </xdr:to>
    <xdr:sp macro="" textlink="">
      <xdr:nvSpPr>
        <xdr:cNvPr id="82" name="楕円 81"/>
        <xdr:cNvSpPr/>
      </xdr:nvSpPr>
      <xdr:spPr>
        <a:xfrm>
          <a:off x="3746500" y="63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107757</xdr:rowOff>
    </xdr:from>
    <xdr:ext cx="534377" cy="259045"/>
    <xdr:sp macro="" textlink="">
      <xdr:nvSpPr>
        <xdr:cNvPr id="83" name="テキスト ボックス 82"/>
        <xdr:cNvSpPr txBox="1"/>
      </xdr:nvSpPr>
      <xdr:spPr>
        <a:xfrm>
          <a:off x="3530111" y="6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157061</xdr:rowOff>
    </xdr:from>
    <xdr:to>
      <xdr:col>15</xdr:col>
      <xdr:colOff>101600</xdr:colOff>
      <xdr:row>37</xdr:row>
      <xdr:rowOff>87211</xdr:rowOff>
    </xdr:to>
    <xdr:sp macro="" textlink="">
      <xdr:nvSpPr>
        <xdr:cNvPr id="84" name="楕円 83"/>
        <xdr:cNvSpPr/>
      </xdr:nvSpPr>
      <xdr:spPr>
        <a:xfrm>
          <a:off x="2857500" y="6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103738</xdr:rowOff>
    </xdr:from>
    <xdr:ext cx="534377" cy="259045"/>
    <xdr:sp macro="" textlink="">
      <xdr:nvSpPr>
        <xdr:cNvPr id="85" name="テキスト ボックス 84"/>
        <xdr:cNvSpPr txBox="1"/>
      </xdr:nvSpPr>
      <xdr:spPr>
        <a:xfrm>
          <a:off x="2641111" y="61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147422</xdr:rowOff>
    </xdr:from>
    <xdr:to>
      <xdr:col>10</xdr:col>
      <xdr:colOff>165100</xdr:colOff>
      <xdr:row>37</xdr:row>
      <xdr:rowOff>77572</xdr:rowOff>
    </xdr:to>
    <xdr:sp macro="" textlink="">
      <xdr:nvSpPr>
        <xdr:cNvPr id="86" name="楕円 85"/>
        <xdr:cNvSpPr/>
      </xdr:nvSpPr>
      <xdr:spPr>
        <a:xfrm>
          <a:off x="1968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94099</xdr:rowOff>
    </xdr:from>
    <xdr:ext cx="534377" cy="259045"/>
    <xdr:sp macro="" textlink="">
      <xdr:nvSpPr>
        <xdr:cNvPr id="87" name="テキスト ボックス 86"/>
        <xdr:cNvSpPr txBox="1"/>
      </xdr:nvSpPr>
      <xdr:spPr>
        <a:xfrm>
          <a:off x="1752111" y="60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117227</xdr:rowOff>
    </xdr:from>
    <xdr:to>
      <xdr:col>6</xdr:col>
      <xdr:colOff>38100</xdr:colOff>
      <xdr:row>37</xdr:row>
      <xdr:rowOff>47377</xdr:rowOff>
    </xdr:to>
    <xdr:sp macro="" textlink="">
      <xdr:nvSpPr>
        <xdr:cNvPr id="88" name="楕円 87"/>
        <xdr:cNvSpPr/>
      </xdr:nvSpPr>
      <xdr:spPr>
        <a:xfrm>
          <a:off x="10795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38504</xdr:rowOff>
    </xdr:from>
    <xdr:ext cx="534377" cy="259045"/>
    <xdr:sp macro="" textlink="">
      <xdr:nvSpPr>
        <xdr:cNvPr id="89" name="テキスト ボックス 88"/>
        <xdr:cNvSpPr txBox="1"/>
      </xdr:nvSpPr>
      <xdr:spPr>
        <a:xfrm>
          <a:off x="863111" y="63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13684</xdr:rowOff>
    </xdr:from>
    <xdr:to>
      <xdr:col>24</xdr:col>
      <xdr:colOff>63500</xdr:colOff>
      <xdr:row>55</xdr:row>
      <xdr:rowOff>50232</xdr:rowOff>
    </xdr:to>
    <xdr:cxnSp macro="">
      <xdr:nvCxnSpPr>
        <xdr:cNvPr id="123" name="直線コネクタ 122"/>
        <xdr:cNvCxnSpPr/>
      </xdr:nvCxnSpPr>
      <xdr:spPr>
        <a:xfrm flipV="1">
          <a:off x="3797300" y="9443434"/>
          <a:ext cx="8382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50232</xdr:rowOff>
    </xdr:from>
    <xdr:to>
      <xdr:col>19</xdr:col>
      <xdr:colOff>177800</xdr:colOff>
      <xdr:row>55</xdr:row>
      <xdr:rowOff>146444</xdr:rowOff>
    </xdr:to>
    <xdr:cxnSp macro="">
      <xdr:nvCxnSpPr>
        <xdr:cNvPr id="126" name="直線コネクタ 125"/>
        <xdr:cNvCxnSpPr/>
      </xdr:nvCxnSpPr>
      <xdr:spPr>
        <a:xfrm flipV="1">
          <a:off x="2908300" y="9479982"/>
          <a:ext cx="889000" cy="9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146444</xdr:rowOff>
    </xdr:from>
    <xdr:to>
      <xdr:col>15</xdr:col>
      <xdr:colOff>50800</xdr:colOff>
      <xdr:row>56</xdr:row>
      <xdr:rowOff>22914</xdr:rowOff>
    </xdr:to>
    <xdr:cxnSp macro="">
      <xdr:nvCxnSpPr>
        <xdr:cNvPr id="129" name="直線コネクタ 128"/>
        <xdr:cNvCxnSpPr/>
      </xdr:nvCxnSpPr>
      <xdr:spPr>
        <a:xfrm flipV="1">
          <a:off x="2019300" y="9576194"/>
          <a:ext cx="889000" cy="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22914</xdr:rowOff>
    </xdr:from>
    <xdr:to>
      <xdr:col>10</xdr:col>
      <xdr:colOff>114300</xdr:colOff>
      <xdr:row>56</xdr:row>
      <xdr:rowOff>35801</xdr:rowOff>
    </xdr:to>
    <xdr:cxnSp macro="">
      <xdr:nvCxnSpPr>
        <xdr:cNvPr id="132" name="直線コネクタ 131"/>
        <xdr:cNvCxnSpPr/>
      </xdr:nvCxnSpPr>
      <xdr:spPr>
        <a:xfrm flipV="1">
          <a:off x="1130300" y="9624114"/>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134334</xdr:rowOff>
    </xdr:from>
    <xdr:to>
      <xdr:col>24</xdr:col>
      <xdr:colOff>114300</xdr:colOff>
      <xdr:row>55</xdr:row>
      <xdr:rowOff>64484</xdr:rowOff>
    </xdr:to>
    <xdr:sp macro="" textlink="">
      <xdr:nvSpPr>
        <xdr:cNvPr id="142" name="楕円 141"/>
        <xdr:cNvSpPr/>
      </xdr:nvSpPr>
      <xdr:spPr>
        <a:xfrm>
          <a:off x="4584700" y="93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157211</xdr:rowOff>
    </xdr:from>
    <xdr:ext cx="534377" cy="259045"/>
    <xdr:sp macro="" textlink="">
      <xdr:nvSpPr>
        <xdr:cNvPr id="143" name="物件費該当値テキスト"/>
        <xdr:cNvSpPr txBox="1"/>
      </xdr:nvSpPr>
      <xdr:spPr>
        <a:xfrm>
          <a:off x="4686300" y="92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170882</xdr:rowOff>
    </xdr:from>
    <xdr:to>
      <xdr:col>20</xdr:col>
      <xdr:colOff>38100</xdr:colOff>
      <xdr:row>55</xdr:row>
      <xdr:rowOff>101032</xdr:rowOff>
    </xdr:to>
    <xdr:sp macro="" textlink="">
      <xdr:nvSpPr>
        <xdr:cNvPr id="144" name="楕円 143"/>
        <xdr:cNvSpPr/>
      </xdr:nvSpPr>
      <xdr:spPr>
        <a:xfrm>
          <a:off x="3746500" y="94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117559</xdr:rowOff>
    </xdr:from>
    <xdr:ext cx="534377" cy="259045"/>
    <xdr:sp macro="" textlink="">
      <xdr:nvSpPr>
        <xdr:cNvPr id="145" name="テキスト ボックス 144"/>
        <xdr:cNvSpPr txBox="1"/>
      </xdr:nvSpPr>
      <xdr:spPr>
        <a:xfrm>
          <a:off x="3530111" y="9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95644</xdr:rowOff>
    </xdr:from>
    <xdr:to>
      <xdr:col>15</xdr:col>
      <xdr:colOff>101600</xdr:colOff>
      <xdr:row>56</xdr:row>
      <xdr:rowOff>25794</xdr:rowOff>
    </xdr:to>
    <xdr:sp macro="" textlink="">
      <xdr:nvSpPr>
        <xdr:cNvPr id="146" name="楕円 145"/>
        <xdr:cNvSpPr/>
      </xdr:nvSpPr>
      <xdr:spPr>
        <a:xfrm>
          <a:off x="2857500" y="95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42321</xdr:rowOff>
    </xdr:from>
    <xdr:ext cx="534377" cy="259045"/>
    <xdr:sp macro="" textlink="">
      <xdr:nvSpPr>
        <xdr:cNvPr id="147" name="テキスト ボックス 146"/>
        <xdr:cNvSpPr txBox="1"/>
      </xdr:nvSpPr>
      <xdr:spPr>
        <a:xfrm>
          <a:off x="2641111" y="93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143564</xdr:rowOff>
    </xdr:from>
    <xdr:to>
      <xdr:col>10</xdr:col>
      <xdr:colOff>165100</xdr:colOff>
      <xdr:row>56</xdr:row>
      <xdr:rowOff>73714</xdr:rowOff>
    </xdr:to>
    <xdr:sp macro="" textlink="">
      <xdr:nvSpPr>
        <xdr:cNvPr id="148" name="楕円 147"/>
        <xdr:cNvSpPr/>
      </xdr:nvSpPr>
      <xdr:spPr>
        <a:xfrm>
          <a:off x="1968500" y="95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90241</xdr:rowOff>
    </xdr:from>
    <xdr:ext cx="534377" cy="259045"/>
    <xdr:sp macro="" textlink="">
      <xdr:nvSpPr>
        <xdr:cNvPr id="149" name="テキスト ボックス 148"/>
        <xdr:cNvSpPr txBox="1"/>
      </xdr:nvSpPr>
      <xdr:spPr>
        <a:xfrm>
          <a:off x="1752111" y="93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156451</xdr:rowOff>
    </xdr:from>
    <xdr:to>
      <xdr:col>6</xdr:col>
      <xdr:colOff>38100</xdr:colOff>
      <xdr:row>56</xdr:row>
      <xdr:rowOff>86601</xdr:rowOff>
    </xdr:to>
    <xdr:sp macro="" textlink="">
      <xdr:nvSpPr>
        <xdr:cNvPr id="150" name="楕円 149"/>
        <xdr:cNvSpPr/>
      </xdr:nvSpPr>
      <xdr:spPr>
        <a:xfrm>
          <a:off x="1079500" y="95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77728</xdr:rowOff>
    </xdr:from>
    <xdr:ext cx="534377" cy="259045"/>
    <xdr:sp macro="" textlink="">
      <xdr:nvSpPr>
        <xdr:cNvPr id="151" name="テキスト ボックス 150"/>
        <xdr:cNvSpPr txBox="1"/>
      </xdr:nvSpPr>
      <xdr:spPr>
        <a:xfrm>
          <a:off x="863111" y="96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69337</xdr:rowOff>
    </xdr:from>
    <xdr:to>
      <xdr:col>24</xdr:col>
      <xdr:colOff>63500</xdr:colOff>
      <xdr:row>78</xdr:row>
      <xdr:rowOff>71166</xdr:rowOff>
    </xdr:to>
    <xdr:cxnSp macro="">
      <xdr:nvCxnSpPr>
        <xdr:cNvPr id="178" name="直線コネクタ 177"/>
        <xdr:cNvCxnSpPr/>
      </xdr:nvCxnSpPr>
      <xdr:spPr>
        <a:xfrm flipV="1">
          <a:off x="3797300" y="134424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67828</xdr:rowOff>
    </xdr:from>
    <xdr:to>
      <xdr:col>19</xdr:col>
      <xdr:colOff>177800</xdr:colOff>
      <xdr:row>78</xdr:row>
      <xdr:rowOff>71166</xdr:rowOff>
    </xdr:to>
    <xdr:cxnSp macro="">
      <xdr:nvCxnSpPr>
        <xdr:cNvPr id="181" name="直線コネクタ 180"/>
        <xdr:cNvCxnSpPr/>
      </xdr:nvCxnSpPr>
      <xdr:spPr>
        <a:xfrm>
          <a:off x="2908300" y="1344092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55209</xdr:rowOff>
    </xdr:from>
    <xdr:to>
      <xdr:col>15</xdr:col>
      <xdr:colOff>50800</xdr:colOff>
      <xdr:row>78</xdr:row>
      <xdr:rowOff>67828</xdr:rowOff>
    </xdr:to>
    <xdr:cxnSp macro="">
      <xdr:nvCxnSpPr>
        <xdr:cNvPr id="184" name="直線コネクタ 183"/>
        <xdr:cNvCxnSpPr/>
      </xdr:nvCxnSpPr>
      <xdr:spPr>
        <a:xfrm>
          <a:off x="2019300" y="1342830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45106</xdr:rowOff>
    </xdr:from>
    <xdr:to>
      <xdr:col>10</xdr:col>
      <xdr:colOff>114300</xdr:colOff>
      <xdr:row>78</xdr:row>
      <xdr:rowOff>55209</xdr:rowOff>
    </xdr:to>
    <xdr:cxnSp macro="">
      <xdr:nvCxnSpPr>
        <xdr:cNvPr id="187" name="直線コネクタ 186"/>
        <xdr:cNvCxnSpPr/>
      </xdr:nvCxnSpPr>
      <xdr:spPr>
        <a:xfrm>
          <a:off x="1130300" y="13418206"/>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18537</xdr:rowOff>
    </xdr:from>
    <xdr:to>
      <xdr:col>24</xdr:col>
      <xdr:colOff>114300</xdr:colOff>
      <xdr:row>78</xdr:row>
      <xdr:rowOff>120137</xdr:rowOff>
    </xdr:to>
    <xdr:sp macro="" textlink="">
      <xdr:nvSpPr>
        <xdr:cNvPr id="197" name="楕円 196"/>
        <xdr:cNvSpPr/>
      </xdr:nvSpPr>
      <xdr:spPr>
        <a:xfrm>
          <a:off x="45847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104914</xdr:rowOff>
    </xdr:from>
    <xdr:ext cx="469744" cy="259045"/>
    <xdr:sp macro="" textlink="">
      <xdr:nvSpPr>
        <xdr:cNvPr id="198" name="維持補修費該当値テキスト"/>
        <xdr:cNvSpPr txBox="1"/>
      </xdr:nvSpPr>
      <xdr:spPr>
        <a:xfrm>
          <a:off x="4686300" y="1330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20366</xdr:rowOff>
    </xdr:from>
    <xdr:to>
      <xdr:col>20</xdr:col>
      <xdr:colOff>38100</xdr:colOff>
      <xdr:row>78</xdr:row>
      <xdr:rowOff>121966</xdr:rowOff>
    </xdr:to>
    <xdr:sp macro="" textlink="">
      <xdr:nvSpPr>
        <xdr:cNvPr id="199" name="楕円 198"/>
        <xdr:cNvSpPr/>
      </xdr:nvSpPr>
      <xdr:spPr>
        <a:xfrm>
          <a:off x="3746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113093</xdr:rowOff>
    </xdr:from>
    <xdr:ext cx="469744" cy="259045"/>
    <xdr:sp macro="" textlink="">
      <xdr:nvSpPr>
        <xdr:cNvPr id="200" name="テキスト ボックス 199"/>
        <xdr:cNvSpPr txBox="1"/>
      </xdr:nvSpPr>
      <xdr:spPr>
        <a:xfrm>
          <a:off x="3562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17028</xdr:rowOff>
    </xdr:from>
    <xdr:to>
      <xdr:col>15</xdr:col>
      <xdr:colOff>101600</xdr:colOff>
      <xdr:row>78</xdr:row>
      <xdr:rowOff>118628</xdr:rowOff>
    </xdr:to>
    <xdr:sp macro="" textlink="">
      <xdr:nvSpPr>
        <xdr:cNvPr id="201" name="楕円 200"/>
        <xdr:cNvSpPr/>
      </xdr:nvSpPr>
      <xdr:spPr>
        <a:xfrm>
          <a:off x="2857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109755</xdr:rowOff>
    </xdr:from>
    <xdr:ext cx="469744" cy="259045"/>
    <xdr:sp macro="" textlink="">
      <xdr:nvSpPr>
        <xdr:cNvPr id="202" name="テキスト ボックス 201"/>
        <xdr:cNvSpPr txBox="1"/>
      </xdr:nvSpPr>
      <xdr:spPr>
        <a:xfrm>
          <a:off x="2673428"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4409</xdr:rowOff>
    </xdr:from>
    <xdr:to>
      <xdr:col>10</xdr:col>
      <xdr:colOff>165100</xdr:colOff>
      <xdr:row>78</xdr:row>
      <xdr:rowOff>106009</xdr:rowOff>
    </xdr:to>
    <xdr:sp macro="" textlink="">
      <xdr:nvSpPr>
        <xdr:cNvPr id="203" name="楕円 202"/>
        <xdr:cNvSpPr/>
      </xdr:nvSpPr>
      <xdr:spPr>
        <a:xfrm>
          <a:off x="19685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97136</xdr:rowOff>
    </xdr:from>
    <xdr:ext cx="469744" cy="259045"/>
    <xdr:sp macro="" textlink="">
      <xdr:nvSpPr>
        <xdr:cNvPr id="204" name="テキスト ボックス 203"/>
        <xdr:cNvSpPr txBox="1"/>
      </xdr:nvSpPr>
      <xdr:spPr>
        <a:xfrm>
          <a:off x="1784428" y="134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165756</xdr:rowOff>
    </xdr:from>
    <xdr:to>
      <xdr:col>6</xdr:col>
      <xdr:colOff>38100</xdr:colOff>
      <xdr:row>78</xdr:row>
      <xdr:rowOff>95906</xdr:rowOff>
    </xdr:to>
    <xdr:sp macro="" textlink="">
      <xdr:nvSpPr>
        <xdr:cNvPr id="205" name="楕円 204"/>
        <xdr:cNvSpPr/>
      </xdr:nvSpPr>
      <xdr:spPr>
        <a:xfrm>
          <a:off x="1079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87033</xdr:rowOff>
    </xdr:from>
    <xdr:ext cx="469744" cy="259045"/>
    <xdr:sp macro="" textlink="">
      <xdr:nvSpPr>
        <xdr:cNvPr id="206" name="テキスト ボックス 205"/>
        <xdr:cNvSpPr txBox="1"/>
      </xdr:nvSpPr>
      <xdr:spPr>
        <a:xfrm>
          <a:off x="895428" y="134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132335</xdr:rowOff>
    </xdr:from>
    <xdr:to>
      <xdr:col>24</xdr:col>
      <xdr:colOff>63500</xdr:colOff>
      <xdr:row>98</xdr:row>
      <xdr:rowOff>44780</xdr:rowOff>
    </xdr:to>
    <xdr:cxnSp macro="">
      <xdr:nvCxnSpPr>
        <xdr:cNvPr id="236" name="直線コネクタ 235"/>
        <xdr:cNvCxnSpPr/>
      </xdr:nvCxnSpPr>
      <xdr:spPr>
        <a:xfrm flipV="1">
          <a:off x="3797300" y="16762985"/>
          <a:ext cx="8382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44780</xdr:rowOff>
    </xdr:from>
    <xdr:to>
      <xdr:col>19</xdr:col>
      <xdr:colOff>177800</xdr:colOff>
      <xdr:row>98</xdr:row>
      <xdr:rowOff>98120</xdr:rowOff>
    </xdr:to>
    <xdr:cxnSp macro="">
      <xdr:nvCxnSpPr>
        <xdr:cNvPr id="239" name="直線コネクタ 238"/>
        <xdr:cNvCxnSpPr/>
      </xdr:nvCxnSpPr>
      <xdr:spPr>
        <a:xfrm flipV="1">
          <a:off x="2908300" y="1684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98120</xdr:rowOff>
    </xdr:from>
    <xdr:to>
      <xdr:col>15</xdr:col>
      <xdr:colOff>50800</xdr:colOff>
      <xdr:row>98</xdr:row>
      <xdr:rowOff>167830</xdr:rowOff>
    </xdr:to>
    <xdr:cxnSp macro="">
      <xdr:nvCxnSpPr>
        <xdr:cNvPr id="242" name="直線コネクタ 241"/>
        <xdr:cNvCxnSpPr/>
      </xdr:nvCxnSpPr>
      <xdr:spPr>
        <a:xfrm flipV="1">
          <a:off x="2019300" y="16900220"/>
          <a:ext cx="8890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167830</xdr:rowOff>
    </xdr:from>
    <xdr:to>
      <xdr:col>10</xdr:col>
      <xdr:colOff>114300</xdr:colOff>
      <xdr:row>99</xdr:row>
      <xdr:rowOff>58953</xdr:rowOff>
    </xdr:to>
    <xdr:cxnSp macro="">
      <xdr:nvCxnSpPr>
        <xdr:cNvPr id="245" name="直線コネクタ 244"/>
        <xdr:cNvCxnSpPr/>
      </xdr:nvCxnSpPr>
      <xdr:spPr>
        <a:xfrm flipV="1">
          <a:off x="1130300" y="16969930"/>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81535</xdr:rowOff>
    </xdr:from>
    <xdr:to>
      <xdr:col>24</xdr:col>
      <xdr:colOff>114300</xdr:colOff>
      <xdr:row>98</xdr:row>
      <xdr:rowOff>11685</xdr:rowOff>
    </xdr:to>
    <xdr:sp macro="" textlink="">
      <xdr:nvSpPr>
        <xdr:cNvPr id="255" name="楕円 254"/>
        <xdr:cNvSpPr/>
      </xdr:nvSpPr>
      <xdr:spPr>
        <a:xfrm>
          <a:off x="4584700" y="167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59962</xdr:rowOff>
    </xdr:from>
    <xdr:ext cx="534377" cy="259045"/>
    <xdr:sp macro="" textlink="">
      <xdr:nvSpPr>
        <xdr:cNvPr id="256" name="扶助費該当値テキスト"/>
        <xdr:cNvSpPr txBox="1"/>
      </xdr:nvSpPr>
      <xdr:spPr>
        <a:xfrm>
          <a:off x="4686300" y="1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165430</xdr:rowOff>
    </xdr:from>
    <xdr:to>
      <xdr:col>20</xdr:col>
      <xdr:colOff>38100</xdr:colOff>
      <xdr:row>98</xdr:row>
      <xdr:rowOff>95580</xdr:rowOff>
    </xdr:to>
    <xdr:sp macro="" textlink="">
      <xdr:nvSpPr>
        <xdr:cNvPr id="257" name="楕円 256"/>
        <xdr:cNvSpPr/>
      </xdr:nvSpPr>
      <xdr:spPr>
        <a:xfrm>
          <a:off x="3746500" y="167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86707</xdr:rowOff>
    </xdr:from>
    <xdr:ext cx="534377" cy="259045"/>
    <xdr:sp macro="" textlink="">
      <xdr:nvSpPr>
        <xdr:cNvPr id="258" name="テキスト ボックス 257"/>
        <xdr:cNvSpPr txBox="1"/>
      </xdr:nvSpPr>
      <xdr:spPr>
        <a:xfrm>
          <a:off x="3530111" y="168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47320</xdr:rowOff>
    </xdr:from>
    <xdr:to>
      <xdr:col>15</xdr:col>
      <xdr:colOff>101600</xdr:colOff>
      <xdr:row>98</xdr:row>
      <xdr:rowOff>148920</xdr:rowOff>
    </xdr:to>
    <xdr:sp macro="" textlink="">
      <xdr:nvSpPr>
        <xdr:cNvPr id="259" name="楕円 258"/>
        <xdr:cNvSpPr/>
      </xdr:nvSpPr>
      <xdr:spPr>
        <a:xfrm>
          <a:off x="2857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140047</xdr:rowOff>
    </xdr:from>
    <xdr:ext cx="534377" cy="259045"/>
    <xdr:sp macro="" textlink="">
      <xdr:nvSpPr>
        <xdr:cNvPr id="260" name="テキスト ボックス 259"/>
        <xdr:cNvSpPr txBox="1"/>
      </xdr:nvSpPr>
      <xdr:spPr>
        <a:xfrm>
          <a:off x="2641111" y="1694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117030</xdr:rowOff>
    </xdr:from>
    <xdr:to>
      <xdr:col>10</xdr:col>
      <xdr:colOff>165100</xdr:colOff>
      <xdr:row>99</xdr:row>
      <xdr:rowOff>47180</xdr:rowOff>
    </xdr:to>
    <xdr:sp macro="" textlink="">
      <xdr:nvSpPr>
        <xdr:cNvPr id="261" name="楕円 260"/>
        <xdr:cNvSpPr/>
      </xdr:nvSpPr>
      <xdr:spPr>
        <a:xfrm>
          <a:off x="1968500" y="169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38307</xdr:rowOff>
    </xdr:from>
    <xdr:ext cx="534377" cy="259045"/>
    <xdr:sp macro="" textlink="">
      <xdr:nvSpPr>
        <xdr:cNvPr id="262" name="テキスト ボックス 261"/>
        <xdr:cNvSpPr txBox="1"/>
      </xdr:nvSpPr>
      <xdr:spPr>
        <a:xfrm>
          <a:off x="1752111" y="170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8153</xdr:rowOff>
    </xdr:from>
    <xdr:to>
      <xdr:col>6</xdr:col>
      <xdr:colOff>38100</xdr:colOff>
      <xdr:row>99</xdr:row>
      <xdr:rowOff>109753</xdr:rowOff>
    </xdr:to>
    <xdr:sp macro="" textlink="">
      <xdr:nvSpPr>
        <xdr:cNvPr id="263" name="楕円 262"/>
        <xdr:cNvSpPr/>
      </xdr:nvSpPr>
      <xdr:spPr>
        <a:xfrm>
          <a:off x="1079500" y="169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100880</xdr:rowOff>
    </xdr:from>
    <xdr:ext cx="534377" cy="259045"/>
    <xdr:sp macro="" textlink="">
      <xdr:nvSpPr>
        <xdr:cNvPr id="264" name="テキスト ボックス 263"/>
        <xdr:cNvSpPr txBox="1"/>
      </xdr:nvSpPr>
      <xdr:spPr>
        <a:xfrm>
          <a:off x="863111" y="170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51260</xdr:rowOff>
    </xdr:from>
    <xdr:to>
      <xdr:col>55</xdr:col>
      <xdr:colOff>0</xdr:colOff>
      <xdr:row>36</xdr:row>
      <xdr:rowOff>104753</xdr:rowOff>
    </xdr:to>
    <xdr:cxnSp macro="">
      <xdr:nvCxnSpPr>
        <xdr:cNvPr id="297" name="直線コネクタ 296"/>
        <xdr:cNvCxnSpPr/>
      </xdr:nvCxnSpPr>
      <xdr:spPr>
        <a:xfrm flipV="1">
          <a:off x="9639300" y="6223460"/>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135328</xdr:rowOff>
    </xdr:from>
    <xdr:to>
      <xdr:col>50</xdr:col>
      <xdr:colOff>114300</xdr:colOff>
      <xdr:row>36</xdr:row>
      <xdr:rowOff>104753</xdr:rowOff>
    </xdr:to>
    <xdr:cxnSp macro="">
      <xdr:nvCxnSpPr>
        <xdr:cNvPr id="300" name="直線コネクタ 299"/>
        <xdr:cNvCxnSpPr/>
      </xdr:nvCxnSpPr>
      <xdr:spPr>
        <a:xfrm>
          <a:off x="8750300" y="6136078"/>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135328</xdr:rowOff>
    </xdr:from>
    <xdr:to>
      <xdr:col>45</xdr:col>
      <xdr:colOff>177800</xdr:colOff>
      <xdr:row>36</xdr:row>
      <xdr:rowOff>83936</xdr:rowOff>
    </xdr:to>
    <xdr:cxnSp macro="">
      <xdr:nvCxnSpPr>
        <xdr:cNvPr id="303" name="直線コネクタ 302"/>
        <xdr:cNvCxnSpPr/>
      </xdr:nvCxnSpPr>
      <xdr:spPr>
        <a:xfrm flipV="1">
          <a:off x="7861300" y="6136078"/>
          <a:ext cx="889000" cy="12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16470</xdr:rowOff>
    </xdr:from>
    <xdr:to>
      <xdr:col>41</xdr:col>
      <xdr:colOff>50800</xdr:colOff>
      <xdr:row>36</xdr:row>
      <xdr:rowOff>83936</xdr:rowOff>
    </xdr:to>
    <xdr:cxnSp macro="">
      <xdr:nvCxnSpPr>
        <xdr:cNvPr id="306" name="直線コネクタ 305"/>
        <xdr:cNvCxnSpPr/>
      </xdr:nvCxnSpPr>
      <xdr:spPr>
        <a:xfrm>
          <a:off x="6972300" y="6188670"/>
          <a:ext cx="889000" cy="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460</xdr:rowOff>
    </xdr:from>
    <xdr:to>
      <xdr:col>55</xdr:col>
      <xdr:colOff>50800</xdr:colOff>
      <xdr:row>36</xdr:row>
      <xdr:rowOff>102060</xdr:rowOff>
    </xdr:to>
    <xdr:sp macro="" textlink="">
      <xdr:nvSpPr>
        <xdr:cNvPr id="316" name="楕円 315"/>
        <xdr:cNvSpPr/>
      </xdr:nvSpPr>
      <xdr:spPr>
        <a:xfrm>
          <a:off x="10426700" y="61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150337</xdr:rowOff>
    </xdr:from>
    <xdr:ext cx="534377" cy="259045"/>
    <xdr:sp macro="" textlink="">
      <xdr:nvSpPr>
        <xdr:cNvPr id="317" name="補助費等該当値テキスト"/>
        <xdr:cNvSpPr txBox="1"/>
      </xdr:nvSpPr>
      <xdr:spPr>
        <a:xfrm>
          <a:off x="10528300" y="61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53953</xdr:rowOff>
    </xdr:from>
    <xdr:to>
      <xdr:col>50</xdr:col>
      <xdr:colOff>165100</xdr:colOff>
      <xdr:row>36</xdr:row>
      <xdr:rowOff>155553</xdr:rowOff>
    </xdr:to>
    <xdr:sp macro="" textlink="">
      <xdr:nvSpPr>
        <xdr:cNvPr id="318" name="楕円 317"/>
        <xdr:cNvSpPr/>
      </xdr:nvSpPr>
      <xdr:spPr>
        <a:xfrm>
          <a:off x="9588500" y="62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146680</xdr:rowOff>
    </xdr:from>
    <xdr:ext cx="534377" cy="259045"/>
    <xdr:sp macro="" textlink="">
      <xdr:nvSpPr>
        <xdr:cNvPr id="319" name="テキスト ボックス 318"/>
        <xdr:cNvSpPr txBox="1"/>
      </xdr:nvSpPr>
      <xdr:spPr>
        <a:xfrm>
          <a:off x="9372111" y="63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84528</xdr:rowOff>
    </xdr:from>
    <xdr:to>
      <xdr:col>46</xdr:col>
      <xdr:colOff>38100</xdr:colOff>
      <xdr:row>36</xdr:row>
      <xdr:rowOff>14678</xdr:rowOff>
    </xdr:to>
    <xdr:sp macro="" textlink="">
      <xdr:nvSpPr>
        <xdr:cNvPr id="320" name="楕円 319"/>
        <xdr:cNvSpPr/>
      </xdr:nvSpPr>
      <xdr:spPr>
        <a:xfrm>
          <a:off x="8699500" y="60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31205</xdr:rowOff>
    </xdr:from>
    <xdr:ext cx="534377" cy="259045"/>
    <xdr:sp macro="" textlink="">
      <xdr:nvSpPr>
        <xdr:cNvPr id="321" name="テキスト ボックス 320"/>
        <xdr:cNvSpPr txBox="1"/>
      </xdr:nvSpPr>
      <xdr:spPr>
        <a:xfrm>
          <a:off x="8483111" y="58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33136</xdr:rowOff>
    </xdr:from>
    <xdr:to>
      <xdr:col>41</xdr:col>
      <xdr:colOff>101600</xdr:colOff>
      <xdr:row>36</xdr:row>
      <xdr:rowOff>134736</xdr:rowOff>
    </xdr:to>
    <xdr:sp macro="" textlink="">
      <xdr:nvSpPr>
        <xdr:cNvPr id="322" name="楕円 321"/>
        <xdr:cNvSpPr/>
      </xdr:nvSpPr>
      <xdr:spPr>
        <a:xfrm>
          <a:off x="7810500" y="62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151263</xdr:rowOff>
    </xdr:from>
    <xdr:ext cx="534377" cy="259045"/>
    <xdr:sp macro="" textlink="">
      <xdr:nvSpPr>
        <xdr:cNvPr id="323" name="テキスト ボックス 322"/>
        <xdr:cNvSpPr txBox="1"/>
      </xdr:nvSpPr>
      <xdr:spPr>
        <a:xfrm>
          <a:off x="7594111" y="59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137120</xdr:rowOff>
    </xdr:from>
    <xdr:to>
      <xdr:col>36</xdr:col>
      <xdr:colOff>165100</xdr:colOff>
      <xdr:row>36</xdr:row>
      <xdr:rowOff>67270</xdr:rowOff>
    </xdr:to>
    <xdr:sp macro="" textlink="">
      <xdr:nvSpPr>
        <xdr:cNvPr id="324" name="楕円 323"/>
        <xdr:cNvSpPr/>
      </xdr:nvSpPr>
      <xdr:spPr>
        <a:xfrm>
          <a:off x="6921500" y="6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58397</xdr:rowOff>
    </xdr:from>
    <xdr:ext cx="534377" cy="259045"/>
    <xdr:sp macro="" textlink="">
      <xdr:nvSpPr>
        <xdr:cNvPr id="325" name="テキスト ボックス 324"/>
        <xdr:cNvSpPr txBox="1"/>
      </xdr:nvSpPr>
      <xdr:spPr>
        <a:xfrm>
          <a:off x="6705111" y="62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53122</xdr:rowOff>
    </xdr:from>
    <xdr:to>
      <xdr:col>55</xdr:col>
      <xdr:colOff>0</xdr:colOff>
      <xdr:row>57</xdr:row>
      <xdr:rowOff>77437</xdr:rowOff>
    </xdr:to>
    <xdr:cxnSp macro="">
      <xdr:nvCxnSpPr>
        <xdr:cNvPr id="354" name="直線コネクタ 353"/>
        <xdr:cNvCxnSpPr/>
      </xdr:nvCxnSpPr>
      <xdr:spPr>
        <a:xfrm>
          <a:off x="9639300" y="9825772"/>
          <a:ext cx="8382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53122</xdr:rowOff>
    </xdr:from>
    <xdr:to>
      <xdr:col>50</xdr:col>
      <xdr:colOff>114300</xdr:colOff>
      <xdr:row>57</xdr:row>
      <xdr:rowOff>55461</xdr:rowOff>
    </xdr:to>
    <xdr:cxnSp macro="">
      <xdr:nvCxnSpPr>
        <xdr:cNvPr id="357" name="直線コネクタ 356"/>
        <xdr:cNvCxnSpPr/>
      </xdr:nvCxnSpPr>
      <xdr:spPr>
        <a:xfrm flipV="1">
          <a:off x="8750300" y="982577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5359</xdr:rowOff>
    </xdr:from>
    <xdr:to>
      <xdr:col>45</xdr:col>
      <xdr:colOff>177800</xdr:colOff>
      <xdr:row>57</xdr:row>
      <xdr:rowOff>55461</xdr:rowOff>
    </xdr:to>
    <xdr:cxnSp macro="">
      <xdr:nvCxnSpPr>
        <xdr:cNvPr id="360" name="直線コネクタ 359"/>
        <xdr:cNvCxnSpPr/>
      </xdr:nvCxnSpPr>
      <xdr:spPr>
        <a:xfrm>
          <a:off x="7861300" y="9606559"/>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5359</xdr:rowOff>
    </xdr:from>
    <xdr:to>
      <xdr:col>41</xdr:col>
      <xdr:colOff>50800</xdr:colOff>
      <xdr:row>56</xdr:row>
      <xdr:rowOff>117480</xdr:rowOff>
    </xdr:to>
    <xdr:cxnSp macro="">
      <xdr:nvCxnSpPr>
        <xdr:cNvPr id="363" name="直線コネクタ 362"/>
        <xdr:cNvCxnSpPr/>
      </xdr:nvCxnSpPr>
      <xdr:spPr>
        <a:xfrm flipV="1">
          <a:off x="6972300" y="9606559"/>
          <a:ext cx="889000" cy="1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26637</xdr:rowOff>
    </xdr:from>
    <xdr:to>
      <xdr:col>55</xdr:col>
      <xdr:colOff>50800</xdr:colOff>
      <xdr:row>57</xdr:row>
      <xdr:rowOff>128237</xdr:rowOff>
    </xdr:to>
    <xdr:sp macro="" textlink="">
      <xdr:nvSpPr>
        <xdr:cNvPr id="373" name="楕円 372"/>
        <xdr:cNvSpPr/>
      </xdr:nvSpPr>
      <xdr:spPr>
        <a:xfrm>
          <a:off x="10426700" y="9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5064</xdr:rowOff>
    </xdr:from>
    <xdr:ext cx="534377" cy="259045"/>
    <xdr:sp macro="" textlink="">
      <xdr:nvSpPr>
        <xdr:cNvPr id="374" name="普通建設事業費該当値テキスト"/>
        <xdr:cNvSpPr txBox="1"/>
      </xdr:nvSpPr>
      <xdr:spPr>
        <a:xfrm>
          <a:off x="10528300" y="97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2322</xdr:rowOff>
    </xdr:from>
    <xdr:to>
      <xdr:col>50</xdr:col>
      <xdr:colOff>165100</xdr:colOff>
      <xdr:row>57</xdr:row>
      <xdr:rowOff>103922</xdr:rowOff>
    </xdr:to>
    <xdr:sp macro="" textlink="">
      <xdr:nvSpPr>
        <xdr:cNvPr id="375" name="楕円 374"/>
        <xdr:cNvSpPr/>
      </xdr:nvSpPr>
      <xdr:spPr>
        <a:xfrm>
          <a:off x="9588500" y="97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120449</xdr:rowOff>
    </xdr:from>
    <xdr:ext cx="534377" cy="259045"/>
    <xdr:sp macro="" textlink="">
      <xdr:nvSpPr>
        <xdr:cNvPr id="376" name="テキスト ボックス 375"/>
        <xdr:cNvSpPr txBox="1"/>
      </xdr:nvSpPr>
      <xdr:spPr>
        <a:xfrm>
          <a:off x="9372111" y="95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4661</xdr:rowOff>
    </xdr:from>
    <xdr:to>
      <xdr:col>46</xdr:col>
      <xdr:colOff>38100</xdr:colOff>
      <xdr:row>57</xdr:row>
      <xdr:rowOff>106261</xdr:rowOff>
    </xdr:to>
    <xdr:sp macro="" textlink="">
      <xdr:nvSpPr>
        <xdr:cNvPr id="377" name="楕円 376"/>
        <xdr:cNvSpPr/>
      </xdr:nvSpPr>
      <xdr:spPr>
        <a:xfrm>
          <a:off x="8699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97388</xdr:rowOff>
    </xdr:from>
    <xdr:ext cx="534377" cy="259045"/>
    <xdr:sp macro="" textlink="">
      <xdr:nvSpPr>
        <xdr:cNvPr id="378" name="テキスト ボックス 377"/>
        <xdr:cNvSpPr txBox="1"/>
      </xdr:nvSpPr>
      <xdr:spPr>
        <a:xfrm>
          <a:off x="8483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126009</xdr:rowOff>
    </xdr:from>
    <xdr:to>
      <xdr:col>41</xdr:col>
      <xdr:colOff>101600</xdr:colOff>
      <xdr:row>56</xdr:row>
      <xdr:rowOff>56159</xdr:rowOff>
    </xdr:to>
    <xdr:sp macro="" textlink="">
      <xdr:nvSpPr>
        <xdr:cNvPr id="379" name="楕円 378"/>
        <xdr:cNvSpPr/>
      </xdr:nvSpPr>
      <xdr:spPr>
        <a:xfrm>
          <a:off x="7810500" y="9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72686</xdr:rowOff>
    </xdr:from>
    <xdr:ext cx="534377" cy="259045"/>
    <xdr:sp macro="" textlink="">
      <xdr:nvSpPr>
        <xdr:cNvPr id="380" name="テキスト ボックス 379"/>
        <xdr:cNvSpPr txBox="1"/>
      </xdr:nvSpPr>
      <xdr:spPr>
        <a:xfrm>
          <a:off x="7594111" y="93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66680</xdr:rowOff>
    </xdr:from>
    <xdr:to>
      <xdr:col>36</xdr:col>
      <xdr:colOff>165100</xdr:colOff>
      <xdr:row>56</xdr:row>
      <xdr:rowOff>168280</xdr:rowOff>
    </xdr:to>
    <xdr:sp macro="" textlink="">
      <xdr:nvSpPr>
        <xdr:cNvPr id="381" name="楕円 380"/>
        <xdr:cNvSpPr/>
      </xdr:nvSpPr>
      <xdr:spPr>
        <a:xfrm>
          <a:off x="6921500" y="96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159407</xdr:rowOff>
    </xdr:from>
    <xdr:ext cx="534377" cy="259045"/>
    <xdr:sp macro="" textlink="">
      <xdr:nvSpPr>
        <xdr:cNvPr id="382" name="テキスト ボックス 381"/>
        <xdr:cNvSpPr txBox="1"/>
      </xdr:nvSpPr>
      <xdr:spPr>
        <a:xfrm>
          <a:off x="6705111" y="97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131699</xdr:rowOff>
    </xdr:from>
    <xdr:to>
      <xdr:col>55</xdr:col>
      <xdr:colOff>0</xdr:colOff>
      <xdr:row>78</xdr:row>
      <xdr:rowOff>7835</xdr:rowOff>
    </xdr:to>
    <xdr:cxnSp macro="">
      <xdr:nvCxnSpPr>
        <xdr:cNvPr id="411" name="直線コネクタ 410"/>
        <xdr:cNvCxnSpPr/>
      </xdr:nvCxnSpPr>
      <xdr:spPr>
        <a:xfrm flipV="1">
          <a:off x="9639300" y="13333349"/>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163855</xdr:rowOff>
    </xdr:from>
    <xdr:to>
      <xdr:col>50</xdr:col>
      <xdr:colOff>114300</xdr:colOff>
      <xdr:row>78</xdr:row>
      <xdr:rowOff>7835</xdr:rowOff>
    </xdr:to>
    <xdr:cxnSp macro="">
      <xdr:nvCxnSpPr>
        <xdr:cNvPr id="414" name="直線コネクタ 413"/>
        <xdr:cNvCxnSpPr/>
      </xdr:nvCxnSpPr>
      <xdr:spPr>
        <a:xfrm>
          <a:off x="8750300" y="1336550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92672</xdr:rowOff>
    </xdr:from>
    <xdr:to>
      <xdr:col>45</xdr:col>
      <xdr:colOff>177800</xdr:colOff>
      <xdr:row>77</xdr:row>
      <xdr:rowOff>163855</xdr:rowOff>
    </xdr:to>
    <xdr:cxnSp macro="">
      <xdr:nvCxnSpPr>
        <xdr:cNvPr id="417" name="直線コネクタ 416"/>
        <xdr:cNvCxnSpPr/>
      </xdr:nvCxnSpPr>
      <xdr:spPr>
        <a:xfrm>
          <a:off x="7861300" y="1329432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72810</xdr:rowOff>
    </xdr:from>
    <xdr:to>
      <xdr:col>41</xdr:col>
      <xdr:colOff>50800</xdr:colOff>
      <xdr:row>77</xdr:row>
      <xdr:rowOff>92672</xdr:rowOff>
    </xdr:to>
    <xdr:cxnSp macro="">
      <xdr:nvCxnSpPr>
        <xdr:cNvPr id="420" name="直線コネクタ 419"/>
        <xdr:cNvCxnSpPr/>
      </xdr:nvCxnSpPr>
      <xdr:spPr>
        <a:xfrm>
          <a:off x="6972300" y="13103010"/>
          <a:ext cx="889000" cy="1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80899</xdr:rowOff>
    </xdr:from>
    <xdr:to>
      <xdr:col>55</xdr:col>
      <xdr:colOff>50800</xdr:colOff>
      <xdr:row>78</xdr:row>
      <xdr:rowOff>11049</xdr:rowOff>
    </xdr:to>
    <xdr:sp macro="" textlink="">
      <xdr:nvSpPr>
        <xdr:cNvPr id="430" name="楕円 429"/>
        <xdr:cNvSpPr/>
      </xdr:nvSpPr>
      <xdr:spPr>
        <a:xfrm>
          <a:off x="104267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103776</xdr:rowOff>
    </xdr:from>
    <xdr:ext cx="534377" cy="259045"/>
    <xdr:sp macro="" textlink="">
      <xdr:nvSpPr>
        <xdr:cNvPr id="431" name="普通建設事業費 （ うち新規整備　）該当値テキスト"/>
        <xdr:cNvSpPr txBox="1"/>
      </xdr:nvSpPr>
      <xdr:spPr>
        <a:xfrm>
          <a:off x="10528300" y="131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128485</xdr:rowOff>
    </xdr:from>
    <xdr:to>
      <xdr:col>50</xdr:col>
      <xdr:colOff>165100</xdr:colOff>
      <xdr:row>78</xdr:row>
      <xdr:rowOff>58635</xdr:rowOff>
    </xdr:to>
    <xdr:sp macro="" textlink="">
      <xdr:nvSpPr>
        <xdr:cNvPr id="432" name="楕円 431"/>
        <xdr:cNvSpPr/>
      </xdr:nvSpPr>
      <xdr:spPr>
        <a:xfrm>
          <a:off x="9588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75162</xdr:rowOff>
    </xdr:from>
    <xdr:ext cx="534377" cy="259045"/>
    <xdr:sp macro="" textlink="">
      <xdr:nvSpPr>
        <xdr:cNvPr id="433" name="テキスト ボックス 432"/>
        <xdr:cNvSpPr txBox="1"/>
      </xdr:nvSpPr>
      <xdr:spPr>
        <a:xfrm>
          <a:off x="9372111" y="13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113055</xdr:rowOff>
    </xdr:from>
    <xdr:to>
      <xdr:col>46</xdr:col>
      <xdr:colOff>38100</xdr:colOff>
      <xdr:row>78</xdr:row>
      <xdr:rowOff>43205</xdr:rowOff>
    </xdr:to>
    <xdr:sp macro="" textlink="">
      <xdr:nvSpPr>
        <xdr:cNvPr id="434" name="楕円 433"/>
        <xdr:cNvSpPr/>
      </xdr:nvSpPr>
      <xdr:spPr>
        <a:xfrm>
          <a:off x="8699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59732</xdr:rowOff>
    </xdr:from>
    <xdr:ext cx="534377" cy="259045"/>
    <xdr:sp macro="" textlink="">
      <xdr:nvSpPr>
        <xdr:cNvPr id="435" name="テキスト ボックス 434"/>
        <xdr:cNvSpPr txBox="1"/>
      </xdr:nvSpPr>
      <xdr:spPr>
        <a:xfrm>
          <a:off x="8483111" y="13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41872</xdr:rowOff>
    </xdr:from>
    <xdr:to>
      <xdr:col>41</xdr:col>
      <xdr:colOff>101600</xdr:colOff>
      <xdr:row>77</xdr:row>
      <xdr:rowOff>143472</xdr:rowOff>
    </xdr:to>
    <xdr:sp macro="" textlink="">
      <xdr:nvSpPr>
        <xdr:cNvPr id="436" name="楕円 435"/>
        <xdr:cNvSpPr/>
      </xdr:nvSpPr>
      <xdr:spPr>
        <a:xfrm>
          <a:off x="7810500" y="132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159999</xdr:rowOff>
    </xdr:from>
    <xdr:ext cx="534377" cy="259045"/>
    <xdr:sp macro="" textlink="">
      <xdr:nvSpPr>
        <xdr:cNvPr id="437" name="テキスト ボックス 436"/>
        <xdr:cNvSpPr txBox="1"/>
      </xdr:nvSpPr>
      <xdr:spPr>
        <a:xfrm>
          <a:off x="7594111" y="130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22010</xdr:rowOff>
    </xdr:from>
    <xdr:to>
      <xdr:col>36</xdr:col>
      <xdr:colOff>165100</xdr:colOff>
      <xdr:row>76</xdr:row>
      <xdr:rowOff>123610</xdr:rowOff>
    </xdr:to>
    <xdr:sp macro="" textlink="">
      <xdr:nvSpPr>
        <xdr:cNvPr id="438" name="楕円 437"/>
        <xdr:cNvSpPr/>
      </xdr:nvSpPr>
      <xdr:spPr>
        <a:xfrm>
          <a:off x="6921500" y="130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114737</xdr:rowOff>
    </xdr:from>
    <xdr:ext cx="534377" cy="259045"/>
    <xdr:sp macro="" textlink="">
      <xdr:nvSpPr>
        <xdr:cNvPr id="439" name="テキスト ボックス 438"/>
        <xdr:cNvSpPr txBox="1"/>
      </xdr:nvSpPr>
      <xdr:spPr>
        <a:xfrm>
          <a:off x="6705111" y="131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135756</xdr:rowOff>
    </xdr:from>
    <xdr:to>
      <xdr:col>55</xdr:col>
      <xdr:colOff>0</xdr:colOff>
      <xdr:row>97</xdr:row>
      <xdr:rowOff>170390</xdr:rowOff>
    </xdr:to>
    <xdr:cxnSp macro="">
      <xdr:nvCxnSpPr>
        <xdr:cNvPr id="468" name="直線コネクタ 467"/>
        <xdr:cNvCxnSpPr/>
      </xdr:nvCxnSpPr>
      <xdr:spPr>
        <a:xfrm>
          <a:off x="9639300" y="16766406"/>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64663</xdr:rowOff>
    </xdr:from>
    <xdr:to>
      <xdr:col>50</xdr:col>
      <xdr:colOff>114300</xdr:colOff>
      <xdr:row>97</xdr:row>
      <xdr:rowOff>135756</xdr:rowOff>
    </xdr:to>
    <xdr:cxnSp macro="">
      <xdr:nvCxnSpPr>
        <xdr:cNvPr id="471" name="直線コネクタ 470"/>
        <xdr:cNvCxnSpPr/>
      </xdr:nvCxnSpPr>
      <xdr:spPr>
        <a:xfrm>
          <a:off x="8750300" y="16695313"/>
          <a:ext cx="889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42926</xdr:rowOff>
    </xdr:from>
    <xdr:to>
      <xdr:col>45</xdr:col>
      <xdr:colOff>177800</xdr:colOff>
      <xdr:row>97</xdr:row>
      <xdr:rowOff>64663</xdr:rowOff>
    </xdr:to>
    <xdr:cxnSp macro="">
      <xdr:nvCxnSpPr>
        <xdr:cNvPr id="474" name="直線コネクタ 473"/>
        <xdr:cNvCxnSpPr/>
      </xdr:nvCxnSpPr>
      <xdr:spPr>
        <a:xfrm>
          <a:off x="7861300" y="16159226"/>
          <a:ext cx="889000" cy="5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42926</xdr:rowOff>
    </xdr:from>
    <xdr:to>
      <xdr:col>41</xdr:col>
      <xdr:colOff>50800</xdr:colOff>
      <xdr:row>97</xdr:row>
      <xdr:rowOff>98285</xdr:rowOff>
    </xdr:to>
    <xdr:cxnSp macro="">
      <xdr:nvCxnSpPr>
        <xdr:cNvPr id="477" name="直線コネクタ 476"/>
        <xdr:cNvCxnSpPr/>
      </xdr:nvCxnSpPr>
      <xdr:spPr>
        <a:xfrm flipV="1">
          <a:off x="6972300" y="16159226"/>
          <a:ext cx="889000" cy="5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119590</xdr:rowOff>
    </xdr:from>
    <xdr:to>
      <xdr:col>55</xdr:col>
      <xdr:colOff>50800</xdr:colOff>
      <xdr:row>98</xdr:row>
      <xdr:rowOff>49740</xdr:rowOff>
    </xdr:to>
    <xdr:sp macro="" textlink="">
      <xdr:nvSpPr>
        <xdr:cNvPr id="487" name="楕円 486"/>
        <xdr:cNvSpPr/>
      </xdr:nvSpPr>
      <xdr:spPr>
        <a:xfrm>
          <a:off x="10426700" y="167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98017</xdr:rowOff>
    </xdr:from>
    <xdr:ext cx="534377" cy="259045"/>
    <xdr:sp macro="" textlink="">
      <xdr:nvSpPr>
        <xdr:cNvPr id="488" name="普通建設事業費 （ うち更新整備　）該当値テキスト"/>
        <xdr:cNvSpPr txBox="1"/>
      </xdr:nvSpPr>
      <xdr:spPr>
        <a:xfrm>
          <a:off x="10528300" y="167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84956</xdr:rowOff>
    </xdr:from>
    <xdr:to>
      <xdr:col>50</xdr:col>
      <xdr:colOff>165100</xdr:colOff>
      <xdr:row>98</xdr:row>
      <xdr:rowOff>15106</xdr:rowOff>
    </xdr:to>
    <xdr:sp macro="" textlink="">
      <xdr:nvSpPr>
        <xdr:cNvPr id="489" name="楕円 488"/>
        <xdr:cNvSpPr/>
      </xdr:nvSpPr>
      <xdr:spPr>
        <a:xfrm>
          <a:off x="9588500" y="167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6233</xdr:rowOff>
    </xdr:from>
    <xdr:ext cx="534377" cy="259045"/>
    <xdr:sp macro="" textlink="">
      <xdr:nvSpPr>
        <xdr:cNvPr id="490" name="テキスト ボックス 489"/>
        <xdr:cNvSpPr txBox="1"/>
      </xdr:nvSpPr>
      <xdr:spPr>
        <a:xfrm>
          <a:off x="9372111" y="168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13863</xdr:rowOff>
    </xdr:from>
    <xdr:to>
      <xdr:col>46</xdr:col>
      <xdr:colOff>38100</xdr:colOff>
      <xdr:row>97</xdr:row>
      <xdr:rowOff>115463</xdr:rowOff>
    </xdr:to>
    <xdr:sp macro="" textlink="">
      <xdr:nvSpPr>
        <xdr:cNvPr id="491" name="楕円 490"/>
        <xdr:cNvSpPr/>
      </xdr:nvSpPr>
      <xdr:spPr>
        <a:xfrm>
          <a:off x="8699500" y="1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106590</xdr:rowOff>
    </xdr:from>
    <xdr:ext cx="534377" cy="259045"/>
    <xdr:sp macro="" textlink="">
      <xdr:nvSpPr>
        <xdr:cNvPr id="492" name="テキスト ボックス 491"/>
        <xdr:cNvSpPr txBox="1"/>
      </xdr:nvSpPr>
      <xdr:spPr>
        <a:xfrm>
          <a:off x="8483111" y="16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163576</xdr:rowOff>
    </xdr:from>
    <xdr:to>
      <xdr:col>41</xdr:col>
      <xdr:colOff>101600</xdr:colOff>
      <xdr:row>94</xdr:row>
      <xdr:rowOff>93726</xdr:rowOff>
    </xdr:to>
    <xdr:sp macro="" textlink="">
      <xdr:nvSpPr>
        <xdr:cNvPr id="493" name="楕円 492"/>
        <xdr:cNvSpPr/>
      </xdr:nvSpPr>
      <xdr:spPr>
        <a:xfrm>
          <a:off x="78105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110253</xdr:rowOff>
    </xdr:from>
    <xdr:ext cx="534377" cy="259045"/>
    <xdr:sp macro="" textlink="">
      <xdr:nvSpPr>
        <xdr:cNvPr id="494" name="テキスト ボックス 493"/>
        <xdr:cNvSpPr txBox="1"/>
      </xdr:nvSpPr>
      <xdr:spPr>
        <a:xfrm>
          <a:off x="7594111" y="158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47485</xdr:rowOff>
    </xdr:from>
    <xdr:to>
      <xdr:col>36</xdr:col>
      <xdr:colOff>165100</xdr:colOff>
      <xdr:row>97</xdr:row>
      <xdr:rowOff>149085</xdr:rowOff>
    </xdr:to>
    <xdr:sp macro="" textlink="">
      <xdr:nvSpPr>
        <xdr:cNvPr id="495" name="楕円 494"/>
        <xdr:cNvSpPr/>
      </xdr:nvSpPr>
      <xdr:spPr>
        <a:xfrm>
          <a:off x="6921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140212</xdr:rowOff>
    </xdr:from>
    <xdr:ext cx="534377" cy="259045"/>
    <xdr:sp macro="" textlink="">
      <xdr:nvSpPr>
        <xdr:cNvPr id="496" name="テキスト ボックス 495"/>
        <xdr:cNvSpPr txBox="1"/>
      </xdr:nvSpPr>
      <xdr:spPr>
        <a:xfrm>
          <a:off x="6705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138481</xdr:rowOff>
    </xdr:from>
    <xdr:to>
      <xdr:col>85</xdr:col>
      <xdr:colOff>127000</xdr:colOff>
      <xdr:row>39</xdr:row>
      <xdr:rowOff>29820</xdr:rowOff>
    </xdr:to>
    <xdr:cxnSp macro="">
      <xdr:nvCxnSpPr>
        <xdr:cNvPr id="525" name="直線コネクタ 524"/>
        <xdr:cNvCxnSpPr/>
      </xdr:nvCxnSpPr>
      <xdr:spPr>
        <a:xfrm flipV="1">
          <a:off x="15481300" y="6653581"/>
          <a:ext cx="8382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27381</xdr:rowOff>
    </xdr:from>
    <xdr:to>
      <xdr:col>81</xdr:col>
      <xdr:colOff>50800</xdr:colOff>
      <xdr:row>39</xdr:row>
      <xdr:rowOff>29820</xdr:rowOff>
    </xdr:to>
    <xdr:cxnSp macro="">
      <xdr:nvCxnSpPr>
        <xdr:cNvPr id="528" name="直線コネクタ 527"/>
        <xdr:cNvCxnSpPr/>
      </xdr:nvCxnSpPr>
      <xdr:spPr>
        <a:xfrm>
          <a:off x="14592300" y="6713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27381</xdr:rowOff>
    </xdr:from>
    <xdr:to>
      <xdr:col>76</xdr:col>
      <xdr:colOff>114300</xdr:colOff>
      <xdr:row>39</xdr:row>
      <xdr:rowOff>37059</xdr:rowOff>
    </xdr:to>
    <xdr:cxnSp macro="">
      <xdr:nvCxnSpPr>
        <xdr:cNvPr id="531" name="直線コネクタ 530"/>
        <xdr:cNvCxnSpPr/>
      </xdr:nvCxnSpPr>
      <xdr:spPr>
        <a:xfrm flipV="1">
          <a:off x="13703300" y="671393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37059</xdr:rowOff>
    </xdr:from>
    <xdr:to>
      <xdr:col>71</xdr:col>
      <xdr:colOff>177800</xdr:colOff>
      <xdr:row>39</xdr:row>
      <xdr:rowOff>44450</xdr:rowOff>
    </xdr:to>
    <xdr:cxnSp macro="">
      <xdr:nvCxnSpPr>
        <xdr:cNvPr id="534" name="直線コネクタ 533"/>
        <xdr:cNvCxnSpPr/>
      </xdr:nvCxnSpPr>
      <xdr:spPr>
        <a:xfrm flipV="1">
          <a:off x="12814300" y="6723609"/>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87681</xdr:rowOff>
    </xdr:from>
    <xdr:to>
      <xdr:col>85</xdr:col>
      <xdr:colOff>177800</xdr:colOff>
      <xdr:row>39</xdr:row>
      <xdr:rowOff>17831</xdr:rowOff>
    </xdr:to>
    <xdr:sp macro="" textlink="">
      <xdr:nvSpPr>
        <xdr:cNvPr id="544" name="楕円 543"/>
        <xdr:cNvSpPr/>
      </xdr:nvSpPr>
      <xdr:spPr>
        <a:xfrm>
          <a:off x="16268700" y="66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469744" cy="259045"/>
    <xdr:sp macro="" textlink="">
      <xdr:nvSpPr>
        <xdr:cNvPr id="545" name="災害復旧事業費該当値テキスト"/>
        <xdr:cNvSpPr txBox="1"/>
      </xdr:nvSpPr>
      <xdr:spPr>
        <a:xfrm>
          <a:off x="16370300"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150470</xdr:rowOff>
    </xdr:from>
    <xdr:to>
      <xdr:col>81</xdr:col>
      <xdr:colOff>101600</xdr:colOff>
      <xdr:row>39</xdr:row>
      <xdr:rowOff>80620</xdr:rowOff>
    </xdr:to>
    <xdr:sp macro="" textlink="">
      <xdr:nvSpPr>
        <xdr:cNvPr id="546" name="楕円 545"/>
        <xdr:cNvSpPr/>
      </xdr:nvSpPr>
      <xdr:spPr>
        <a:xfrm>
          <a:off x="15430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71747</xdr:rowOff>
    </xdr:from>
    <xdr:ext cx="378565" cy="259045"/>
    <xdr:sp macro="" textlink="">
      <xdr:nvSpPr>
        <xdr:cNvPr id="547" name="テキスト ボックス 546"/>
        <xdr:cNvSpPr txBox="1"/>
      </xdr:nvSpPr>
      <xdr:spPr>
        <a:xfrm>
          <a:off x="15292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148031</xdr:rowOff>
    </xdr:from>
    <xdr:to>
      <xdr:col>76</xdr:col>
      <xdr:colOff>165100</xdr:colOff>
      <xdr:row>39</xdr:row>
      <xdr:rowOff>78181</xdr:rowOff>
    </xdr:to>
    <xdr:sp macro="" textlink="">
      <xdr:nvSpPr>
        <xdr:cNvPr id="548" name="楕円 547"/>
        <xdr:cNvSpPr/>
      </xdr:nvSpPr>
      <xdr:spPr>
        <a:xfrm>
          <a:off x="14541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69308</xdr:rowOff>
    </xdr:from>
    <xdr:ext cx="378565" cy="259045"/>
    <xdr:sp macro="" textlink="">
      <xdr:nvSpPr>
        <xdr:cNvPr id="549" name="テキスト ボックス 548"/>
        <xdr:cNvSpPr txBox="1"/>
      </xdr:nvSpPr>
      <xdr:spPr>
        <a:xfrm>
          <a:off x="14403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157709</xdr:rowOff>
    </xdr:from>
    <xdr:to>
      <xdr:col>72</xdr:col>
      <xdr:colOff>38100</xdr:colOff>
      <xdr:row>39</xdr:row>
      <xdr:rowOff>87859</xdr:rowOff>
    </xdr:to>
    <xdr:sp macro="" textlink="">
      <xdr:nvSpPr>
        <xdr:cNvPr id="550" name="楕円 549"/>
        <xdr:cNvSpPr/>
      </xdr:nvSpPr>
      <xdr:spPr>
        <a:xfrm>
          <a:off x="13652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78986</xdr:rowOff>
    </xdr:from>
    <xdr:ext cx="313932" cy="259045"/>
    <xdr:sp macro="" textlink="">
      <xdr:nvSpPr>
        <xdr:cNvPr id="551" name="テキスト ボックス 550"/>
        <xdr:cNvSpPr txBox="1"/>
      </xdr:nvSpPr>
      <xdr:spPr>
        <a:xfrm>
          <a:off x="13546333" y="676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145580</xdr:rowOff>
    </xdr:from>
    <xdr:to>
      <xdr:col>85</xdr:col>
      <xdr:colOff>127000</xdr:colOff>
      <xdr:row>77</xdr:row>
      <xdr:rowOff>161710</xdr:rowOff>
    </xdr:to>
    <xdr:cxnSp macro="">
      <xdr:nvCxnSpPr>
        <xdr:cNvPr id="631" name="直線コネクタ 630"/>
        <xdr:cNvCxnSpPr/>
      </xdr:nvCxnSpPr>
      <xdr:spPr>
        <a:xfrm>
          <a:off x="15481300" y="13347230"/>
          <a:ext cx="8382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113488</xdr:rowOff>
    </xdr:from>
    <xdr:to>
      <xdr:col>81</xdr:col>
      <xdr:colOff>50800</xdr:colOff>
      <xdr:row>77</xdr:row>
      <xdr:rowOff>145580</xdr:rowOff>
    </xdr:to>
    <xdr:cxnSp macro="">
      <xdr:nvCxnSpPr>
        <xdr:cNvPr id="634" name="直線コネクタ 633"/>
        <xdr:cNvCxnSpPr/>
      </xdr:nvCxnSpPr>
      <xdr:spPr>
        <a:xfrm>
          <a:off x="14592300" y="13315138"/>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75222</xdr:rowOff>
    </xdr:from>
    <xdr:to>
      <xdr:col>76</xdr:col>
      <xdr:colOff>114300</xdr:colOff>
      <xdr:row>77</xdr:row>
      <xdr:rowOff>113488</xdr:rowOff>
    </xdr:to>
    <xdr:cxnSp macro="">
      <xdr:nvCxnSpPr>
        <xdr:cNvPr id="637" name="直線コネクタ 636"/>
        <xdr:cNvCxnSpPr/>
      </xdr:nvCxnSpPr>
      <xdr:spPr>
        <a:xfrm>
          <a:off x="13703300" y="13276872"/>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58116</xdr:rowOff>
    </xdr:from>
    <xdr:to>
      <xdr:col>71</xdr:col>
      <xdr:colOff>177800</xdr:colOff>
      <xdr:row>77</xdr:row>
      <xdr:rowOff>75222</xdr:rowOff>
    </xdr:to>
    <xdr:cxnSp macro="">
      <xdr:nvCxnSpPr>
        <xdr:cNvPr id="640" name="直線コネクタ 639"/>
        <xdr:cNvCxnSpPr/>
      </xdr:nvCxnSpPr>
      <xdr:spPr>
        <a:xfrm>
          <a:off x="12814300" y="13259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110910</xdr:rowOff>
    </xdr:from>
    <xdr:to>
      <xdr:col>85</xdr:col>
      <xdr:colOff>177800</xdr:colOff>
      <xdr:row>78</xdr:row>
      <xdr:rowOff>41060</xdr:rowOff>
    </xdr:to>
    <xdr:sp macro="" textlink="">
      <xdr:nvSpPr>
        <xdr:cNvPr id="650" name="楕円 649"/>
        <xdr:cNvSpPr/>
      </xdr:nvSpPr>
      <xdr:spPr>
        <a:xfrm>
          <a:off x="16268700" y="133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25837</xdr:rowOff>
    </xdr:from>
    <xdr:ext cx="534377" cy="259045"/>
    <xdr:sp macro="" textlink="">
      <xdr:nvSpPr>
        <xdr:cNvPr id="651" name="公債費該当値テキスト"/>
        <xdr:cNvSpPr txBox="1"/>
      </xdr:nvSpPr>
      <xdr:spPr>
        <a:xfrm>
          <a:off x="16370300" y="132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94780</xdr:rowOff>
    </xdr:from>
    <xdr:to>
      <xdr:col>81</xdr:col>
      <xdr:colOff>101600</xdr:colOff>
      <xdr:row>78</xdr:row>
      <xdr:rowOff>24930</xdr:rowOff>
    </xdr:to>
    <xdr:sp macro="" textlink="">
      <xdr:nvSpPr>
        <xdr:cNvPr id="652" name="楕円 651"/>
        <xdr:cNvSpPr/>
      </xdr:nvSpPr>
      <xdr:spPr>
        <a:xfrm>
          <a:off x="15430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16057</xdr:rowOff>
    </xdr:from>
    <xdr:ext cx="534377" cy="259045"/>
    <xdr:sp macro="" textlink="">
      <xdr:nvSpPr>
        <xdr:cNvPr id="653" name="テキスト ボックス 652"/>
        <xdr:cNvSpPr txBox="1"/>
      </xdr:nvSpPr>
      <xdr:spPr>
        <a:xfrm>
          <a:off x="15214111" y="13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62688</xdr:rowOff>
    </xdr:from>
    <xdr:to>
      <xdr:col>76</xdr:col>
      <xdr:colOff>165100</xdr:colOff>
      <xdr:row>77</xdr:row>
      <xdr:rowOff>164288</xdr:rowOff>
    </xdr:to>
    <xdr:sp macro="" textlink="">
      <xdr:nvSpPr>
        <xdr:cNvPr id="654" name="楕円 653"/>
        <xdr:cNvSpPr/>
      </xdr:nvSpPr>
      <xdr:spPr>
        <a:xfrm>
          <a:off x="14541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155415</xdr:rowOff>
    </xdr:from>
    <xdr:ext cx="534377" cy="259045"/>
    <xdr:sp macro="" textlink="">
      <xdr:nvSpPr>
        <xdr:cNvPr id="655" name="テキスト ボックス 654"/>
        <xdr:cNvSpPr txBox="1"/>
      </xdr:nvSpPr>
      <xdr:spPr>
        <a:xfrm>
          <a:off x="14325111" y="133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24422</xdr:rowOff>
    </xdr:from>
    <xdr:to>
      <xdr:col>72</xdr:col>
      <xdr:colOff>38100</xdr:colOff>
      <xdr:row>77</xdr:row>
      <xdr:rowOff>126022</xdr:rowOff>
    </xdr:to>
    <xdr:sp macro="" textlink="">
      <xdr:nvSpPr>
        <xdr:cNvPr id="656" name="楕円 655"/>
        <xdr:cNvSpPr/>
      </xdr:nvSpPr>
      <xdr:spPr>
        <a:xfrm>
          <a:off x="13652500" y="132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117149</xdr:rowOff>
    </xdr:from>
    <xdr:ext cx="534377" cy="259045"/>
    <xdr:sp macro="" textlink="">
      <xdr:nvSpPr>
        <xdr:cNvPr id="657" name="テキスト ボックス 656"/>
        <xdr:cNvSpPr txBox="1"/>
      </xdr:nvSpPr>
      <xdr:spPr>
        <a:xfrm>
          <a:off x="13436111" y="133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7316</xdr:rowOff>
    </xdr:from>
    <xdr:to>
      <xdr:col>67</xdr:col>
      <xdr:colOff>101600</xdr:colOff>
      <xdr:row>77</xdr:row>
      <xdr:rowOff>108916</xdr:rowOff>
    </xdr:to>
    <xdr:sp macro="" textlink="">
      <xdr:nvSpPr>
        <xdr:cNvPr id="658" name="楕円 657"/>
        <xdr:cNvSpPr/>
      </xdr:nvSpPr>
      <xdr:spPr>
        <a:xfrm>
          <a:off x="12763500" y="132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100043</xdr:rowOff>
    </xdr:from>
    <xdr:ext cx="534377" cy="259045"/>
    <xdr:sp macro="" textlink="">
      <xdr:nvSpPr>
        <xdr:cNvPr id="659" name="テキスト ボックス 658"/>
        <xdr:cNvSpPr txBox="1"/>
      </xdr:nvSpPr>
      <xdr:spPr>
        <a:xfrm>
          <a:off x="12547111" y="133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27961</xdr:rowOff>
    </xdr:from>
    <xdr:to>
      <xdr:col>85</xdr:col>
      <xdr:colOff>127000</xdr:colOff>
      <xdr:row>98</xdr:row>
      <xdr:rowOff>127264</xdr:rowOff>
    </xdr:to>
    <xdr:cxnSp macro="">
      <xdr:nvCxnSpPr>
        <xdr:cNvPr id="686" name="直線コネクタ 685"/>
        <xdr:cNvCxnSpPr/>
      </xdr:nvCxnSpPr>
      <xdr:spPr>
        <a:xfrm>
          <a:off x="15481300" y="16487161"/>
          <a:ext cx="838200" cy="4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27961</xdr:rowOff>
    </xdr:from>
    <xdr:to>
      <xdr:col>81</xdr:col>
      <xdr:colOff>50800</xdr:colOff>
      <xdr:row>96</xdr:row>
      <xdr:rowOff>77040</xdr:rowOff>
    </xdr:to>
    <xdr:cxnSp macro="">
      <xdr:nvCxnSpPr>
        <xdr:cNvPr id="689" name="直線コネクタ 688"/>
        <xdr:cNvCxnSpPr/>
      </xdr:nvCxnSpPr>
      <xdr:spPr>
        <a:xfrm flipV="1">
          <a:off x="14592300" y="16487161"/>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77040</xdr:rowOff>
    </xdr:from>
    <xdr:to>
      <xdr:col>76</xdr:col>
      <xdr:colOff>114300</xdr:colOff>
      <xdr:row>97</xdr:row>
      <xdr:rowOff>24485</xdr:rowOff>
    </xdr:to>
    <xdr:cxnSp macro="">
      <xdr:nvCxnSpPr>
        <xdr:cNvPr id="692" name="直線コネクタ 691"/>
        <xdr:cNvCxnSpPr/>
      </xdr:nvCxnSpPr>
      <xdr:spPr>
        <a:xfrm flipV="1">
          <a:off x="13703300" y="16536240"/>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24485</xdr:rowOff>
    </xdr:from>
    <xdr:to>
      <xdr:col>71</xdr:col>
      <xdr:colOff>177800</xdr:colOff>
      <xdr:row>98</xdr:row>
      <xdr:rowOff>107079</xdr:rowOff>
    </xdr:to>
    <xdr:cxnSp macro="">
      <xdr:nvCxnSpPr>
        <xdr:cNvPr id="695" name="直線コネクタ 694"/>
        <xdr:cNvCxnSpPr/>
      </xdr:nvCxnSpPr>
      <xdr:spPr>
        <a:xfrm flipV="1">
          <a:off x="12814300" y="16655135"/>
          <a:ext cx="889000" cy="2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76464</xdr:rowOff>
    </xdr:from>
    <xdr:to>
      <xdr:col>85</xdr:col>
      <xdr:colOff>177800</xdr:colOff>
      <xdr:row>99</xdr:row>
      <xdr:rowOff>6614</xdr:rowOff>
    </xdr:to>
    <xdr:sp macro="" textlink="">
      <xdr:nvSpPr>
        <xdr:cNvPr id="705" name="楕円 704"/>
        <xdr:cNvSpPr/>
      </xdr:nvSpPr>
      <xdr:spPr>
        <a:xfrm>
          <a:off x="16268700" y="168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162841</xdr:rowOff>
    </xdr:from>
    <xdr:ext cx="378565" cy="259045"/>
    <xdr:sp macro="" textlink="">
      <xdr:nvSpPr>
        <xdr:cNvPr id="706" name="積立金該当値テキスト"/>
        <xdr:cNvSpPr txBox="1"/>
      </xdr:nvSpPr>
      <xdr:spPr>
        <a:xfrm>
          <a:off x="16370300" y="1679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148611</xdr:rowOff>
    </xdr:from>
    <xdr:to>
      <xdr:col>81</xdr:col>
      <xdr:colOff>101600</xdr:colOff>
      <xdr:row>96</xdr:row>
      <xdr:rowOff>78761</xdr:rowOff>
    </xdr:to>
    <xdr:sp macro="" textlink="">
      <xdr:nvSpPr>
        <xdr:cNvPr id="707" name="楕円 706"/>
        <xdr:cNvSpPr/>
      </xdr:nvSpPr>
      <xdr:spPr>
        <a:xfrm>
          <a:off x="15430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95288</xdr:rowOff>
    </xdr:from>
    <xdr:ext cx="534377" cy="259045"/>
    <xdr:sp macro="" textlink="">
      <xdr:nvSpPr>
        <xdr:cNvPr id="708" name="テキスト ボックス 707"/>
        <xdr:cNvSpPr txBox="1"/>
      </xdr:nvSpPr>
      <xdr:spPr>
        <a:xfrm>
          <a:off x="15214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26240</xdr:rowOff>
    </xdr:from>
    <xdr:to>
      <xdr:col>76</xdr:col>
      <xdr:colOff>165100</xdr:colOff>
      <xdr:row>96</xdr:row>
      <xdr:rowOff>127840</xdr:rowOff>
    </xdr:to>
    <xdr:sp macro="" textlink="">
      <xdr:nvSpPr>
        <xdr:cNvPr id="709" name="楕円 708"/>
        <xdr:cNvSpPr/>
      </xdr:nvSpPr>
      <xdr:spPr>
        <a:xfrm>
          <a:off x="145415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144367</xdr:rowOff>
    </xdr:from>
    <xdr:ext cx="534377" cy="259045"/>
    <xdr:sp macro="" textlink="">
      <xdr:nvSpPr>
        <xdr:cNvPr id="710" name="テキスト ボックス 709"/>
        <xdr:cNvSpPr txBox="1"/>
      </xdr:nvSpPr>
      <xdr:spPr>
        <a:xfrm>
          <a:off x="14325111" y="1626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145135</xdr:rowOff>
    </xdr:from>
    <xdr:to>
      <xdr:col>72</xdr:col>
      <xdr:colOff>38100</xdr:colOff>
      <xdr:row>97</xdr:row>
      <xdr:rowOff>75285</xdr:rowOff>
    </xdr:to>
    <xdr:sp macro="" textlink="">
      <xdr:nvSpPr>
        <xdr:cNvPr id="711" name="楕円 710"/>
        <xdr:cNvSpPr/>
      </xdr:nvSpPr>
      <xdr:spPr>
        <a:xfrm>
          <a:off x="13652500" y="166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91812</xdr:rowOff>
    </xdr:from>
    <xdr:ext cx="534377" cy="259045"/>
    <xdr:sp macro="" textlink="">
      <xdr:nvSpPr>
        <xdr:cNvPr id="712" name="テキスト ボックス 711"/>
        <xdr:cNvSpPr txBox="1"/>
      </xdr:nvSpPr>
      <xdr:spPr>
        <a:xfrm>
          <a:off x="13436111" y="163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56279</xdr:rowOff>
    </xdr:from>
    <xdr:to>
      <xdr:col>67</xdr:col>
      <xdr:colOff>101600</xdr:colOff>
      <xdr:row>98</xdr:row>
      <xdr:rowOff>157879</xdr:rowOff>
    </xdr:to>
    <xdr:sp macro="" textlink="">
      <xdr:nvSpPr>
        <xdr:cNvPr id="713" name="楕円 712"/>
        <xdr:cNvSpPr/>
      </xdr:nvSpPr>
      <xdr:spPr>
        <a:xfrm>
          <a:off x="12763500" y="168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149006</xdr:rowOff>
    </xdr:from>
    <xdr:ext cx="469744" cy="259045"/>
    <xdr:sp macro="" textlink="">
      <xdr:nvSpPr>
        <xdr:cNvPr id="714" name="テキスト ボックス 713"/>
        <xdr:cNvSpPr txBox="1"/>
      </xdr:nvSpPr>
      <xdr:spPr>
        <a:xfrm>
          <a:off x="12579428" y="1695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92837</xdr:rowOff>
    </xdr:from>
    <xdr:to>
      <xdr:col>116</xdr:col>
      <xdr:colOff>63500</xdr:colOff>
      <xdr:row>38</xdr:row>
      <xdr:rowOff>160083</xdr:rowOff>
    </xdr:to>
    <xdr:cxnSp macro="">
      <xdr:nvCxnSpPr>
        <xdr:cNvPr id="743" name="直線コネクタ 742"/>
        <xdr:cNvCxnSpPr/>
      </xdr:nvCxnSpPr>
      <xdr:spPr>
        <a:xfrm>
          <a:off x="21323300" y="6607937"/>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92837</xdr:rowOff>
    </xdr:from>
    <xdr:to>
      <xdr:col>111</xdr:col>
      <xdr:colOff>177800</xdr:colOff>
      <xdr:row>38</xdr:row>
      <xdr:rowOff>132652</xdr:rowOff>
    </xdr:to>
    <xdr:cxnSp macro="">
      <xdr:nvCxnSpPr>
        <xdr:cNvPr id="746" name="直線コネクタ 745"/>
        <xdr:cNvCxnSpPr/>
      </xdr:nvCxnSpPr>
      <xdr:spPr>
        <a:xfrm flipV="1">
          <a:off x="20434300" y="6607937"/>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132652</xdr:rowOff>
    </xdr:from>
    <xdr:to>
      <xdr:col>107</xdr:col>
      <xdr:colOff>50800</xdr:colOff>
      <xdr:row>38</xdr:row>
      <xdr:rowOff>156273</xdr:rowOff>
    </xdr:to>
    <xdr:cxnSp macro="">
      <xdr:nvCxnSpPr>
        <xdr:cNvPr id="749" name="直線コネクタ 748"/>
        <xdr:cNvCxnSpPr/>
      </xdr:nvCxnSpPr>
      <xdr:spPr>
        <a:xfrm flipV="1">
          <a:off x="19545300" y="6647752"/>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114744</xdr:rowOff>
    </xdr:from>
    <xdr:to>
      <xdr:col>102</xdr:col>
      <xdr:colOff>114300</xdr:colOff>
      <xdr:row>38</xdr:row>
      <xdr:rowOff>156273</xdr:rowOff>
    </xdr:to>
    <xdr:cxnSp macro="">
      <xdr:nvCxnSpPr>
        <xdr:cNvPr id="752" name="直線コネクタ 751"/>
        <xdr:cNvCxnSpPr/>
      </xdr:nvCxnSpPr>
      <xdr:spPr>
        <a:xfrm>
          <a:off x="18656300" y="662984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109283</xdr:rowOff>
    </xdr:from>
    <xdr:to>
      <xdr:col>116</xdr:col>
      <xdr:colOff>114300</xdr:colOff>
      <xdr:row>39</xdr:row>
      <xdr:rowOff>39433</xdr:rowOff>
    </xdr:to>
    <xdr:sp macro="" textlink="">
      <xdr:nvSpPr>
        <xdr:cNvPr id="762" name="楕円 761"/>
        <xdr:cNvSpPr/>
      </xdr:nvSpPr>
      <xdr:spPr>
        <a:xfrm>
          <a:off x="221107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24210</xdr:rowOff>
    </xdr:from>
    <xdr:ext cx="378565" cy="259045"/>
    <xdr:sp macro="" textlink="">
      <xdr:nvSpPr>
        <xdr:cNvPr id="763" name="投資及び出資金該当値テキスト"/>
        <xdr:cNvSpPr txBox="1"/>
      </xdr:nvSpPr>
      <xdr:spPr>
        <a:xfrm>
          <a:off x="22212300" y="653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42037</xdr:rowOff>
    </xdr:from>
    <xdr:to>
      <xdr:col>112</xdr:col>
      <xdr:colOff>38100</xdr:colOff>
      <xdr:row>38</xdr:row>
      <xdr:rowOff>143637</xdr:rowOff>
    </xdr:to>
    <xdr:sp macro="" textlink="">
      <xdr:nvSpPr>
        <xdr:cNvPr id="764" name="楕円 763"/>
        <xdr:cNvSpPr/>
      </xdr:nvSpPr>
      <xdr:spPr>
        <a:xfrm>
          <a:off x="21272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134764</xdr:rowOff>
    </xdr:from>
    <xdr:ext cx="378565" cy="259045"/>
    <xdr:sp macro="" textlink="">
      <xdr:nvSpPr>
        <xdr:cNvPr id="765" name="テキスト ボックス 764"/>
        <xdr:cNvSpPr txBox="1"/>
      </xdr:nvSpPr>
      <xdr:spPr>
        <a:xfrm>
          <a:off x="21134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81852</xdr:rowOff>
    </xdr:from>
    <xdr:to>
      <xdr:col>107</xdr:col>
      <xdr:colOff>101600</xdr:colOff>
      <xdr:row>39</xdr:row>
      <xdr:rowOff>12002</xdr:rowOff>
    </xdr:to>
    <xdr:sp macro="" textlink="">
      <xdr:nvSpPr>
        <xdr:cNvPr id="766" name="楕円 765"/>
        <xdr:cNvSpPr/>
      </xdr:nvSpPr>
      <xdr:spPr>
        <a:xfrm>
          <a:off x="20383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3129</xdr:rowOff>
    </xdr:from>
    <xdr:ext cx="378565" cy="259045"/>
    <xdr:sp macro="" textlink="">
      <xdr:nvSpPr>
        <xdr:cNvPr id="767" name="テキスト ボックス 766"/>
        <xdr:cNvSpPr txBox="1"/>
      </xdr:nvSpPr>
      <xdr:spPr>
        <a:xfrm>
          <a:off x="20245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105473</xdr:rowOff>
    </xdr:from>
    <xdr:to>
      <xdr:col>102</xdr:col>
      <xdr:colOff>165100</xdr:colOff>
      <xdr:row>39</xdr:row>
      <xdr:rowOff>35623</xdr:rowOff>
    </xdr:to>
    <xdr:sp macro="" textlink="">
      <xdr:nvSpPr>
        <xdr:cNvPr id="768" name="楕円 767"/>
        <xdr:cNvSpPr/>
      </xdr:nvSpPr>
      <xdr:spPr>
        <a:xfrm>
          <a:off x="19494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26750</xdr:rowOff>
    </xdr:from>
    <xdr:ext cx="378565" cy="259045"/>
    <xdr:sp macro="" textlink="">
      <xdr:nvSpPr>
        <xdr:cNvPr id="769" name="テキスト ボックス 768"/>
        <xdr:cNvSpPr txBox="1"/>
      </xdr:nvSpPr>
      <xdr:spPr>
        <a:xfrm>
          <a:off x="19356017" y="671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63944</xdr:rowOff>
    </xdr:from>
    <xdr:to>
      <xdr:col>98</xdr:col>
      <xdr:colOff>38100</xdr:colOff>
      <xdr:row>38</xdr:row>
      <xdr:rowOff>165544</xdr:rowOff>
    </xdr:to>
    <xdr:sp macro="" textlink="">
      <xdr:nvSpPr>
        <xdr:cNvPr id="770" name="楕円 769"/>
        <xdr:cNvSpPr/>
      </xdr:nvSpPr>
      <xdr:spPr>
        <a:xfrm>
          <a:off x="18605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156671</xdr:rowOff>
    </xdr:from>
    <xdr:ext cx="378565" cy="259045"/>
    <xdr:sp macro="" textlink="">
      <xdr:nvSpPr>
        <xdr:cNvPr id="771" name="テキスト ボックス 770"/>
        <xdr:cNvSpPr txBox="1"/>
      </xdr:nvSpPr>
      <xdr:spPr>
        <a:xfrm>
          <a:off x="18467017" y="667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35039</xdr:rowOff>
    </xdr:from>
    <xdr:to>
      <xdr:col>116</xdr:col>
      <xdr:colOff>63500</xdr:colOff>
      <xdr:row>59</xdr:row>
      <xdr:rowOff>35230</xdr:rowOff>
    </xdr:to>
    <xdr:cxnSp macro="">
      <xdr:nvCxnSpPr>
        <xdr:cNvPr id="800" name="直線コネクタ 799"/>
        <xdr:cNvCxnSpPr/>
      </xdr:nvCxnSpPr>
      <xdr:spPr>
        <a:xfrm>
          <a:off x="21323300" y="1015058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34849</xdr:rowOff>
    </xdr:from>
    <xdr:to>
      <xdr:col>111</xdr:col>
      <xdr:colOff>177800</xdr:colOff>
      <xdr:row>59</xdr:row>
      <xdr:rowOff>35039</xdr:rowOff>
    </xdr:to>
    <xdr:cxnSp macro="">
      <xdr:nvCxnSpPr>
        <xdr:cNvPr id="803" name="直線コネクタ 802"/>
        <xdr:cNvCxnSpPr/>
      </xdr:nvCxnSpPr>
      <xdr:spPr>
        <a:xfrm>
          <a:off x="20434300" y="1015039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34658</xdr:rowOff>
    </xdr:from>
    <xdr:to>
      <xdr:col>107</xdr:col>
      <xdr:colOff>50800</xdr:colOff>
      <xdr:row>59</xdr:row>
      <xdr:rowOff>34849</xdr:rowOff>
    </xdr:to>
    <xdr:cxnSp macro="">
      <xdr:nvCxnSpPr>
        <xdr:cNvPr id="806" name="直線コネクタ 805"/>
        <xdr:cNvCxnSpPr/>
      </xdr:nvCxnSpPr>
      <xdr:spPr>
        <a:xfrm>
          <a:off x="19545300" y="1015020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34430</xdr:rowOff>
    </xdr:from>
    <xdr:to>
      <xdr:col>102</xdr:col>
      <xdr:colOff>114300</xdr:colOff>
      <xdr:row>59</xdr:row>
      <xdr:rowOff>34658</xdr:rowOff>
    </xdr:to>
    <xdr:cxnSp macro="">
      <xdr:nvCxnSpPr>
        <xdr:cNvPr id="809" name="直線コネクタ 808"/>
        <xdr:cNvCxnSpPr/>
      </xdr:nvCxnSpPr>
      <xdr:spPr>
        <a:xfrm>
          <a:off x="18656300" y="101499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155880</xdr:rowOff>
    </xdr:from>
    <xdr:to>
      <xdr:col>116</xdr:col>
      <xdr:colOff>114300</xdr:colOff>
      <xdr:row>59</xdr:row>
      <xdr:rowOff>86030</xdr:rowOff>
    </xdr:to>
    <xdr:sp macro="" textlink="">
      <xdr:nvSpPr>
        <xdr:cNvPr id="819" name="楕円 818"/>
        <xdr:cNvSpPr/>
      </xdr:nvSpPr>
      <xdr:spPr>
        <a:xfrm>
          <a:off x="221107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70807</xdr:rowOff>
    </xdr:from>
    <xdr:ext cx="378565" cy="259045"/>
    <xdr:sp macro="" textlink="">
      <xdr:nvSpPr>
        <xdr:cNvPr id="820" name="貸付金該当値テキスト"/>
        <xdr:cNvSpPr txBox="1"/>
      </xdr:nvSpPr>
      <xdr:spPr>
        <a:xfrm>
          <a:off x="22212300" y="100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155689</xdr:rowOff>
    </xdr:from>
    <xdr:to>
      <xdr:col>112</xdr:col>
      <xdr:colOff>38100</xdr:colOff>
      <xdr:row>59</xdr:row>
      <xdr:rowOff>85839</xdr:rowOff>
    </xdr:to>
    <xdr:sp macro="" textlink="">
      <xdr:nvSpPr>
        <xdr:cNvPr id="821" name="楕円 820"/>
        <xdr:cNvSpPr/>
      </xdr:nvSpPr>
      <xdr:spPr>
        <a:xfrm>
          <a:off x="21272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76966</xdr:rowOff>
    </xdr:from>
    <xdr:ext cx="378565" cy="259045"/>
    <xdr:sp macro="" textlink="">
      <xdr:nvSpPr>
        <xdr:cNvPr id="822" name="テキスト ボックス 821"/>
        <xdr:cNvSpPr txBox="1"/>
      </xdr:nvSpPr>
      <xdr:spPr>
        <a:xfrm>
          <a:off x="21134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155499</xdr:rowOff>
    </xdr:from>
    <xdr:to>
      <xdr:col>107</xdr:col>
      <xdr:colOff>101600</xdr:colOff>
      <xdr:row>59</xdr:row>
      <xdr:rowOff>85649</xdr:rowOff>
    </xdr:to>
    <xdr:sp macro="" textlink="">
      <xdr:nvSpPr>
        <xdr:cNvPr id="823" name="楕円 822"/>
        <xdr:cNvSpPr/>
      </xdr:nvSpPr>
      <xdr:spPr>
        <a:xfrm>
          <a:off x="20383500" y="100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76776</xdr:rowOff>
    </xdr:from>
    <xdr:ext cx="378565" cy="259045"/>
    <xdr:sp macro="" textlink="">
      <xdr:nvSpPr>
        <xdr:cNvPr id="824" name="テキスト ボックス 823"/>
        <xdr:cNvSpPr txBox="1"/>
      </xdr:nvSpPr>
      <xdr:spPr>
        <a:xfrm>
          <a:off x="20245017" y="1019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155308</xdr:rowOff>
    </xdr:from>
    <xdr:to>
      <xdr:col>102</xdr:col>
      <xdr:colOff>165100</xdr:colOff>
      <xdr:row>59</xdr:row>
      <xdr:rowOff>85458</xdr:rowOff>
    </xdr:to>
    <xdr:sp macro="" textlink="">
      <xdr:nvSpPr>
        <xdr:cNvPr id="825" name="楕円 824"/>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76585</xdr:rowOff>
    </xdr:from>
    <xdr:ext cx="378565" cy="259045"/>
    <xdr:sp macro="" textlink="">
      <xdr:nvSpPr>
        <xdr:cNvPr id="826" name="テキスト ボックス 825"/>
        <xdr:cNvSpPr txBox="1"/>
      </xdr:nvSpPr>
      <xdr:spPr>
        <a:xfrm>
          <a:off x="19356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155080</xdr:rowOff>
    </xdr:from>
    <xdr:to>
      <xdr:col>98</xdr:col>
      <xdr:colOff>38100</xdr:colOff>
      <xdr:row>59</xdr:row>
      <xdr:rowOff>85230</xdr:rowOff>
    </xdr:to>
    <xdr:sp macro="" textlink="">
      <xdr:nvSpPr>
        <xdr:cNvPr id="827" name="楕円 826"/>
        <xdr:cNvSpPr/>
      </xdr:nvSpPr>
      <xdr:spPr>
        <a:xfrm>
          <a:off x="18605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76357</xdr:rowOff>
    </xdr:from>
    <xdr:ext cx="378565" cy="259045"/>
    <xdr:sp macro="" textlink="">
      <xdr:nvSpPr>
        <xdr:cNvPr id="828" name="テキスト ボックス 827"/>
        <xdr:cNvSpPr txBox="1"/>
      </xdr:nvSpPr>
      <xdr:spPr>
        <a:xfrm>
          <a:off x="18467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40373</xdr:rowOff>
    </xdr:from>
    <xdr:to>
      <xdr:col>116</xdr:col>
      <xdr:colOff>63500</xdr:colOff>
      <xdr:row>78</xdr:row>
      <xdr:rowOff>69520</xdr:rowOff>
    </xdr:to>
    <xdr:cxnSp macro="">
      <xdr:nvCxnSpPr>
        <xdr:cNvPr id="856" name="直線コネクタ 855"/>
        <xdr:cNvCxnSpPr/>
      </xdr:nvCxnSpPr>
      <xdr:spPr>
        <a:xfrm flipV="1">
          <a:off x="21323300" y="13242023"/>
          <a:ext cx="8382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69520</xdr:rowOff>
    </xdr:from>
    <xdr:to>
      <xdr:col>111</xdr:col>
      <xdr:colOff>177800</xdr:colOff>
      <xdr:row>78</xdr:row>
      <xdr:rowOff>71715</xdr:rowOff>
    </xdr:to>
    <xdr:cxnSp macro="">
      <xdr:nvCxnSpPr>
        <xdr:cNvPr id="859" name="直線コネクタ 858"/>
        <xdr:cNvCxnSpPr/>
      </xdr:nvCxnSpPr>
      <xdr:spPr>
        <a:xfrm flipV="1">
          <a:off x="20434300" y="1344262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44672</xdr:rowOff>
    </xdr:from>
    <xdr:to>
      <xdr:col>107</xdr:col>
      <xdr:colOff>50800</xdr:colOff>
      <xdr:row>78</xdr:row>
      <xdr:rowOff>71715</xdr:rowOff>
    </xdr:to>
    <xdr:cxnSp macro="">
      <xdr:nvCxnSpPr>
        <xdr:cNvPr id="862" name="直線コネクタ 861"/>
        <xdr:cNvCxnSpPr/>
      </xdr:nvCxnSpPr>
      <xdr:spPr>
        <a:xfrm>
          <a:off x="19545300" y="13417772"/>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44672</xdr:rowOff>
    </xdr:from>
    <xdr:to>
      <xdr:col>102</xdr:col>
      <xdr:colOff>114300</xdr:colOff>
      <xdr:row>78</xdr:row>
      <xdr:rowOff>55735</xdr:rowOff>
    </xdr:to>
    <xdr:cxnSp macro="">
      <xdr:nvCxnSpPr>
        <xdr:cNvPr id="865" name="直線コネクタ 864"/>
        <xdr:cNvCxnSpPr/>
      </xdr:nvCxnSpPr>
      <xdr:spPr>
        <a:xfrm flipV="1">
          <a:off x="18656300" y="13417772"/>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161023</xdr:rowOff>
    </xdr:from>
    <xdr:to>
      <xdr:col>116</xdr:col>
      <xdr:colOff>114300</xdr:colOff>
      <xdr:row>77</xdr:row>
      <xdr:rowOff>91173</xdr:rowOff>
    </xdr:to>
    <xdr:sp macro="" textlink="">
      <xdr:nvSpPr>
        <xdr:cNvPr id="875" name="楕円 874"/>
        <xdr:cNvSpPr/>
      </xdr:nvSpPr>
      <xdr:spPr>
        <a:xfrm>
          <a:off x="221107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139450</xdr:rowOff>
    </xdr:from>
    <xdr:ext cx="534377" cy="259045"/>
    <xdr:sp macro="" textlink="">
      <xdr:nvSpPr>
        <xdr:cNvPr id="876" name="繰出金該当値テキスト"/>
        <xdr:cNvSpPr txBox="1"/>
      </xdr:nvSpPr>
      <xdr:spPr>
        <a:xfrm>
          <a:off x="22212300" y="131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18720</xdr:rowOff>
    </xdr:from>
    <xdr:to>
      <xdr:col>112</xdr:col>
      <xdr:colOff>38100</xdr:colOff>
      <xdr:row>78</xdr:row>
      <xdr:rowOff>120320</xdr:rowOff>
    </xdr:to>
    <xdr:sp macro="" textlink="">
      <xdr:nvSpPr>
        <xdr:cNvPr id="877" name="楕円 876"/>
        <xdr:cNvSpPr/>
      </xdr:nvSpPr>
      <xdr:spPr>
        <a:xfrm>
          <a:off x="21272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111447</xdr:rowOff>
    </xdr:from>
    <xdr:ext cx="534377" cy="259045"/>
    <xdr:sp macro="" textlink="">
      <xdr:nvSpPr>
        <xdr:cNvPr id="878" name="テキスト ボックス 877"/>
        <xdr:cNvSpPr txBox="1"/>
      </xdr:nvSpPr>
      <xdr:spPr>
        <a:xfrm>
          <a:off x="21056111" y="134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20915</xdr:rowOff>
    </xdr:from>
    <xdr:to>
      <xdr:col>107</xdr:col>
      <xdr:colOff>101600</xdr:colOff>
      <xdr:row>78</xdr:row>
      <xdr:rowOff>122515</xdr:rowOff>
    </xdr:to>
    <xdr:sp macro="" textlink="">
      <xdr:nvSpPr>
        <xdr:cNvPr id="879" name="楕円 878"/>
        <xdr:cNvSpPr/>
      </xdr:nvSpPr>
      <xdr:spPr>
        <a:xfrm>
          <a:off x="20383500" y="13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113642</xdr:rowOff>
    </xdr:from>
    <xdr:ext cx="534377" cy="259045"/>
    <xdr:sp macro="" textlink="">
      <xdr:nvSpPr>
        <xdr:cNvPr id="880" name="テキスト ボックス 879"/>
        <xdr:cNvSpPr txBox="1"/>
      </xdr:nvSpPr>
      <xdr:spPr>
        <a:xfrm>
          <a:off x="20167111" y="134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165322</xdr:rowOff>
    </xdr:from>
    <xdr:to>
      <xdr:col>102</xdr:col>
      <xdr:colOff>165100</xdr:colOff>
      <xdr:row>78</xdr:row>
      <xdr:rowOff>95472</xdr:rowOff>
    </xdr:to>
    <xdr:sp macro="" textlink="">
      <xdr:nvSpPr>
        <xdr:cNvPr id="881" name="楕円 880"/>
        <xdr:cNvSpPr/>
      </xdr:nvSpPr>
      <xdr:spPr>
        <a:xfrm>
          <a:off x="19494500" y="13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86599</xdr:rowOff>
    </xdr:from>
    <xdr:ext cx="534377" cy="259045"/>
    <xdr:sp macro="" textlink="">
      <xdr:nvSpPr>
        <xdr:cNvPr id="882" name="テキスト ボックス 881"/>
        <xdr:cNvSpPr txBox="1"/>
      </xdr:nvSpPr>
      <xdr:spPr>
        <a:xfrm>
          <a:off x="19278111" y="13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4935</xdr:rowOff>
    </xdr:from>
    <xdr:to>
      <xdr:col>98</xdr:col>
      <xdr:colOff>38100</xdr:colOff>
      <xdr:row>78</xdr:row>
      <xdr:rowOff>106535</xdr:rowOff>
    </xdr:to>
    <xdr:sp macro="" textlink="">
      <xdr:nvSpPr>
        <xdr:cNvPr id="883" name="楕円 882"/>
        <xdr:cNvSpPr/>
      </xdr:nvSpPr>
      <xdr:spPr>
        <a:xfrm>
          <a:off x="18605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97662</xdr:rowOff>
    </xdr:from>
    <xdr:ext cx="534377" cy="259045"/>
    <xdr:sp macro="" textlink="">
      <xdr:nvSpPr>
        <xdr:cNvPr id="884" name="テキスト ボックス 883"/>
        <xdr:cNvSpPr txBox="1"/>
      </xdr:nvSpPr>
      <xdr:spPr>
        <a:xfrm>
          <a:off x="18389111" y="134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普通建設事業費（うち新規整備）の住民一人当たりのコストが類似団体平均値を上回っている状況にある。扶助費は、類似団体平均値を下回っている状況ではあるが、物件費とともに増加傾向にあることから、財政構造の硬直化が懸念されるため、更なる改善に努める必要がある。</a:t>
          </a: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は類似団体平均値を下回っているが、千葉ニュータウン事業初期に建設された公共施設の大規模改修が今後数年にわたり予定されているため、数値の上昇が予想される。</a:t>
          </a: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103,513
101,289
123.79
36,523,287
34,291,340
1,836,418
21,219,643
13,462,059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72034</xdr:rowOff>
    </xdr:from>
    <xdr:to>
      <xdr:col>24</xdr:col>
      <xdr:colOff>63500</xdr:colOff>
      <xdr:row>37</xdr:row>
      <xdr:rowOff>78435</xdr:rowOff>
    </xdr:to>
    <xdr:cxnSp macro="">
      <xdr:nvCxnSpPr>
        <xdr:cNvPr id="59" name="直線コネクタ 58"/>
        <xdr:cNvCxnSpPr/>
      </xdr:nvCxnSpPr>
      <xdr:spPr>
        <a:xfrm>
          <a:off x="3797300" y="641568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52832</xdr:rowOff>
    </xdr:from>
    <xdr:to>
      <xdr:col>19</xdr:col>
      <xdr:colOff>177800</xdr:colOff>
      <xdr:row>37</xdr:row>
      <xdr:rowOff>72034</xdr:rowOff>
    </xdr:to>
    <xdr:cxnSp macro="">
      <xdr:nvCxnSpPr>
        <xdr:cNvPr id="62" name="直線コネクタ 61"/>
        <xdr:cNvCxnSpPr/>
      </xdr:nvCxnSpPr>
      <xdr:spPr>
        <a:xfrm>
          <a:off x="2908300" y="639648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15342</xdr:rowOff>
    </xdr:from>
    <xdr:to>
      <xdr:col>15</xdr:col>
      <xdr:colOff>50800</xdr:colOff>
      <xdr:row>37</xdr:row>
      <xdr:rowOff>52832</xdr:rowOff>
    </xdr:to>
    <xdr:cxnSp macro="">
      <xdr:nvCxnSpPr>
        <xdr:cNvPr id="65" name="直線コネクタ 64"/>
        <xdr:cNvCxnSpPr/>
      </xdr:nvCxnSpPr>
      <xdr:spPr>
        <a:xfrm>
          <a:off x="2019300" y="635899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63805</xdr:rowOff>
    </xdr:from>
    <xdr:to>
      <xdr:col>10</xdr:col>
      <xdr:colOff>114300</xdr:colOff>
      <xdr:row>37</xdr:row>
      <xdr:rowOff>15342</xdr:rowOff>
    </xdr:to>
    <xdr:cxnSp macro="">
      <xdr:nvCxnSpPr>
        <xdr:cNvPr id="68" name="直線コネクタ 67"/>
        <xdr:cNvCxnSpPr/>
      </xdr:nvCxnSpPr>
      <xdr:spPr>
        <a:xfrm>
          <a:off x="1130300" y="623600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27635</xdr:rowOff>
    </xdr:from>
    <xdr:to>
      <xdr:col>24</xdr:col>
      <xdr:colOff>114300</xdr:colOff>
      <xdr:row>37</xdr:row>
      <xdr:rowOff>129235</xdr:rowOff>
    </xdr:to>
    <xdr:sp macro="" textlink="">
      <xdr:nvSpPr>
        <xdr:cNvPr id="78" name="楕円 77"/>
        <xdr:cNvSpPr/>
      </xdr:nvSpPr>
      <xdr:spPr>
        <a:xfrm>
          <a:off x="45847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6062</xdr:rowOff>
    </xdr:from>
    <xdr:ext cx="469744" cy="259045"/>
    <xdr:sp macro="" textlink="">
      <xdr:nvSpPr>
        <xdr:cNvPr id="79" name="議会費該当値テキスト"/>
        <xdr:cNvSpPr txBox="1"/>
      </xdr:nvSpPr>
      <xdr:spPr>
        <a:xfrm>
          <a:off x="4686300" y="634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21234</xdr:rowOff>
    </xdr:from>
    <xdr:to>
      <xdr:col>20</xdr:col>
      <xdr:colOff>38100</xdr:colOff>
      <xdr:row>37</xdr:row>
      <xdr:rowOff>122834</xdr:rowOff>
    </xdr:to>
    <xdr:sp macro="" textlink="">
      <xdr:nvSpPr>
        <xdr:cNvPr id="80" name="楕円 79"/>
        <xdr:cNvSpPr/>
      </xdr:nvSpPr>
      <xdr:spPr>
        <a:xfrm>
          <a:off x="3746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113961</xdr:rowOff>
    </xdr:from>
    <xdr:ext cx="469744" cy="259045"/>
    <xdr:sp macro="" textlink="">
      <xdr:nvSpPr>
        <xdr:cNvPr id="81" name="テキスト ボックス 80"/>
        <xdr:cNvSpPr txBox="1"/>
      </xdr:nvSpPr>
      <xdr:spPr>
        <a:xfrm>
          <a:off x="3562428" y="64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2032</xdr:rowOff>
    </xdr:from>
    <xdr:to>
      <xdr:col>15</xdr:col>
      <xdr:colOff>101600</xdr:colOff>
      <xdr:row>37</xdr:row>
      <xdr:rowOff>103632</xdr:rowOff>
    </xdr:to>
    <xdr:sp macro="" textlink="">
      <xdr:nvSpPr>
        <xdr:cNvPr id="82" name="楕円 81"/>
        <xdr:cNvSpPr/>
      </xdr:nvSpPr>
      <xdr:spPr>
        <a:xfrm>
          <a:off x="2857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94759</xdr:rowOff>
    </xdr:from>
    <xdr:ext cx="469744" cy="259045"/>
    <xdr:sp macro="" textlink="">
      <xdr:nvSpPr>
        <xdr:cNvPr id="83" name="テキスト ボックス 82"/>
        <xdr:cNvSpPr txBox="1"/>
      </xdr:nvSpPr>
      <xdr:spPr>
        <a:xfrm>
          <a:off x="2673428"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135992</xdr:rowOff>
    </xdr:from>
    <xdr:to>
      <xdr:col>10</xdr:col>
      <xdr:colOff>165100</xdr:colOff>
      <xdr:row>37</xdr:row>
      <xdr:rowOff>66142</xdr:rowOff>
    </xdr:to>
    <xdr:sp macro="" textlink="">
      <xdr:nvSpPr>
        <xdr:cNvPr id="84" name="楕円 83"/>
        <xdr:cNvSpPr/>
      </xdr:nvSpPr>
      <xdr:spPr>
        <a:xfrm>
          <a:off x="1968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57269</xdr:rowOff>
    </xdr:from>
    <xdr:ext cx="469744" cy="259045"/>
    <xdr:sp macro="" textlink="">
      <xdr:nvSpPr>
        <xdr:cNvPr id="85" name="テキスト ボックス 84"/>
        <xdr:cNvSpPr txBox="1"/>
      </xdr:nvSpPr>
      <xdr:spPr>
        <a:xfrm>
          <a:off x="1784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13005</xdr:rowOff>
    </xdr:from>
    <xdr:to>
      <xdr:col>6</xdr:col>
      <xdr:colOff>38100</xdr:colOff>
      <xdr:row>36</xdr:row>
      <xdr:rowOff>114605</xdr:rowOff>
    </xdr:to>
    <xdr:sp macro="" textlink="">
      <xdr:nvSpPr>
        <xdr:cNvPr id="86" name="楕円 85"/>
        <xdr:cNvSpPr/>
      </xdr:nvSpPr>
      <xdr:spPr>
        <a:xfrm>
          <a:off x="1079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105732</xdr:rowOff>
    </xdr:from>
    <xdr:ext cx="469744" cy="259045"/>
    <xdr:sp macro="" textlink="">
      <xdr:nvSpPr>
        <xdr:cNvPr id="87" name="テキスト ボックス 86"/>
        <xdr:cNvSpPr txBox="1"/>
      </xdr:nvSpPr>
      <xdr:spPr>
        <a:xfrm>
          <a:off x="895428" y="62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5835</xdr:rowOff>
    </xdr:from>
    <xdr:to>
      <xdr:col>24</xdr:col>
      <xdr:colOff>63500</xdr:colOff>
      <xdr:row>57</xdr:row>
      <xdr:rowOff>38488</xdr:rowOff>
    </xdr:to>
    <xdr:cxnSp macro="">
      <xdr:nvCxnSpPr>
        <xdr:cNvPr id="117" name="直線コネクタ 116"/>
        <xdr:cNvCxnSpPr/>
      </xdr:nvCxnSpPr>
      <xdr:spPr>
        <a:xfrm flipV="1">
          <a:off x="3797300" y="9778485"/>
          <a:ext cx="8382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13951</xdr:rowOff>
    </xdr:from>
    <xdr:to>
      <xdr:col>19</xdr:col>
      <xdr:colOff>177800</xdr:colOff>
      <xdr:row>57</xdr:row>
      <xdr:rowOff>38488</xdr:rowOff>
    </xdr:to>
    <xdr:cxnSp macro="">
      <xdr:nvCxnSpPr>
        <xdr:cNvPr id="120" name="直線コネクタ 119"/>
        <xdr:cNvCxnSpPr/>
      </xdr:nvCxnSpPr>
      <xdr:spPr>
        <a:xfrm>
          <a:off x="2908300" y="9615151"/>
          <a:ext cx="889000" cy="1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13951</xdr:rowOff>
    </xdr:from>
    <xdr:to>
      <xdr:col>15</xdr:col>
      <xdr:colOff>50800</xdr:colOff>
      <xdr:row>56</xdr:row>
      <xdr:rowOff>116097</xdr:rowOff>
    </xdr:to>
    <xdr:cxnSp macro="">
      <xdr:nvCxnSpPr>
        <xdr:cNvPr id="123" name="直線コネクタ 122"/>
        <xdr:cNvCxnSpPr/>
      </xdr:nvCxnSpPr>
      <xdr:spPr>
        <a:xfrm flipV="1">
          <a:off x="2019300" y="9615151"/>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116097</xdr:rowOff>
    </xdr:from>
    <xdr:to>
      <xdr:col>10</xdr:col>
      <xdr:colOff>114300</xdr:colOff>
      <xdr:row>57</xdr:row>
      <xdr:rowOff>41078</xdr:rowOff>
    </xdr:to>
    <xdr:cxnSp macro="">
      <xdr:nvCxnSpPr>
        <xdr:cNvPr id="126" name="直線コネクタ 125"/>
        <xdr:cNvCxnSpPr/>
      </xdr:nvCxnSpPr>
      <xdr:spPr>
        <a:xfrm flipV="1">
          <a:off x="1130300" y="9717297"/>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126485</xdr:rowOff>
    </xdr:from>
    <xdr:to>
      <xdr:col>24</xdr:col>
      <xdr:colOff>114300</xdr:colOff>
      <xdr:row>57</xdr:row>
      <xdr:rowOff>56635</xdr:rowOff>
    </xdr:to>
    <xdr:sp macro="" textlink="">
      <xdr:nvSpPr>
        <xdr:cNvPr id="136" name="楕円 135"/>
        <xdr:cNvSpPr/>
      </xdr:nvSpPr>
      <xdr:spPr>
        <a:xfrm>
          <a:off x="45847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104912</xdr:rowOff>
    </xdr:from>
    <xdr:ext cx="534377" cy="259045"/>
    <xdr:sp macro="" textlink="">
      <xdr:nvSpPr>
        <xdr:cNvPr id="137" name="総務費該当値テキスト"/>
        <xdr:cNvSpPr txBox="1"/>
      </xdr:nvSpPr>
      <xdr:spPr>
        <a:xfrm>
          <a:off x="4686300" y="97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159138</xdr:rowOff>
    </xdr:from>
    <xdr:to>
      <xdr:col>20</xdr:col>
      <xdr:colOff>38100</xdr:colOff>
      <xdr:row>57</xdr:row>
      <xdr:rowOff>89288</xdr:rowOff>
    </xdr:to>
    <xdr:sp macro="" textlink="">
      <xdr:nvSpPr>
        <xdr:cNvPr id="138" name="楕円 137"/>
        <xdr:cNvSpPr/>
      </xdr:nvSpPr>
      <xdr:spPr>
        <a:xfrm>
          <a:off x="3746500" y="97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80415</xdr:rowOff>
    </xdr:from>
    <xdr:ext cx="534377" cy="259045"/>
    <xdr:sp macro="" textlink="">
      <xdr:nvSpPr>
        <xdr:cNvPr id="139" name="テキスト ボックス 138"/>
        <xdr:cNvSpPr txBox="1"/>
      </xdr:nvSpPr>
      <xdr:spPr>
        <a:xfrm>
          <a:off x="3530111" y="985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134601</xdr:rowOff>
    </xdr:from>
    <xdr:to>
      <xdr:col>15</xdr:col>
      <xdr:colOff>101600</xdr:colOff>
      <xdr:row>56</xdr:row>
      <xdr:rowOff>64751</xdr:rowOff>
    </xdr:to>
    <xdr:sp macro="" textlink="">
      <xdr:nvSpPr>
        <xdr:cNvPr id="140" name="楕円 139"/>
        <xdr:cNvSpPr/>
      </xdr:nvSpPr>
      <xdr:spPr>
        <a:xfrm>
          <a:off x="2857500" y="95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55878</xdr:rowOff>
    </xdr:from>
    <xdr:ext cx="534377" cy="259045"/>
    <xdr:sp macro="" textlink="">
      <xdr:nvSpPr>
        <xdr:cNvPr id="141" name="テキスト ボックス 140"/>
        <xdr:cNvSpPr txBox="1"/>
      </xdr:nvSpPr>
      <xdr:spPr>
        <a:xfrm>
          <a:off x="2641111" y="96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65297</xdr:rowOff>
    </xdr:from>
    <xdr:to>
      <xdr:col>10</xdr:col>
      <xdr:colOff>165100</xdr:colOff>
      <xdr:row>56</xdr:row>
      <xdr:rowOff>166897</xdr:rowOff>
    </xdr:to>
    <xdr:sp macro="" textlink="">
      <xdr:nvSpPr>
        <xdr:cNvPr id="142" name="楕円 141"/>
        <xdr:cNvSpPr/>
      </xdr:nvSpPr>
      <xdr:spPr>
        <a:xfrm>
          <a:off x="1968500" y="96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158024</xdr:rowOff>
    </xdr:from>
    <xdr:ext cx="534377" cy="259045"/>
    <xdr:sp macro="" textlink="">
      <xdr:nvSpPr>
        <xdr:cNvPr id="143" name="テキスト ボックス 142"/>
        <xdr:cNvSpPr txBox="1"/>
      </xdr:nvSpPr>
      <xdr:spPr>
        <a:xfrm>
          <a:off x="1752111" y="9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161728</xdr:rowOff>
    </xdr:from>
    <xdr:to>
      <xdr:col>6</xdr:col>
      <xdr:colOff>38100</xdr:colOff>
      <xdr:row>57</xdr:row>
      <xdr:rowOff>91878</xdr:rowOff>
    </xdr:to>
    <xdr:sp macro="" textlink="">
      <xdr:nvSpPr>
        <xdr:cNvPr id="144" name="楕円 143"/>
        <xdr:cNvSpPr/>
      </xdr:nvSpPr>
      <xdr:spPr>
        <a:xfrm>
          <a:off x="1079500" y="97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83005</xdr:rowOff>
    </xdr:from>
    <xdr:ext cx="534377" cy="259045"/>
    <xdr:sp macro="" textlink="">
      <xdr:nvSpPr>
        <xdr:cNvPr id="145" name="テキスト ボックス 144"/>
        <xdr:cNvSpPr txBox="1"/>
      </xdr:nvSpPr>
      <xdr:spPr>
        <a:xfrm>
          <a:off x="863111" y="98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32606</xdr:rowOff>
    </xdr:from>
    <xdr:to>
      <xdr:col>24</xdr:col>
      <xdr:colOff>63500</xdr:colOff>
      <xdr:row>77</xdr:row>
      <xdr:rowOff>37342</xdr:rowOff>
    </xdr:to>
    <xdr:cxnSp macro="">
      <xdr:nvCxnSpPr>
        <xdr:cNvPr id="177" name="直線コネクタ 176"/>
        <xdr:cNvCxnSpPr/>
      </xdr:nvCxnSpPr>
      <xdr:spPr>
        <a:xfrm>
          <a:off x="3797300" y="13234256"/>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32606</xdr:rowOff>
    </xdr:from>
    <xdr:to>
      <xdr:col>19</xdr:col>
      <xdr:colOff>177800</xdr:colOff>
      <xdr:row>77</xdr:row>
      <xdr:rowOff>151761</xdr:rowOff>
    </xdr:to>
    <xdr:cxnSp macro="">
      <xdr:nvCxnSpPr>
        <xdr:cNvPr id="180" name="直線コネクタ 179"/>
        <xdr:cNvCxnSpPr/>
      </xdr:nvCxnSpPr>
      <xdr:spPr>
        <a:xfrm flipV="1">
          <a:off x="2908300" y="13234256"/>
          <a:ext cx="889000" cy="1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151761</xdr:rowOff>
    </xdr:from>
    <xdr:to>
      <xdr:col>15</xdr:col>
      <xdr:colOff>50800</xdr:colOff>
      <xdr:row>78</xdr:row>
      <xdr:rowOff>95721</xdr:rowOff>
    </xdr:to>
    <xdr:cxnSp macro="">
      <xdr:nvCxnSpPr>
        <xdr:cNvPr id="183" name="直線コネクタ 182"/>
        <xdr:cNvCxnSpPr/>
      </xdr:nvCxnSpPr>
      <xdr:spPr>
        <a:xfrm flipV="1">
          <a:off x="2019300" y="13353411"/>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95721</xdr:rowOff>
    </xdr:from>
    <xdr:to>
      <xdr:col>10</xdr:col>
      <xdr:colOff>114300</xdr:colOff>
      <xdr:row>78</xdr:row>
      <xdr:rowOff>146983</xdr:rowOff>
    </xdr:to>
    <xdr:cxnSp macro="">
      <xdr:nvCxnSpPr>
        <xdr:cNvPr id="186" name="直線コネクタ 185"/>
        <xdr:cNvCxnSpPr/>
      </xdr:nvCxnSpPr>
      <xdr:spPr>
        <a:xfrm flipV="1">
          <a:off x="1130300" y="13468821"/>
          <a:ext cx="889000" cy="5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157992</xdr:rowOff>
    </xdr:from>
    <xdr:to>
      <xdr:col>24</xdr:col>
      <xdr:colOff>114300</xdr:colOff>
      <xdr:row>77</xdr:row>
      <xdr:rowOff>88142</xdr:rowOff>
    </xdr:to>
    <xdr:sp macro="" textlink="">
      <xdr:nvSpPr>
        <xdr:cNvPr id="196" name="楕円 195"/>
        <xdr:cNvSpPr/>
      </xdr:nvSpPr>
      <xdr:spPr>
        <a:xfrm>
          <a:off x="4584700" y="13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136419</xdr:rowOff>
    </xdr:from>
    <xdr:ext cx="599010" cy="259045"/>
    <xdr:sp macro="" textlink="">
      <xdr:nvSpPr>
        <xdr:cNvPr id="197" name="民生費該当値テキスト"/>
        <xdr:cNvSpPr txBox="1"/>
      </xdr:nvSpPr>
      <xdr:spPr>
        <a:xfrm>
          <a:off x="4686300" y="1316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153256</xdr:rowOff>
    </xdr:from>
    <xdr:to>
      <xdr:col>20</xdr:col>
      <xdr:colOff>38100</xdr:colOff>
      <xdr:row>77</xdr:row>
      <xdr:rowOff>83406</xdr:rowOff>
    </xdr:to>
    <xdr:sp macro="" textlink="">
      <xdr:nvSpPr>
        <xdr:cNvPr id="198" name="楕円 197"/>
        <xdr:cNvSpPr/>
      </xdr:nvSpPr>
      <xdr:spPr>
        <a:xfrm>
          <a:off x="3746500" y="131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74533</xdr:rowOff>
    </xdr:from>
    <xdr:ext cx="599010" cy="259045"/>
    <xdr:sp macro="" textlink="">
      <xdr:nvSpPr>
        <xdr:cNvPr id="199" name="テキスト ボックス 198"/>
        <xdr:cNvSpPr txBox="1"/>
      </xdr:nvSpPr>
      <xdr:spPr>
        <a:xfrm>
          <a:off x="3497795" y="132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100961</xdr:rowOff>
    </xdr:from>
    <xdr:to>
      <xdr:col>15</xdr:col>
      <xdr:colOff>101600</xdr:colOff>
      <xdr:row>78</xdr:row>
      <xdr:rowOff>31111</xdr:rowOff>
    </xdr:to>
    <xdr:sp macro="" textlink="">
      <xdr:nvSpPr>
        <xdr:cNvPr id="200" name="楕円 199"/>
        <xdr:cNvSpPr/>
      </xdr:nvSpPr>
      <xdr:spPr>
        <a:xfrm>
          <a:off x="2857500" y="133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22238</xdr:rowOff>
    </xdr:from>
    <xdr:ext cx="599010" cy="259045"/>
    <xdr:sp macro="" textlink="">
      <xdr:nvSpPr>
        <xdr:cNvPr id="201" name="テキスト ボックス 200"/>
        <xdr:cNvSpPr txBox="1"/>
      </xdr:nvSpPr>
      <xdr:spPr>
        <a:xfrm>
          <a:off x="2608795" y="133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44921</xdr:rowOff>
    </xdr:from>
    <xdr:to>
      <xdr:col>10</xdr:col>
      <xdr:colOff>165100</xdr:colOff>
      <xdr:row>78</xdr:row>
      <xdr:rowOff>146521</xdr:rowOff>
    </xdr:to>
    <xdr:sp macro="" textlink="">
      <xdr:nvSpPr>
        <xdr:cNvPr id="202" name="楕円 201"/>
        <xdr:cNvSpPr/>
      </xdr:nvSpPr>
      <xdr:spPr>
        <a:xfrm>
          <a:off x="1968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137648</xdr:rowOff>
    </xdr:from>
    <xdr:ext cx="599010" cy="259045"/>
    <xdr:sp macro="" textlink="">
      <xdr:nvSpPr>
        <xdr:cNvPr id="203" name="テキスト ボックス 202"/>
        <xdr:cNvSpPr txBox="1"/>
      </xdr:nvSpPr>
      <xdr:spPr>
        <a:xfrm>
          <a:off x="1719795" y="135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96183</xdr:rowOff>
    </xdr:from>
    <xdr:to>
      <xdr:col>6</xdr:col>
      <xdr:colOff>38100</xdr:colOff>
      <xdr:row>79</xdr:row>
      <xdr:rowOff>26333</xdr:rowOff>
    </xdr:to>
    <xdr:sp macro="" textlink="">
      <xdr:nvSpPr>
        <xdr:cNvPr id="204" name="楕円 203"/>
        <xdr:cNvSpPr/>
      </xdr:nvSpPr>
      <xdr:spPr>
        <a:xfrm>
          <a:off x="1079500" y="13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17460</xdr:rowOff>
    </xdr:from>
    <xdr:ext cx="599010" cy="259045"/>
    <xdr:sp macro="" textlink="">
      <xdr:nvSpPr>
        <xdr:cNvPr id="205" name="テキスト ボックス 204"/>
        <xdr:cNvSpPr txBox="1"/>
      </xdr:nvSpPr>
      <xdr:spPr>
        <a:xfrm>
          <a:off x="830795" y="135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109688</xdr:rowOff>
    </xdr:from>
    <xdr:to>
      <xdr:col>24</xdr:col>
      <xdr:colOff>63500</xdr:colOff>
      <xdr:row>98</xdr:row>
      <xdr:rowOff>121641</xdr:rowOff>
    </xdr:to>
    <xdr:cxnSp macro="">
      <xdr:nvCxnSpPr>
        <xdr:cNvPr id="237" name="直線コネクタ 236"/>
        <xdr:cNvCxnSpPr/>
      </xdr:nvCxnSpPr>
      <xdr:spPr>
        <a:xfrm flipV="1">
          <a:off x="3797300" y="16911788"/>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116594</xdr:rowOff>
    </xdr:from>
    <xdr:to>
      <xdr:col>19</xdr:col>
      <xdr:colOff>177800</xdr:colOff>
      <xdr:row>98</xdr:row>
      <xdr:rowOff>121641</xdr:rowOff>
    </xdr:to>
    <xdr:cxnSp macro="">
      <xdr:nvCxnSpPr>
        <xdr:cNvPr id="240" name="直線コネクタ 239"/>
        <xdr:cNvCxnSpPr/>
      </xdr:nvCxnSpPr>
      <xdr:spPr>
        <a:xfrm>
          <a:off x="2908300" y="16918694"/>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116594</xdr:rowOff>
    </xdr:from>
    <xdr:to>
      <xdr:col>15</xdr:col>
      <xdr:colOff>50800</xdr:colOff>
      <xdr:row>98</xdr:row>
      <xdr:rowOff>136271</xdr:rowOff>
    </xdr:to>
    <xdr:cxnSp macro="">
      <xdr:nvCxnSpPr>
        <xdr:cNvPr id="243" name="直線コネクタ 242"/>
        <xdr:cNvCxnSpPr/>
      </xdr:nvCxnSpPr>
      <xdr:spPr>
        <a:xfrm flipV="1">
          <a:off x="2019300" y="16918694"/>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98192</xdr:rowOff>
    </xdr:from>
    <xdr:to>
      <xdr:col>10</xdr:col>
      <xdr:colOff>114300</xdr:colOff>
      <xdr:row>98</xdr:row>
      <xdr:rowOff>136271</xdr:rowOff>
    </xdr:to>
    <xdr:cxnSp macro="">
      <xdr:nvCxnSpPr>
        <xdr:cNvPr id="246" name="直線コネクタ 245"/>
        <xdr:cNvCxnSpPr/>
      </xdr:nvCxnSpPr>
      <xdr:spPr>
        <a:xfrm>
          <a:off x="1130300" y="16900292"/>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58888</xdr:rowOff>
    </xdr:from>
    <xdr:to>
      <xdr:col>24</xdr:col>
      <xdr:colOff>114300</xdr:colOff>
      <xdr:row>98</xdr:row>
      <xdr:rowOff>160488</xdr:rowOff>
    </xdr:to>
    <xdr:sp macro="" textlink="">
      <xdr:nvSpPr>
        <xdr:cNvPr id="256" name="楕円 255"/>
        <xdr:cNvSpPr/>
      </xdr:nvSpPr>
      <xdr:spPr>
        <a:xfrm>
          <a:off x="45847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37315</xdr:rowOff>
    </xdr:from>
    <xdr:ext cx="534377" cy="259045"/>
    <xdr:sp macro="" textlink="">
      <xdr:nvSpPr>
        <xdr:cNvPr id="257" name="衛生費該当値テキスト"/>
        <xdr:cNvSpPr txBox="1"/>
      </xdr:nvSpPr>
      <xdr:spPr>
        <a:xfrm>
          <a:off x="4686300" y="168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70841</xdr:rowOff>
    </xdr:from>
    <xdr:to>
      <xdr:col>20</xdr:col>
      <xdr:colOff>38100</xdr:colOff>
      <xdr:row>99</xdr:row>
      <xdr:rowOff>991</xdr:rowOff>
    </xdr:to>
    <xdr:sp macro="" textlink="">
      <xdr:nvSpPr>
        <xdr:cNvPr id="258" name="楕円 257"/>
        <xdr:cNvSpPr/>
      </xdr:nvSpPr>
      <xdr:spPr>
        <a:xfrm>
          <a:off x="3746500" y="16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163568</xdr:rowOff>
    </xdr:from>
    <xdr:ext cx="534377" cy="259045"/>
    <xdr:sp macro="" textlink="">
      <xdr:nvSpPr>
        <xdr:cNvPr id="259" name="テキスト ボックス 258"/>
        <xdr:cNvSpPr txBox="1"/>
      </xdr:nvSpPr>
      <xdr:spPr>
        <a:xfrm>
          <a:off x="3530111" y="169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65794</xdr:rowOff>
    </xdr:from>
    <xdr:to>
      <xdr:col>15</xdr:col>
      <xdr:colOff>101600</xdr:colOff>
      <xdr:row>98</xdr:row>
      <xdr:rowOff>167394</xdr:rowOff>
    </xdr:to>
    <xdr:sp macro="" textlink="">
      <xdr:nvSpPr>
        <xdr:cNvPr id="260" name="楕円 259"/>
        <xdr:cNvSpPr/>
      </xdr:nvSpPr>
      <xdr:spPr>
        <a:xfrm>
          <a:off x="2857500" y="168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158521</xdr:rowOff>
    </xdr:from>
    <xdr:ext cx="534377" cy="259045"/>
    <xdr:sp macro="" textlink="">
      <xdr:nvSpPr>
        <xdr:cNvPr id="261" name="テキスト ボックス 260"/>
        <xdr:cNvSpPr txBox="1"/>
      </xdr:nvSpPr>
      <xdr:spPr>
        <a:xfrm>
          <a:off x="2641111" y="169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85471</xdr:rowOff>
    </xdr:from>
    <xdr:to>
      <xdr:col>10</xdr:col>
      <xdr:colOff>165100</xdr:colOff>
      <xdr:row>99</xdr:row>
      <xdr:rowOff>15621</xdr:rowOff>
    </xdr:to>
    <xdr:sp macro="" textlink="">
      <xdr:nvSpPr>
        <xdr:cNvPr id="262" name="楕円 261"/>
        <xdr:cNvSpPr/>
      </xdr:nvSpPr>
      <xdr:spPr>
        <a:xfrm>
          <a:off x="1968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6748</xdr:rowOff>
    </xdr:from>
    <xdr:ext cx="534377" cy="259045"/>
    <xdr:sp macro="" textlink="">
      <xdr:nvSpPr>
        <xdr:cNvPr id="263" name="テキスト ボックス 262"/>
        <xdr:cNvSpPr txBox="1"/>
      </xdr:nvSpPr>
      <xdr:spPr>
        <a:xfrm>
          <a:off x="1752111" y="169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47392</xdr:rowOff>
    </xdr:from>
    <xdr:to>
      <xdr:col>6</xdr:col>
      <xdr:colOff>38100</xdr:colOff>
      <xdr:row>98</xdr:row>
      <xdr:rowOff>148992</xdr:rowOff>
    </xdr:to>
    <xdr:sp macro="" textlink="">
      <xdr:nvSpPr>
        <xdr:cNvPr id="264" name="楕円 263"/>
        <xdr:cNvSpPr/>
      </xdr:nvSpPr>
      <xdr:spPr>
        <a:xfrm>
          <a:off x="1079500" y="168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140119</xdr:rowOff>
    </xdr:from>
    <xdr:ext cx="534377" cy="259045"/>
    <xdr:sp macro="" textlink="">
      <xdr:nvSpPr>
        <xdr:cNvPr id="265" name="テキスト ボックス 264"/>
        <xdr:cNvSpPr txBox="1"/>
      </xdr:nvSpPr>
      <xdr:spPr>
        <a:xfrm>
          <a:off x="863111" y="169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146730</xdr:rowOff>
    </xdr:from>
    <xdr:to>
      <xdr:col>55</xdr:col>
      <xdr:colOff>0</xdr:colOff>
      <xdr:row>58</xdr:row>
      <xdr:rowOff>151892</xdr:rowOff>
    </xdr:to>
    <xdr:cxnSp macro="">
      <xdr:nvCxnSpPr>
        <xdr:cNvPr id="351" name="直線コネクタ 350"/>
        <xdr:cNvCxnSpPr/>
      </xdr:nvCxnSpPr>
      <xdr:spPr>
        <a:xfrm>
          <a:off x="9639300" y="10090830"/>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146730</xdr:rowOff>
    </xdr:from>
    <xdr:to>
      <xdr:col>50</xdr:col>
      <xdr:colOff>114300</xdr:colOff>
      <xdr:row>58</xdr:row>
      <xdr:rowOff>155702</xdr:rowOff>
    </xdr:to>
    <xdr:cxnSp macro="">
      <xdr:nvCxnSpPr>
        <xdr:cNvPr id="354" name="直線コネクタ 353"/>
        <xdr:cNvCxnSpPr/>
      </xdr:nvCxnSpPr>
      <xdr:spPr>
        <a:xfrm flipV="1">
          <a:off x="8750300" y="10090830"/>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149149</xdr:rowOff>
    </xdr:from>
    <xdr:to>
      <xdr:col>45</xdr:col>
      <xdr:colOff>177800</xdr:colOff>
      <xdr:row>58</xdr:row>
      <xdr:rowOff>155702</xdr:rowOff>
    </xdr:to>
    <xdr:cxnSp macro="">
      <xdr:nvCxnSpPr>
        <xdr:cNvPr id="357" name="直線コネクタ 356"/>
        <xdr:cNvCxnSpPr/>
      </xdr:nvCxnSpPr>
      <xdr:spPr>
        <a:xfrm>
          <a:off x="7861300" y="1009324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149149</xdr:rowOff>
    </xdr:from>
    <xdr:to>
      <xdr:col>41</xdr:col>
      <xdr:colOff>50800</xdr:colOff>
      <xdr:row>58</xdr:row>
      <xdr:rowOff>157702</xdr:rowOff>
    </xdr:to>
    <xdr:cxnSp macro="">
      <xdr:nvCxnSpPr>
        <xdr:cNvPr id="360" name="直線コネクタ 359"/>
        <xdr:cNvCxnSpPr/>
      </xdr:nvCxnSpPr>
      <xdr:spPr>
        <a:xfrm flipV="1">
          <a:off x="6972300" y="10093249"/>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101092</xdr:rowOff>
    </xdr:from>
    <xdr:to>
      <xdr:col>55</xdr:col>
      <xdr:colOff>50800</xdr:colOff>
      <xdr:row>59</xdr:row>
      <xdr:rowOff>31242</xdr:rowOff>
    </xdr:to>
    <xdr:sp macro="" textlink="">
      <xdr:nvSpPr>
        <xdr:cNvPr id="370" name="楕円 369"/>
        <xdr:cNvSpPr/>
      </xdr:nvSpPr>
      <xdr:spPr>
        <a:xfrm>
          <a:off x="10426700" y="100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95930</xdr:rowOff>
    </xdr:from>
    <xdr:to>
      <xdr:col>50</xdr:col>
      <xdr:colOff>165100</xdr:colOff>
      <xdr:row>59</xdr:row>
      <xdr:rowOff>26080</xdr:rowOff>
    </xdr:to>
    <xdr:sp macro="" textlink="">
      <xdr:nvSpPr>
        <xdr:cNvPr id="372" name="楕円 371"/>
        <xdr:cNvSpPr/>
      </xdr:nvSpPr>
      <xdr:spPr>
        <a:xfrm>
          <a:off x="9588500" y="100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17207</xdr:rowOff>
    </xdr:from>
    <xdr:ext cx="469744" cy="259045"/>
    <xdr:sp macro="" textlink="">
      <xdr:nvSpPr>
        <xdr:cNvPr id="373" name="テキスト ボックス 372"/>
        <xdr:cNvSpPr txBox="1"/>
      </xdr:nvSpPr>
      <xdr:spPr>
        <a:xfrm>
          <a:off x="9404428" y="101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104902</xdr:rowOff>
    </xdr:from>
    <xdr:to>
      <xdr:col>46</xdr:col>
      <xdr:colOff>38100</xdr:colOff>
      <xdr:row>59</xdr:row>
      <xdr:rowOff>35052</xdr:rowOff>
    </xdr:to>
    <xdr:sp macro="" textlink="">
      <xdr:nvSpPr>
        <xdr:cNvPr id="374" name="楕円 373"/>
        <xdr:cNvSpPr/>
      </xdr:nvSpPr>
      <xdr:spPr>
        <a:xfrm>
          <a:off x="8699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26179</xdr:rowOff>
    </xdr:from>
    <xdr:ext cx="469744" cy="259045"/>
    <xdr:sp macro="" textlink="">
      <xdr:nvSpPr>
        <xdr:cNvPr id="375" name="テキスト ボックス 374"/>
        <xdr:cNvSpPr txBox="1"/>
      </xdr:nvSpPr>
      <xdr:spPr>
        <a:xfrm>
          <a:off x="8515428"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98349</xdr:rowOff>
    </xdr:from>
    <xdr:to>
      <xdr:col>41</xdr:col>
      <xdr:colOff>101600</xdr:colOff>
      <xdr:row>59</xdr:row>
      <xdr:rowOff>28499</xdr:rowOff>
    </xdr:to>
    <xdr:sp macro="" textlink="">
      <xdr:nvSpPr>
        <xdr:cNvPr id="376" name="楕円 375"/>
        <xdr:cNvSpPr/>
      </xdr:nvSpPr>
      <xdr:spPr>
        <a:xfrm>
          <a:off x="7810500" y="100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19626</xdr:rowOff>
    </xdr:from>
    <xdr:ext cx="469744" cy="259045"/>
    <xdr:sp macro="" textlink="">
      <xdr:nvSpPr>
        <xdr:cNvPr id="377" name="テキスト ボックス 376"/>
        <xdr:cNvSpPr txBox="1"/>
      </xdr:nvSpPr>
      <xdr:spPr>
        <a:xfrm>
          <a:off x="7626428" y="1013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106902</xdr:rowOff>
    </xdr:from>
    <xdr:to>
      <xdr:col>36</xdr:col>
      <xdr:colOff>165100</xdr:colOff>
      <xdr:row>59</xdr:row>
      <xdr:rowOff>37052</xdr:rowOff>
    </xdr:to>
    <xdr:sp macro="" textlink="">
      <xdr:nvSpPr>
        <xdr:cNvPr id="378" name="楕円 377"/>
        <xdr:cNvSpPr/>
      </xdr:nvSpPr>
      <xdr:spPr>
        <a:xfrm>
          <a:off x="6921500" y="100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28179</xdr:rowOff>
    </xdr:from>
    <xdr:ext cx="469744" cy="259045"/>
    <xdr:sp macro="" textlink="">
      <xdr:nvSpPr>
        <xdr:cNvPr id="379" name="テキスト ボックス 378"/>
        <xdr:cNvSpPr txBox="1"/>
      </xdr:nvSpPr>
      <xdr:spPr>
        <a:xfrm>
          <a:off x="6737428" y="10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156426</xdr:rowOff>
    </xdr:from>
    <xdr:to>
      <xdr:col>55</xdr:col>
      <xdr:colOff>0</xdr:colOff>
      <xdr:row>78</xdr:row>
      <xdr:rowOff>161683</xdr:rowOff>
    </xdr:to>
    <xdr:cxnSp macro="">
      <xdr:nvCxnSpPr>
        <xdr:cNvPr id="408" name="直線コネクタ 407"/>
        <xdr:cNvCxnSpPr/>
      </xdr:nvCxnSpPr>
      <xdr:spPr>
        <a:xfrm flipV="1">
          <a:off x="9639300" y="13529526"/>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112801</xdr:rowOff>
    </xdr:from>
    <xdr:to>
      <xdr:col>50</xdr:col>
      <xdr:colOff>114300</xdr:colOff>
      <xdr:row>78</xdr:row>
      <xdr:rowOff>161683</xdr:rowOff>
    </xdr:to>
    <xdr:cxnSp macro="">
      <xdr:nvCxnSpPr>
        <xdr:cNvPr id="411" name="直線コネクタ 410"/>
        <xdr:cNvCxnSpPr/>
      </xdr:nvCxnSpPr>
      <xdr:spPr>
        <a:xfrm>
          <a:off x="8750300" y="13485901"/>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84531</xdr:rowOff>
    </xdr:from>
    <xdr:to>
      <xdr:col>45</xdr:col>
      <xdr:colOff>177800</xdr:colOff>
      <xdr:row>78</xdr:row>
      <xdr:rowOff>112801</xdr:rowOff>
    </xdr:to>
    <xdr:cxnSp macro="">
      <xdr:nvCxnSpPr>
        <xdr:cNvPr id="414" name="直線コネクタ 413"/>
        <xdr:cNvCxnSpPr/>
      </xdr:nvCxnSpPr>
      <xdr:spPr>
        <a:xfrm>
          <a:off x="7861300" y="13457631"/>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10961</xdr:rowOff>
    </xdr:from>
    <xdr:to>
      <xdr:col>41</xdr:col>
      <xdr:colOff>50800</xdr:colOff>
      <xdr:row>78</xdr:row>
      <xdr:rowOff>84531</xdr:rowOff>
    </xdr:to>
    <xdr:cxnSp macro="">
      <xdr:nvCxnSpPr>
        <xdr:cNvPr id="417" name="直線コネクタ 416"/>
        <xdr:cNvCxnSpPr/>
      </xdr:nvCxnSpPr>
      <xdr:spPr>
        <a:xfrm>
          <a:off x="6972300" y="13384061"/>
          <a:ext cx="889000" cy="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105626</xdr:rowOff>
    </xdr:from>
    <xdr:to>
      <xdr:col>55</xdr:col>
      <xdr:colOff>50800</xdr:colOff>
      <xdr:row>79</xdr:row>
      <xdr:rowOff>35776</xdr:rowOff>
    </xdr:to>
    <xdr:sp macro="" textlink="">
      <xdr:nvSpPr>
        <xdr:cNvPr id="427" name="楕円 426"/>
        <xdr:cNvSpPr/>
      </xdr:nvSpPr>
      <xdr:spPr>
        <a:xfrm>
          <a:off x="104267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20553</xdr:rowOff>
    </xdr:from>
    <xdr:ext cx="469744" cy="259045"/>
    <xdr:sp macro="" textlink="">
      <xdr:nvSpPr>
        <xdr:cNvPr id="428" name="商工費該当値テキスト"/>
        <xdr:cNvSpPr txBox="1"/>
      </xdr:nvSpPr>
      <xdr:spPr>
        <a:xfrm>
          <a:off x="10528300" y="13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110883</xdr:rowOff>
    </xdr:from>
    <xdr:to>
      <xdr:col>50</xdr:col>
      <xdr:colOff>165100</xdr:colOff>
      <xdr:row>79</xdr:row>
      <xdr:rowOff>41033</xdr:rowOff>
    </xdr:to>
    <xdr:sp macro="" textlink="">
      <xdr:nvSpPr>
        <xdr:cNvPr id="429" name="楕円 428"/>
        <xdr:cNvSpPr/>
      </xdr:nvSpPr>
      <xdr:spPr>
        <a:xfrm>
          <a:off x="9588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32160</xdr:rowOff>
    </xdr:from>
    <xdr:ext cx="469744" cy="259045"/>
    <xdr:sp macro="" textlink="">
      <xdr:nvSpPr>
        <xdr:cNvPr id="430" name="テキスト ボックス 429"/>
        <xdr:cNvSpPr txBox="1"/>
      </xdr:nvSpPr>
      <xdr:spPr>
        <a:xfrm>
          <a:off x="9404428" y="1357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62001</xdr:rowOff>
    </xdr:from>
    <xdr:to>
      <xdr:col>46</xdr:col>
      <xdr:colOff>38100</xdr:colOff>
      <xdr:row>78</xdr:row>
      <xdr:rowOff>163601</xdr:rowOff>
    </xdr:to>
    <xdr:sp macro="" textlink="">
      <xdr:nvSpPr>
        <xdr:cNvPr id="431" name="楕円 430"/>
        <xdr:cNvSpPr/>
      </xdr:nvSpPr>
      <xdr:spPr>
        <a:xfrm>
          <a:off x="86995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154728</xdr:rowOff>
    </xdr:from>
    <xdr:ext cx="469744" cy="259045"/>
    <xdr:sp macro="" textlink="">
      <xdr:nvSpPr>
        <xdr:cNvPr id="432" name="テキスト ボックス 431"/>
        <xdr:cNvSpPr txBox="1"/>
      </xdr:nvSpPr>
      <xdr:spPr>
        <a:xfrm>
          <a:off x="8515428" y="135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33731</xdr:rowOff>
    </xdr:from>
    <xdr:to>
      <xdr:col>41</xdr:col>
      <xdr:colOff>101600</xdr:colOff>
      <xdr:row>78</xdr:row>
      <xdr:rowOff>135331</xdr:rowOff>
    </xdr:to>
    <xdr:sp macro="" textlink="">
      <xdr:nvSpPr>
        <xdr:cNvPr id="433" name="楕円 432"/>
        <xdr:cNvSpPr/>
      </xdr:nvSpPr>
      <xdr:spPr>
        <a:xfrm>
          <a:off x="7810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126458</xdr:rowOff>
    </xdr:from>
    <xdr:ext cx="469744" cy="259045"/>
    <xdr:sp macro="" textlink="">
      <xdr:nvSpPr>
        <xdr:cNvPr id="434" name="テキスト ボックス 433"/>
        <xdr:cNvSpPr txBox="1"/>
      </xdr:nvSpPr>
      <xdr:spPr>
        <a:xfrm>
          <a:off x="7626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131611</xdr:rowOff>
    </xdr:from>
    <xdr:to>
      <xdr:col>36</xdr:col>
      <xdr:colOff>165100</xdr:colOff>
      <xdr:row>78</xdr:row>
      <xdr:rowOff>61761</xdr:rowOff>
    </xdr:to>
    <xdr:sp macro="" textlink="">
      <xdr:nvSpPr>
        <xdr:cNvPr id="435" name="楕円 434"/>
        <xdr:cNvSpPr/>
      </xdr:nvSpPr>
      <xdr:spPr>
        <a:xfrm>
          <a:off x="6921500" y="133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52888</xdr:rowOff>
    </xdr:from>
    <xdr:ext cx="469744" cy="259045"/>
    <xdr:sp macro="" textlink="">
      <xdr:nvSpPr>
        <xdr:cNvPr id="436" name="テキスト ボックス 435"/>
        <xdr:cNvSpPr txBox="1"/>
      </xdr:nvSpPr>
      <xdr:spPr>
        <a:xfrm>
          <a:off x="6737428" y="13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135996</xdr:rowOff>
    </xdr:from>
    <xdr:to>
      <xdr:col>55</xdr:col>
      <xdr:colOff>0</xdr:colOff>
      <xdr:row>98</xdr:row>
      <xdr:rowOff>46149</xdr:rowOff>
    </xdr:to>
    <xdr:cxnSp macro="">
      <xdr:nvCxnSpPr>
        <xdr:cNvPr id="465" name="直線コネクタ 464"/>
        <xdr:cNvCxnSpPr/>
      </xdr:nvCxnSpPr>
      <xdr:spPr>
        <a:xfrm flipV="1">
          <a:off x="9639300" y="16766646"/>
          <a:ext cx="838200" cy="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46149</xdr:rowOff>
    </xdr:from>
    <xdr:to>
      <xdr:col>50</xdr:col>
      <xdr:colOff>114300</xdr:colOff>
      <xdr:row>98</xdr:row>
      <xdr:rowOff>56071</xdr:rowOff>
    </xdr:to>
    <xdr:cxnSp macro="">
      <xdr:nvCxnSpPr>
        <xdr:cNvPr id="468" name="直線コネクタ 467"/>
        <xdr:cNvCxnSpPr/>
      </xdr:nvCxnSpPr>
      <xdr:spPr>
        <a:xfrm flipV="1">
          <a:off x="8750300" y="16848249"/>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19038</xdr:rowOff>
    </xdr:from>
    <xdr:to>
      <xdr:col>45</xdr:col>
      <xdr:colOff>177800</xdr:colOff>
      <xdr:row>98</xdr:row>
      <xdr:rowOff>56071</xdr:rowOff>
    </xdr:to>
    <xdr:cxnSp macro="">
      <xdr:nvCxnSpPr>
        <xdr:cNvPr id="471" name="直線コネクタ 470"/>
        <xdr:cNvCxnSpPr/>
      </xdr:nvCxnSpPr>
      <xdr:spPr>
        <a:xfrm>
          <a:off x="7861300" y="1682113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107269</xdr:rowOff>
    </xdr:from>
    <xdr:to>
      <xdr:col>41</xdr:col>
      <xdr:colOff>50800</xdr:colOff>
      <xdr:row>98</xdr:row>
      <xdr:rowOff>19038</xdr:rowOff>
    </xdr:to>
    <xdr:cxnSp macro="">
      <xdr:nvCxnSpPr>
        <xdr:cNvPr id="474" name="直線コネクタ 473"/>
        <xdr:cNvCxnSpPr/>
      </xdr:nvCxnSpPr>
      <xdr:spPr>
        <a:xfrm>
          <a:off x="6972300" y="16737919"/>
          <a:ext cx="889000" cy="8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85196</xdr:rowOff>
    </xdr:from>
    <xdr:to>
      <xdr:col>55</xdr:col>
      <xdr:colOff>50800</xdr:colOff>
      <xdr:row>98</xdr:row>
      <xdr:rowOff>15346</xdr:rowOff>
    </xdr:to>
    <xdr:sp macro="" textlink="">
      <xdr:nvSpPr>
        <xdr:cNvPr id="484" name="楕円 483"/>
        <xdr:cNvSpPr/>
      </xdr:nvSpPr>
      <xdr:spPr>
        <a:xfrm>
          <a:off x="10426700" y="167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23915</xdr:rowOff>
    </xdr:from>
    <xdr:ext cx="534377" cy="259045"/>
    <xdr:sp macro="" textlink="">
      <xdr:nvSpPr>
        <xdr:cNvPr id="485" name="土木費該当値テキスト"/>
        <xdr:cNvSpPr txBox="1"/>
      </xdr:nvSpPr>
      <xdr:spPr>
        <a:xfrm>
          <a:off x="10528300" y="16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166799</xdr:rowOff>
    </xdr:from>
    <xdr:to>
      <xdr:col>50</xdr:col>
      <xdr:colOff>165100</xdr:colOff>
      <xdr:row>98</xdr:row>
      <xdr:rowOff>96949</xdr:rowOff>
    </xdr:to>
    <xdr:sp macro="" textlink="">
      <xdr:nvSpPr>
        <xdr:cNvPr id="486" name="楕円 485"/>
        <xdr:cNvSpPr/>
      </xdr:nvSpPr>
      <xdr:spPr>
        <a:xfrm>
          <a:off x="9588500" y="16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88076</xdr:rowOff>
    </xdr:from>
    <xdr:ext cx="534377" cy="259045"/>
    <xdr:sp macro="" textlink="">
      <xdr:nvSpPr>
        <xdr:cNvPr id="487" name="テキスト ボックス 486"/>
        <xdr:cNvSpPr txBox="1"/>
      </xdr:nvSpPr>
      <xdr:spPr>
        <a:xfrm>
          <a:off x="9372111" y="168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5271</xdr:rowOff>
    </xdr:from>
    <xdr:to>
      <xdr:col>46</xdr:col>
      <xdr:colOff>38100</xdr:colOff>
      <xdr:row>98</xdr:row>
      <xdr:rowOff>106871</xdr:rowOff>
    </xdr:to>
    <xdr:sp macro="" textlink="">
      <xdr:nvSpPr>
        <xdr:cNvPr id="488" name="楕円 487"/>
        <xdr:cNvSpPr/>
      </xdr:nvSpPr>
      <xdr:spPr>
        <a:xfrm>
          <a:off x="8699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97998</xdr:rowOff>
    </xdr:from>
    <xdr:ext cx="534377" cy="259045"/>
    <xdr:sp macro="" textlink="">
      <xdr:nvSpPr>
        <xdr:cNvPr id="489" name="テキスト ボックス 488"/>
        <xdr:cNvSpPr txBox="1"/>
      </xdr:nvSpPr>
      <xdr:spPr>
        <a:xfrm>
          <a:off x="8483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139688</xdr:rowOff>
    </xdr:from>
    <xdr:to>
      <xdr:col>41</xdr:col>
      <xdr:colOff>101600</xdr:colOff>
      <xdr:row>98</xdr:row>
      <xdr:rowOff>69838</xdr:rowOff>
    </xdr:to>
    <xdr:sp macro="" textlink="">
      <xdr:nvSpPr>
        <xdr:cNvPr id="490" name="楕円 489"/>
        <xdr:cNvSpPr/>
      </xdr:nvSpPr>
      <xdr:spPr>
        <a:xfrm>
          <a:off x="7810500" y="16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60965</xdr:rowOff>
    </xdr:from>
    <xdr:ext cx="534377" cy="259045"/>
    <xdr:sp macro="" textlink="">
      <xdr:nvSpPr>
        <xdr:cNvPr id="491" name="テキスト ボックス 490"/>
        <xdr:cNvSpPr txBox="1"/>
      </xdr:nvSpPr>
      <xdr:spPr>
        <a:xfrm>
          <a:off x="7594111" y="168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56469</xdr:rowOff>
    </xdr:from>
    <xdr:to>
      <xdr:col>36</xdr:col>
      <xdr:colOff>165100</xdr:colOff>
      <xdr:row>97</xdr:row>
      <xdr:rowOff>158069</xdr:rowOff>
    </xdr:to>
    <xdr:sp macro="" textlink="">
      <xdr:nvSpPr>
        <xdr:cNvPr id="492" name="楕円 491"/>
        <xdr:cNvSpPr/>
      </xdr:nvSpPr>
      <xdr:spPr>
        <a:xfrm>
          <a:off x="6921500" y="166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149196</xdr:rowOff>
    </xdr:from>
    <xdr:ext cx="534377" cy="259045"/>
    <xdr:sp macro="" textlink="">
      <xdr:nvSpPr>
        <xdr:cNvPr id="493" name="テキスト ボックス 492"/>
        <xdr:cNvSpPr txBox="1"/>
      </xdr:nvSpPr>
      <xdr:spPr>
        <a:xfrm>
          <a:off x="6705111" y="167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57770</xdr:rowOff>
    </xdr:from>
    <xdr:to>
      <xdr:col>85</xdr:col>
      <xdr:colOff>127000</xdr:colOff>
      <xdr:row>36</xdr:row>
      <xdr:rowOff>63119</xdr:rowOff>
    </xdr:to>
    <xdr:cxnSp macro="">
      <xdr:nvCxnSpPr>
        <xdr:cNvPr id="521" name="直線コネクタ 520"/>
        <xdr:cNvCxnSpPr/>
      </xdr:nvCxnSpPr>
      <xdr:spPr>
        <a:xfrm>
          <a:off x="15481300" y="6229970"/>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57770</xdr:rowOff>
    </xdr:from>
    <xdr:to>
      <xdr:col>81</xdr:col>
      <xdr:colOff>50800</xdr:colOff>
      <xdr:row>36</xdr:row>
      <xdr:rowOff>107788</xdr:rowOff>
    </xdr:to>
    <xdr:cxnSp macro="">
      <xdr:nvCxnSpPr>
        <xdr:cNvPr id="524" name="直線コネクタ 523"/>
        <xdr:cNvCxnSpPr/>
      </xdr:nvCxnSpPr>
      <xdr:spPr>
        <a:xfrm flipV="1">
          <a:off x="14592300" y="6229970"/>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107788</xdr:rowOff>
    </xdr:from>
    <xdr:to>
      <xdr:col>76</xdr:col>
      <xdr:colOff>114300</xdr:colOff>
      <xdr:row>36</xdr:row>
      <xdr:rowOff>110668</xdr:rowOff>
    </xdr:to>
    <xdr:cxnSp macro="">
      <xdr:nvCxnSpPr>
        <xdr:cNvPr id="527" name="直線コネクタ 526"/>
        <xdr:cNvCxnSpPr/>
      </xdr:nvCxnSpPr>
      <xdr:spPr>
        <a:xfrm flipV="1">
          <a:off x="13703300" y="627998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54021</xdr:rowOff>
    </xdr:from>
    <xdr:to>
      <xdr:col>71</xdr:col>
      <xdr:colOff>177800</xdr:colOff>
      <xdr:row>36</xdr:row>
      <xdr:rowOff>110668</xdr:rowOff>
    </xdr:to>
    <xdr:cxnSp macro="">
      <xdr:nvCxnSpPr>
        <xdr:cNvPr id="530" name="直線コネクタ 529"/>
        <xdr:cNvCxnSpPr/>
      </xdr:nvCxnSpPr>
      <xdr:spPr>
        <a:xfrm>
          <a:off x="12814300" y="6226221"/>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12319</xdr:rowOff>
    </xdr:from>
    <xdr:to>
      <xdr:col>85</xdr:col>
      <xdr:colOff>177800</xdr:colOff>
      <xdr:row>36</xdr:row>
      <xdr:rowOff>113919</xdr:rowOff>
    </xdr:to>
    <xdr:sp macro="" textlink="">
      <xdr:nvSpPr>
        <xdr:cNvPr id="540" name="楕円 539"/>
        <xdr:cNvSpPr/>
      </xdr:nvSpPr>
      <xdr:spPr>
        <a:xfrm>
          <a:off x="16268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35196</xdr:rowOff>
    </xdr:from>
    <xdr:ext cx="534377" cy="259045"/>
    <xdr:sp macro="" textlink="">
      <xdr:nvSpPr>
        <xdr:cNvPr id="541" name="消防費該当値テキスト"/>
        <xdr:cNvSpPr txBox="1"/>
      </xdr:nvSpPr>
      <xdr:spPr>
        <a:xfrm>
          <a:off x="16370300" y="60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6970</xdr:rowOff>
    </xdr:from>
    <xdr:to>
      <xdr:col>81</xdr:col>
      <xdr:colOff>101600</xdr:colOff>
      <xdr:row>36</xdr:row>
      <xdr:rowOff>108570</xdr:rowOff>
    </xdr:to>
    <xdr:sp macro="" textlink="">
      <xdr:nvSpPr>
        <xdr:cNvPr id="542" name="楕円 541"/>
        <xdr:cNvSpPr/>
      </xdr:nvSpPr>
      <xdr:spPr>
        <a:xfrm>
          <a:off x="15430500" y="61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125097</xdr:rowOff>
    </xdr:from>
    <xdr:ext cx="534377" cy="259045"/>
    <xdr:sp macro="" textlink="">
      <xdr:nvSpPr>
        <xdr:cNvPr id="543" name="テキスト ボックス 542"/>
        <xdr:cNvSpPr txBox="1"/>
      </xdr:nvSpPr>
      <xdr:spPr>
        <a:xfrm>
          <a:off x="15214111" y="59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56988</xdr:rowOff>
    </xdr:from>
    <xdr:to>
      <xdr:col>76</xdr:col>
      <xdr:colOff>165100</xdr:colOff>
      <xdr:row>36</xdr:row>
      <xdr:rowOff>158588</xdr:rowOff>
    </xdr:to>
    <xdr:sp macro="" textlink="">
      <xdr:nvSpPr>
        <xdr:cNvPr id="544" name="楕円 543"/>
        <xdr:cNvSpPr/>
      </xdr:nvSpPr>
      <xdr:spPr>
        <a:xfrm>
          <a:off x="14541500" y="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3665</xdr:rowOff>
    </xdr:from>
    <xdr:ext cx="534377" cy="259045"/>
    <xdr:sp macro="" textlink="">
      <xdr:nvSpPr>
        <xdr:cNvPr id="545" name="テキスト ボックス 544"/>
        <xdr:cNvSpPr txBox="1"/>
      </xdr:nvSpPr>
      <xdr:spPr>
        <a:xfrm>
          <a:off x="14325111" y="60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59868</xdr:rowOff>
    </xdr:from>
    <xdr:to>
      <xdr:col>72</xdr:col>
      <xdr:colOff>38100</xdr:colOff>
      <xdr:row>36</xdr:row>
      <xdr:rowOff>161468</xdr:rowOff>
    </xdr:to>
    <xdr:sp macro="" textlink="">
      <xdr:nvSpPr>
        <xdr:cNvPr id="546" name="楕円 545"/>
        <xdr:cNvSpPr/>
      </xdr:nvSpPr>
      <xdr:spPr>
        <a:xfrm>
          <a:off x="13652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6545</xdr:rowOff>
    </xdr:from>
    <xdr:ext cx="534377" cy="259045"/>
    <xdr:sp macro="" textlink="">
      <xdr:nvSpPr>
        <xdr:cNvPr id="547" name="テキスト ボックス 546"/>
        <xdr:cNvSpPr txBox="1"/>
      </xdr:nvSpPr>
      <xdr:spPr>
        <a:xfrm>
          <a:off x="13436111" y="60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3221</xdr:rowOff>
    </xdr:from>
    <xdr:to>
      <xdr:col>67</xdr:col>
      <xdr:colOff>101600</xdr:colOff>
      <xdr:row>36</xdr:row>
      <xdr:rowOff>104821</xdr:rowOff>
    </xdr:to>
    <xdr:sp macro="" textlink="">
      <xdr:nvSpPr>
        <xdr:cNvPr id="548" name="楕円 547"/>
        <xdr:cNvSpPr/>
      </xdr:nvSpPr>
      <xdr:spPr>
        <a:xfrm>
          <a:off x="12763500" y="6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95948</xdr:rowOff>
    </xdr:from>
    <xdr:ext cx="534377" cy="259045"/>
    <xdr:sp macro="" textlink="">
      <xdr:nvSpPr>
        <xdr:cNvPr id="549" name="テキスト ボックス 548"/>
        <xdr:cNvSpPr txBox="1"/>
      </xdr:nvSpPr>
      <xdr:spPr>
        <a:xfrm>
          <a:off x="12547111" y="62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4178</xdr:rowOff>
    </xdr:from>
    <xdr:to>
      <xdr:col>85</xdr:col>
      <xdr:colOff>127000</xdr:colOff>
      <xdr:row>55</xdr:row>
      <xdr:rowOff>46660</xdr:rowOff>
    </xdr:to>
    <xdr:cxnSp macro="">
      <xdr:nvCxnSpPr>
        <xdr:cNvPr id="579" name="直線コネクタ 578"/>
        <xdr:cNvCxnSpPr/>
      </xdr:nvCxnSpPr>
      <xdr:spPr>
        <a:xfrm>
          <a:off x="15481300" y="9262478"/>
          <a:ext cx="8382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43802</xdr:rowOff>
    </xdr:from>
    <xdr:to>
      <xdr:col>81</xdr:col>
      <xdr:colOff>50800</xdr:colOff>
      <xdr:row>54</xdr:row>
      <xdr:rowOff>4178</xdr:rowOff>
    </xdr:to>
    <xdr:cxnSp macro="">
      <xdr:nvCxnSpPr>
        <xdr:cNvPr id="582" name="直線コネクタ 581"/>
        <xdr:cNvCxnSpPr/>
      </xdr:nvCxnSpPr>
      <xdr:spPr>
        <a:xfrm>
          <a:off x="14592300" y="913065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151320</xdr:rowOff>
    </xdr:from>
    <xdr:to>
      <xdr:col>76</xdr:col>
      <xdr:colOff>114300</xdr:colOff>
      <xdr:row>53</xdr:row>
      <xdr:rowOff>43802</xdr:rowOff>
    </xdr:to>
    <xdr:cxnSp macro="">
      <xdr:nvCxnSpPr>
        <xdr:cNvPr id="585" name="直線コネクタ 584"/>
        <xdr:cNvCxnSpPr/>
      </xdr:nvCxnSpPr>
      <xdr:spPr>
        <a:xfrm>
          <a:off x="13703300" y="8723820"/>
          <a:ext cx="8890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151320</xdr:rowOff>
    </xdr:from>
    <xdr:to>
      <xdr:col>71</xdr:col>
      <xdr:colOff>177800</xdr:colOff>
      <xdr:row>54</xdr:row>
      <xdr:rowOff>63862</xdr:rowOff>
    </xdr:to>
    <xdr:cxnSp macro="">
      <xdr:nvCxnSpPr>
        <xdr:cNvPr id="588" name="直線コネクタ 587"/>
        <xdr:cNvCxnSpPr/>
      </xdr:nvCxnSpPr>
      <xdr:spPr>
        <a:xfrm flipV="1">
          <a:off x="12814300" y="8723820"/>
          <a:ext cx="889000" cy="59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10710</xdr:rowOff>
    </xdr:from>
    <xdr:ext cx="534377" cy="259045"/>
    <xdr:sp macro="" textlink="">
      <xdr:nvSpPr>
        <xdr:cNvPr id="592" name="テキスト ボックス 591"/>
        <xdr:cNvSpPr txBox="1"/>
      </xdr:nvSpPr>
      <xdr:spPr>
        <a:xfrm>
          <a:off x="12547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167310</xdr:rowOff>
    </xdr:from>
    <xdr:to>
      <xdr:col>85</xdr:col>
      <xdr:colOff>177800</xdr:colOff>
      <xdr:row>55</xdr:row>
      <xdr:rowOff>97460</xdr:rowOff>
    </xdr:to>
    <xdr:sp macro="" textlink="">
      <xdr:nvSpPr>
        <xdr:cNvPr id="598" name="楕円 597"/>
        <xdr:cNvSpPr/>
      </xdr:nvSpPr>
      <xdr:spPr>
        <a:xfrm>
          <a:off x="162687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18737</xdr:rowOff>
    </xdr:from>
    <xdr:ext cx="534377" cy="259045"/>
    <xdr:sp macro="" textlink="">
      <xdr:nvSpPr>
        <xdr:cNvPr id="599" name="教育費該当値テキスト"/>
        <xdr:cNvSpPr txBox="1"/>
      </xdr:nvSpPr>
      <xdr:spPr>
        <a:xfrm>
          <a:off x="16370300" y="92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124828</xdr:rowOff>
    </xdr:from>
    <xdr:to>
      <xdr:col>81</xdr:col>
      <xdr:colOff>101600</xdr:colOff>
      <xdr:row>54</xdr:row>
      <xdr:rowOff>54978</xdr:rowOff>
    </xdr:to>
    <xdr:sp macro="" textlink="">
      <xdr:nvSpPr>
        <xdr:cNvPr id="600" name="楕円 599"/>
        <xdr:cNvSpPr/>
      </xdr:nvSpPr>
      <xdr:spPr>
        <a:xfrm>
          <a:off x="15430500" y="9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71505</xdr:rowOff>
    </xdr:from>
    <xdr:ext cx="534377" cy="259045"/>
    <xdr:sp macro="" textlink="">
      <xdr:nvSpPr>
        <xdr:cNvPr id="601" name="テキスト ボックス 600"/>
        <xdr:cNvSpPr txBox="1"/>
      </xdr:nvSpPr>
      <xdr:spPr>
        <a:xfrm>
          <a:off x="15214111" y="8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164452</xdr:rowOff>
    </xdr:from>
    <xdr:to>
      <xdr:col>76</xdr:col>
      <xdr:colOff>165100</xdr:colOff>
      <xdr:row>53</xdr:row>
      <xdr:rowOff>94602</xdr:rowOff>
    </xdr:to>
    <xdr:sp macro="" textlink="">
      <xdr:nvSpPr>
        <xdr:cNvPr id="602" name="楕円 601"/>
        <xdr:cNvSpPr/>
      </xdr:nvSpPr>
      <xdr:spPr>
        <a:xfrm>
          <a:off x="145415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111129</xdr:rowOff>
    </xdr:from>
    <xdr:ext cx="534377" cy="259045"/>
    <xdr:sp macro="" textlink="">
      <xdr:nvSpPr>
        <xdr:cNvPr id="603" name="テキスト ボックス 602"/>
        <xdr:cNvSpPr txBox="1"/>
      </xdr:nvSpPr>
      <xdr:spPr>
        <a:xfrm>
          <a:off x="14325111" y="88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100520</xdr:rowOff>
    </xdr:from>
    <xdr:to>
      <xdr:col>72</xdr:col>
      <xdr:colOff>38100</xdr:colOff>
      <xdr:row>51</xdr:row>
      <xdr:rowOff>30670</xdr:rowOff>
    </xdr:to>
    <xdr:sp macro="" textlink="">
      <xdr:nvSpPr>
        <xdr:cNvPr id="604" name="楕円 603"/>
        <xdr:cNvSpPr/>
      </xdr:nvSpPr>
      <xdr:spPr>
        <a:xfrm>
          <a:off x="13652500" y="8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47197</xdr:rowOff>
    </xdr:from>
    <xdr:ext cx="534377" cy="259045"/>
    <xdr:sp macro="" textlink="">
      <xdr:nvSpPr>
        <xdr:cNvPr id="605" name="テキスト ボックス 604"/>
        <xdr:cNvSpPr txBox="1"/>
      </xdr:nvSpPr>
      <xdr:spPr>
        <a:xfrm>
          <a:off x="13436111" y="84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13062</xdr:rowOff>
    </xdr:from>
    <xdr:to>
      <xdr:col>67</xdr:col>
      <xdr:colOff>101600</xdr:colOff>
      <xdr:row>54</xdr:row>
      <xdr:rowOff>114662</xdr:rowOff>
    </xdr:to>
    <xdr:sp macro="" textlink="">
      <xdr:nvSpPr>
        <xdr:cNvPr id="606" name="楕円 605"/>
        <xdr:cNvSpPr/>
      </xdr:nvSpPr>
      <xdr:spPr>
        <a:xfrm>
          <a:off x="127635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131189</xdr:rowOff>
    </xdr:from>
    <xdr:ext cx="534377" cy="259045"/>
    <xdr:sp macro="" textlink="">
      <xdr:nvSpPr>
        <xdr:cNvPr id="607" name="テキスト ボックス 606"/>
        <xdr:cNvSpPr txBox="1"/>
      </xdr:nvSpPr>
      <xdr:spPr>
        <a:xfrm>
          <a:off x="12547111" y="90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138481</xdr:rowOff>
    </xdr:from>
    <xdr:to>
      <xdr:col>85</xdr:col>
      <xdr:colOff>127000</xdr:colOff>
      <xdr:row>79</xdr:row>
      <xdr:rowOff>29820</xdr:rowOff>
    </xdr:to>
    <xdr:cxnSp macro="">
      <xdr:nvCxnSpPr>
        <xdr:cNvPr id="636" name="直線コネクタ 635"/>
        <xdr:cNvCxnSpPr/>
      </xdr:nvCxnSpPr>
      <xdr:spPr>
        <a:xfrm flipV="1">
          <a:off x="15481300" y="13511581"/>
          <a:ext cx="8382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27381</xdr:rowOff>
    </xdr:from>
    <xdr:to>
      <xdr:col>81</xdr:col>
      <xdr:colOff>50800</xdr:colOff>
      <xdr:row>79</xdr:row>
      <xdr:rowOff>29820</xdr:rowOff>
    </xdr:to>
    <xdr:cxnSp macro="">
      <xdr:nvCxnSpPr>
        <xdr:cNvPr id="639" name="直線コネクタ 638"/>
        <xdr:cNvCxnSpPr/>
      </xdr:nvCxnSpPr>
      <xdr:spPr>
        <a:xfrm>
          <a:off x="14592300" y="135719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27381</xdr:rowOff>
    </xdr:from>
    <xdr:to>
      <xdr:col>76</xdr:col>
      <xdr:colOff>114300</xdr:colOff>
      <xdr:row>79</xdr:row>
      <xdr:rowOff>37058</xdr:rowOff>
    </xdr:to>
    <xdr:cxnSp macro="">
      <xdr:nvCxnSpPr>
        <xdr:cNvPr id="642" name="直線コネクタ 641"/>
        <xdr:cNvCxnSpPr/>
      </xdr:nvCxnSpPr>
      <xdr:spPr>
        <a:xfrm flipV="1">
          <a:off x="13703300" y="1357193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37058</xdr:rowOff>
    </xdr:from>
    <xdr:to>
      <xdr:col>71</xdr:col>
      <xdr:colOff>177800</xdr:colOff>
      <xdr:row>79</xdr:row>
      <xdr:rowOff>44450</xdr:rowOff>
    </xdr:to>
    <xdr:cxnSp macro="">
      <xdr:nvCxnSpPr>
        <xdr:cNvPr id="645" name="直線コネクタ 644"/>
        <xdr:cNvCxnSpPr/>
      </xdr:nvCxnSpPr>
      <xdr:spPr>
        <a:xfrm flipV="1">
          <a:off x="12814300" y="1358160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87681</xdr:rowOff>
    </xdr:from>
    <xdr:to>
      <xdr:col>85</xdr:col>
      <xdr:colOff>177800</xdr:colOff>
      <xdr:row>79</xdr:row>
      <xdr:rowOff>17831</xdr:rowOff>
    </xdr:to>
    <xdr:sp macro="" textlink="">
      <xdr:nvSpPr>
        <xdr:cNvPr id="655" name="楕円 654"/>
        <xdr:cNvSpPr/>
      </xdr:nvSpPr>
      <xdr:spPr>
        <a:xfrm>
          <a:off x="162687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469744" cy="259045"/>
    <xdr:sp macro="" textlink="">
      <xdr:nvSpPr>
        <xdr:cNvPr id="656" name="災害復旧費該当値テキスト"/>
        <xdr:cNvSpPr txBox="1"/>
      </xdr:nvSpPr>
      <xdr:spPr>
        <a:xfrm>
          <a:off x="16370300" y="13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150470</xdr:rowOff>
    </xdr:from>
    <xdr:to>
      <xdr:col>81</xdr:col>
      <xdr:colOff>101600</xdr:colOff>
      <xdr:row>79</xdr:row>
      <xdr:rowOff>80620</xdr:rowOff>
    </xdr:to>
    <xdr:sp macro="" textlink="">
      <xdr:nvSpPr>
        <xdr:cNvPr id="657" name="楕円 656"/>
        <xdr:cNvSpPr/>
      </xdr:nvSpPr>
      <xdr:spPr>
        <a:xfrm>
          <a:off x="15430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71747</xdr:rowOff>
    </xdr:from>
    <xdr:ext cx="378565" cy="259045"/>
    <xdr:sp macro="" textlink="">
      <xdr:nvSpPr>
        <xdr:cNvPr id="658" name="テキスト ボックス 657"/>
        <xdr:cNvSpPr txBox="1"/>
      </xdr:nvSpPr>
      <xdr:spPr>
        <a:xfrm>
          <a:off x="15292017" y="1361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148031</xdr:rowOff>
    </xdr:from>
    <xdr:to>
      <xdr:col>76</xdr:col>
      <xdr:colOff>165100</xdr:colOff>
      <xdr:row>79</xdr:row>
      <xdr:rowOff>78181</xdr:rowOff>
    </xdr:to>
    <xdr:sp macro="" textlink="">
      <xdr:nvSpPr>
        <xdr:cNvPr id="659" name="楕円 658"/>
        <xdr:cNvSpPr/>
      </xdr:nvSpPr>
      <xdr:spPr>
        <a:xfrm>
          <a:off x="14541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69308</xdr:rowOff>
    </xdr:from>
    <xdr:ext cx="378565" cy="259045"/>
    <xdr:sp macro="" textlink="">
      <xdr:nvSpPr>
        <xdr:cNvPr id="660" name="テキスト ボックス 659"/>
        <xdr:cNvSpPr txBox="1"/>
      </xdr:nvSpPr>
      <xdr:spPr>
        <a:xfrm>
          <a:off x="14403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157708</xdr:rowOff>
    </xdr:from>
    <xdr:to>
      <xdr:col>72</xdr:col>
      <xdr:colOff>38100</xdr:colOff>
      <xdr:row>79</xdr:row>
      <xdr:rowOff>87858</xdr:rowOff>
    </xdr:to>
    <xdr:sp macro="" textlink="">
      <xdr:nvSpPr>
        <xdr:cNvPr id="661" name="楕円 660"/>
        <xdr:cNvSpPr/>
      </xdr:nvSpPr>
      <xdr:spPr>
        <a:xfrm>
          <a:off x="13652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78985</xdr:rowOff>
    </xdr:from>
    <xdr:ext cx="313932" cy="259045"/>
    <xdr:sp macro="" textlink="">
      <xdr:nvSpPr>
        <xdr:cNvPr id="662" name="テキスト ボックス 661"/>
        <xdr:cNvSpPr txBox="1"/>
      </xdr:nvSpPr>
      <xdr:spPr>
        <a:xfrm>
          <a:off x="13546333" y="1362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145580</xdr:rowOff>
    </xdr:from>
    <xdr:to>
      <xdr:col>85</xdr:col>
      <xdr:colOff>127000</xdr:colOff>
      <xdr:row>97</xdr:row>
      <xdr:rowOff>161710</xdr:rowOff>
    </xdr:to>
    <xdr:cxnSp macro="">
      <xdr:nvCxnSpPr>
        <xdr:cNvPr id="693" name="直線コネクタ 692"/>
        <xdr:cNvCxnSpPr/>
      </xdr:nvCxnSpPr>
      <xdr:spPr>
        <a:xfrm>
          <a:off x="15481300" y="16776230"/>
          <a:ext cx="8382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113488</xdr:rowOff>
    </xdr:from>
    <xdr:to>
      <xdr:col>81</xdr:col>
      <xdr:colOff>50800</xdr:colOff>
      <xdr:row>97</xdr:row>
      <xdr:rowOff>145580</xdr:rowOff>
    </xdr:to>
    <xdr:cxnSp macro="">
      <xdr:nvCxnSpPr>
        <xdr:cNvPr id="696" name="直線コネクタ 695"/>
        <xdr:cNvCxnSpPr/>
      </xdr:nvCxnSpPr>
      <xdr:spPr>
        <a:xfrm>
          <a:off x="14592300" y="16744138"/>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75222</xdr:rowOff>
    </xdr:from>
    <xdr:to>
      <xdr:col>76</xdr:col>
      <xdr:colOff>114300</xdr:colOff>
      <xdr:row>97</xdr:row>
      <xdr:rowOff>113488</xdr:rowOff>
    </xdr:to>
    <xdr:cxnSp macro="">
      <xdr:nvCxnSpPr>
        <xdr:cNvPr id="699" name="直線コネクタ 698"/>
        <xdr:cNvCxnSpPr/>
      </xdr:nvCxnSpPr>
      <xdr:spPr>
        <a:xfrm>
          <a:off x="13703300" y="16705872"/>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58116</xdr:rowOff>
    </xdr:from>
    <xdr:to>
      <xdr:col>71</xdr:col>
      <xdr:colOff>177800</xdr:colOff>
      <xdr:row>97</xdr:row>
      <xdr:rowOff>75222</xdr:rowOff>
    </xdr:to>
    <xdr:cxnSp macro="">
      <xdr:nvCxnSpPr>
        <xdr:cNvPr id="702" name="直線コネクタ 701"/>
        <xdr:cNvCxnSpPr/>
      </xdr:nvCxnSpPr>
      <xdr:spPr>
        <a:xfrm>
          <a:off x="12814300" y="16688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110910</xdr:rowOff>
    </xdr:from>
    <xdr:to>
      <xdr:col>85</xdr:col>
      <xdr:colOff>177800</xdr:colOff>
      <xdr:row>98</xdr:row>
      <xdr:rowOff>41060</xdr:rowOff>
    </xdr:to>
    <xdr:sp macro="" textlink="">
      <xdr:nvSpPr>
        <xdr:cNvPr id="712" name="楕円 711"/>
        <xdr:cNvSpPr/>
      </xdr:nvSpPr>
      <xdr:spPr>
        <a:xfrm>
          <a:off x="16268700" y="167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25837</xdr:rowOff>
    </xdr:from>
    <xdr:ext cx="534377" cy="259045"/>
    <xdr:sp macro="" textlink="">
      <xdr:nvSpPr>
        <xdr:cNvPr id="713" name="公債費該当値テキスト"/>
        <xdr:cNvSpPr txBox="1"/>
      </xdr:nvSpPr>
      <xdr:spPr>
        <a:xfrm>
          <a:off x="16370300" y="166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94780</xdr:rowOff>
    </xdr:from>
    <xdr:to>
      <xdr:col>81</xdr:col>
      <xdr:colOff>101600</xdr:colOff>
      <xdr:row>98</xdr:row>
      <xdr:rowOff>24930</xdr:rowOff>
    </xdr:to>
    <xdr:sp macro="" textlink="">
      <xdr:nvSpPr>
        <xdr:cNvPr id="714" name="楕円 713"/>
        <xdr:cNvSpPr/>
      </xdr:nvSpPr>
      <xdr:spPr>
        <a:xfrm>
          <a:off x="15430500" y="167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16057</xdr:rowOff>
    </xdr:from>
    <xdr:ext cx="534377" cy="259045"/>
    <xdr:sp macro="" textlink="">
      <xdr:nvSpPr>
        <xdr:cNvPr id="715" name="テキスト ボックス 714"/>
        <xdr:cNvSpPr txBox="1"/>
      </xdr:nvSpPr>
      <xdr:spPr>
        <a:xfrm>
          <a:off x="15214111" y="168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62688</xdr:rowOff>
    </xdr:from>
    <xdr:to>
      <xdr:col>76</xdr:col>
      <xdr:colOff>165100</xdr:colOff>
      <xdr:row>97</xdr:row>
      <xdr:rowOff>164288</xdr:rowOff>
    </xdr:to>
    <xdr:sp macro="" textlink="">
      <xdr:nvSpPr>
        <xdr:cNvPr id="716" name="楕円 715"/>
        <xdr:cNvSpPr/>
      </xdr:nvSpPr>
      <xdr:spPr>
        <a:xfrm>
          <a:off x="14541500" y="166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155415</xdr:rowOff>
    </xdr:from>
    <xdr:ext cx="534377" cy="259045"/>
    <xdr:sp macro="" textlink="">
      <xdr:nvSpPr>
        <xdr:cNvPr id="717" name="テキスト ボックス 716"/>
        <xdr:cNvSpPr txBox="1"/>
      </xdr:nvSpPr>
      <xdr:spPr>
        <a:xfrm>
          <a:off x="14325111" y="167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24422</xdr:rowOff>
    </xdr:from>
    <xdr:to>
      <xdr:col>72</xdr:col>
      <xdr:colOff>38100</xdr:colOff>
      <xdr:row>97</xdr:row>
      <xdr:rowOff>126022</xdr:rowOff>
    </xdr:to>
    <xdr:sp macro="" textlink="">
      <xdr:nvSpPr>
        <xdr:cNvPr id="718" name="楕円 717"/>
        <xdr:cNvSpPr/>
      </xdr:nvSpPr>
      <xdr:spPr>
        <a:xfrm>
          <a:off x="13652500" y="166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117149</xdr:rowOff>
    </xdr:from>
    <xdr:ext cx="534377" cy="259045"/>
    <xdr:sp macro="" textlink="">
      <xdr:nvSpPr>
        <xdr:cNvPr id="719" name="テキスト ボックス 718"/>
        <xdr:cNvSpPr txBox="1"/>
      </xdr:nvSpPr>
      <xdr:spPr>
        <a:xfrm>
          <a:off x="13436111" y="167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7316</xdr:rowOff>
    </xdr:from>
    <xdr:to>
      <xdr:col>67</xdr:col>
      <xdr:colOff>101600</xdr:colOff>
      <xdr:row>97</xdr:row>
      <xdr:rowOff>108916</xdr:rowOff>
    </xdr:to>
    <xdr:sp macro="" textlink="">
      <xdr:nvSpPr>
        <xdr:cNvPr id="720" name="楕円 719"/>
        <xdr:cNvSpPr/>
      </xdr:nvSpPr>
      <xdr:spPr>
        <a:xfrm>
          <a:off x="12763500" y="166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100043</xdr:rowOff>
    </xdr:from>
    <xdr:ext cx="534377" cy="259045"/>
    <xdr:sp macro="" textlink="">
      <xdr:nvSpPr>
        <xdr:cNvPr id="721" name="テキスト ボックス 720"/>
        <xdr:cNvSpPr txBox="1"/>
      </xdr:nvSpPr>
      <xdr:spPr>
        <a:xfrm>
          <a:off x="12547111" y="167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79349</xdr:rowOff>
    </xdr:from>
    <xdr:to>
      <xdr:col>116</xdr:col>
      <xdr:colOff>62864</xdr:colOff>
      <xdr:row>38</xdr:row>
      <xdr:rowOff>139700</xdr:rowOff>
    </xdr:to>
    <xdr:cxnSp macro="">
      <xdr:nvCxnSpPr>
        <xdr:cNvPr id="743" name="直線コネクタ 742"/>
        <xdr:cNvCxnSpPr/>
      </xdr:nvCxnSpPr>
      <xdr:spPr>
        <a:xfrm flipV="1">
          <a:off x="22159595" y="6080099"/>
          <a:ext cx="1269" cy="574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169867</xdr:rowOff>
    </xdr:from>
    <xdr:ext cx="249299" cy="259045"/>
    <xdr:sp macro="" textlink="">
      <xdr:nvSpPr>
        <xdr:cNvPr id="744" name="諸支出金最小値テキスト"/>
        <xdr:cNvSpPr txBox="1"/>
      </xdr:nvSpPr>
      <xdr:spPr>
        <a:xfrm>
          <a:off x="22212300" y="6684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26026</xdr:rowOff>
    </xdr:from>
    <xdr:ext cx="469744" cy="259045"/>
    <xdr:sp macro="" textlink="">
      <xdr:nvSpPr>
        <xdr:cNvPr id="746" name="諸支出金最大値テキスト"/>
        <xdr:cNvSpPr txBox="1"/>
      </xdr:nvSpPr>
      <xdr:spPr>
        <a:xfrm>
          <a:off x="22212300" y="58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79349</xdr:rowOff>
    </xdr:from>
    <xdr:to>
      <xdr:col>116</xdr:col>
      <xdr:colOff>152400</xdr:colOff>
      <xdr:row>35</xdr:row>
      <xdr:rowOff>79349</xdr:rowOff>
    </xdr:to>
    <xdr:cxnSp macro="">
      <xdr:nvCxnSpPr>
        <xdr:cNvPr id="747" name="直線コネクタ 746"/>
        <xdr:cNvCxnSpPr/>
      </xdr:nvCxnSpPr>
      <xdr:spPr>
        <a:xfrm>
          <a:off x="22072600" y="608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149758</xdr:rowOff>
    </xdr:from>
    <xdr:to>
      <xdr:col>116</xdr:col>
      <xdr:colOff>63500</xdr:colOff>
      <xdr:row>38</xdr:row>
      <xdr:rowOff>139700</xdr:rowOff>
    </xdr:to>
    <xdr:cxnSp macro="">
      <xdr:nvCxnSpPr>
        <xdr:cNvPr id="748" name="直線コネクタ 747"/>
        <xdr:cNvCxnSpPr/>
      </xdr:nvCxnSpPr>
      <xdr:spPr>
        <a:xfrm>
          <a:off x="21323300" y="5464708"/>
          <a:ext cx="8382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87317</xdr:rowOff>
    </xdr:from>
    <xdr:ext cx="378565" cy="259045"/>
    <xdr:sp macro="" textlink="">
      <xdr:nvSpPr>
        <xdr:cNvPr id="749" name="諸支出金平均値テキスト"/>
        <xdr:cNvSpPr txBox="1"/>
      </xdr:nvSpPr>
      <xdr:spPr>
        <a:xfrm>
          <a:off x="22212300" y="6430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64439</xdr:rowOff>
    </xdr:from>
    <xdr:to>
      <xdr:col>116</xdr:col>
      <xdr:colOff>114300</xdr:colOff>
      <xdr:row>38</xdr:row>
      <xdr:rowOff>166039</xdr:rowOff>
    </xdr:to>
    <xdr:sp macro="" textlink="">
      <xdr:nvSpPr>
        <xdr:cNvPr id="750" name="フローチャート: 判断 749"/>
        <xdr:cNvSpPr/>
      </xdr:nvSpPr>
      <xdr:spPr>
        <a:xfrm>
          <a:off x="221107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149758</xdr:rowOff>
    </xdr:from>
    <xdr:to>
      <xdr:col>111</xdr:col>
      <xdr:colOff>177800</xdr:colOff>
      <xdr:row>38</xdr:row>
      <xdr:rowOff>139700</xdr:rowOff>
    </xdr:to>
    <xdr:cxnSp macro="">
      <xdr:nvCxnSpPr>
        <xdr:cNvPr id="751" name="直線コネクタ 750"/>
        <xdr:cNvCxnSpPr/>
      </xdr:nvCxnSpPr>
      <xdr:spPr>
        <a:xfrm flipV="1">
          <a:off x="20434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49123</xdr:rowOff>
    </xdr:from>
    <xdr:to>
      <xdr:col>112</xdr:col>
      <xdr:colOff>38100</xdr:colOff>
      <xdr:row>38</xdr:row>
      <xdr:rowOff>150723</xdr:rowOff>
    </xdr:to>
    <xdr:sp macro="" textlink="">
      <xdr:nvSpPr>
        <xdr:cNvPr id="752" name="フローチャート: 判断 751"/>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141850</xdr:rowOff>
    </xdr:from>
    <xdr:ext cx="378565" cy="259045"/>
    <xdr:sp macro="" textlink="">
      <xdr:nvSpPr>
        <xdr:cNvPr id="753" name="テキスト ボックス 752"/>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70383</xdr:rowOff>
    </xdr:from>
    <xdr:to>
      <xdr:col>107</xdr:col>
      <xdr:colOff>101600</xdr:colOff>
      <xdr:row>39</xdr:row>
      <xdr:rowOff>533</xdr:rowOff>
    </xdr:to>
    <xdr:sp macro="" textlink="">
      <xdr:nvSpPr>
        <xdr:cNvPr id="755" name="フローチャート: 判断 754"/>
        <xdr:cNvSpPr/>
      </xdr:nvSpPr>
      <xdr:spPr>
        <a:xfrm>
          <a:off x="20383500" y="65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17060</xdr:rowOff>
    </xdr:from>
    <xdr:ext cx="313932" cy="259045"/>
    <xdr:sp macro="" textlink="">
      <xdr:nvSpPr>
        <xdr:cNvPr id="756" name="テキスト ボックス 755"/>
        <xdr:cNvSpPr txBox="1"/>
      </xdr:nvSpPr>
      <xdr:spPr>
        <a:xfrm>
          <a:off x="20277333" y="63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8" name="フローチャート: 判断 757"/>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9" name="テキスト ボックス 758"/>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60" name="フローチャート: 判断 759"/>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61" name="テキスト ボックス 760"/>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42867</xdr:rowOff>
    </xdr:from>
    <xdr:ext cx="249299" cy="259045"/>
    <xdr:sp macro="" textlink="">
      <xdr:nvSpPr>
        <xdr:cNvPr id="768" name="諸支出金該当値テキスト"/>
        <xdr:cNvSpPr txBox="1"/>
      </xdr:nvSpPr>
      <xdr:spPr>
        <a:xfrm>
          <a:off x="22212300" y="6557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98958</xdr:rowOff>
    </xdr:from>
    <xdr:to>
      <xdr:col>112</xdr:col>
      <xdr:colOff>38100</xdr:colOff>
      <xdr:row>32</xdr:row>
      <xdr:rowOff>29108</xdr:rowOff>
    </xdr:to>
    <xdr:sp macro="" textlink="">
      <xdr:nvSpPr>
        <xdr:cNvPr id="769" name="楕円 768"/>
        <xdr:cNvSpPr/>
      </xdr:nvSpPr>
      <xdr:spPr>
        <a:xfrm>
          <a:off x="21272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45635</xdr:rowOff>
    </xdr:from>
    <xdr:ext cx="469744" cy="259045"/>
    <xdr:sp macro="" textlink="">
      <xdr:nvSpPr>
        <xdr:cNvPr id="770" name="テキスト ボックス 769"/>
        <xdr:cNvSpPr txBox="1"/>
      </xdr:nvSpPr>
      <xdr:spPr>
        <a:xfrm>
          <a:off x="21088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目的別においては、消防費及び教育費を除いては、住民一人当たりのコストが類似団体平均値を下回っている状況にある。</a:t>
          </a:r>
        </a:p>
        <a:p>
          <a:r>
            <a:rPr kumimoji="1" lang="ja-JP" altLang="en-US" sz="1300">
              <a:latin typeface="ＭＳ Ｐゴシック" panose="020B0600070205080204" pitchFamily="50" charset="-128"/>
              <a:ea typeface="ＭＳ Ｐゴシック" panose="020B0600070205080204" pitchFamily="50" charset="-128"/>
            </a:rPr>
            <a:t>消防費及び教育費については類似団体平均値を上回っている主な要因として、消防費は、一部事務組合において消防署の庁舎建設事業や大規模改修事業を実施したことによるもの。教育費は、トイレの洋式化やエアコンの設置工事が一段落し減少傾向にあるが、学校及び社会教育施設の長寿命化工事や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化による費用が今後増加すると予測される。</a:t>
          </a:r>
        </a:p>
        <a:p>
          <a:r>
            <a:rPr kumimoji="1" lang="ja-JP" altLang="en-US" sz="1300">
              <a:latin typeface="ＭＳ Ｐゴシック" panose="020B0600070205080204" pitchFamily="50" charset="-128"/>
              <a:ea typeface="ＭＳ Ｐゴシック" panose="020B0600070205080204" pitchFamily="50" charset="-128"/>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令和元年度決算においては、財政調整基金の取崩が無く、前年度決算剰余金の積立てを行ったため、財政調整基金の残高が増加し、標準財政規模に対する比率も上昇した。</a:t>
          </a:r>
        </a:p>
        <a:p>
          <a:r>
            <a:rPr kumimoji="1" lang="ja-JP" altLang="en-US" sz="1400">
              <a:latin typeface="ＭＳ ゴシック" pitchFamily="49" charset="-128"/>
              <a:ea typeface="ＭＳ ゴシック" pitchFamily="49" charset="-128"/>
            </a:rPr>
            <a:t>今後、財政調整基金については、公共施設の老朽化対策として、適宜、財政調整基金から特定目的基金への振替を行う。また、予算編成やその執行に当たっては、赤字が生じないよう収支均衡を図るとともに、経費節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下水道事業特別会計において赤字が生じているが、これは企業会計へ移行するための打ち切り決算であったためである。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36523287</v>
      </c>
      <c r="BO4" s="462"/>
      <c r="BP4" s="462"/>
      <c r="BQ4" s="462"/>
      <c r="BR4" s="462"/>
      <c r="BS4" s="462"/>
      <c r="BT4" s="462"/>
      <c r="BU4" s="463"/>
      <c r="BV4" s="461">
        <v>36307557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8.6999999999999993</v>
      </c>
      <c r="CU4" s="646"/>
      <c r="CV4" s="646"/>
      <c r="CW4" s="646"/>
      <c r="CX4" s="646"/>
      <c r="CY4" s="646"/>
      <c r="CZ4" s="646"/>
      <c r="DA4" s="647"/>
      <c r="DB4" s="645">
        <v>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34291340</v>
      </c>
      <c r="BO5" s="467"/>
      <c r="BP5" s="467"/>
      <c r="BQ5" s="467"/>
      <c r="BR5" s="467"/>
      <c r="BS5" s="467"/>
      <c r="BT5" s="467"/>
      <c r="BU5" s="468"/>
      <c r="BV5" s="466">
        <v>34006271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v>
      </c>
      <c r="CU5" s="437"/>
      <c r="CV5" s="437"/>
      <c r="CW5" s="437"/>
      <c r="CX5" s="437"/>
      <c r="CY5" s="437"/>
      <c r="CZ5" s="437"/>
      <c r="DA5" s="438"/>
      <c r="DB5" s="436">
        <v>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2231947</v>
      </c>
      <c r="BO6" s="467"/>
      <c r="BP6" s="467"/>
      <c r="BQ6" s="467"/>
      <c r="BR6" s="467"/>
      <c r="BS6" s="467"/>
      <c r="BT6" s="467"/>
      <c r="BU6" s="468"/>
      <c r="BV6" s="466">
        <v>2301286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v>
      </c>
      <c r="CU6" s="620"/>
      <c r="CV6" s="620"/>
      <c r="CW6" s="620"/>
      <c r="CX6" s="620"/>
      <c r="CY6" s="620"/>
      <c r="CZ6" s="620"/>
      <c r="DA6" s="621"/>
      <c r="DB6" s="619">
        <v>84.4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395529</v>
      </c>
      <c r="BO7" s="467"/>
      <c r="BP7" s="467"/>
      <c r="BQ7" s="467"/>
      <c r="BR7" s="467"/>
      <c r="BS7" s="467"/>
      <c r="BT7" s="467"/>
      <c r="BU7" s="468"/>
      <c r="BV7" s="466">
        <v>116418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21219643</v>
      </c>
      <c r="CU7" s="467"/>
      <c r="CV7" s="467"/>
      <c r="CW7" s="467"/>
      <c r="CX7" s="467"/>
      <c r="CY7" s="467"/>
      <c r="CZ7" s="467"/>
      <c r="DA7" s="468"/>
      <c r="DB7" s="466">
        <v>22113543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1836418</v>
      </c>
      <c r="BO8" s="467"/>
      <c r="BP8" s="467"/>
      <c r="BQ8" s="467"/>
      <c r="BR8" s="467"/>
      <c r="BS8" s="467"/>
      <c r="BT8" s="467"/>
      <c r="BU8" s="468"/>
      <c r="BV8" s="466">
        <v>2184868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1.04</v>
      </c>
      <c r="CU8" s="580"/>
      <c r="CV8" s="580"/>
      <c r="CW8" s="580"/>
      <c r="CX8" s="580"/>
      <c r="CY8" s="580"/>
      <c r="CZ8" s="580"/>
      <c r="DA8" s="581"/>
      <c r="DB8" s="579">
        <v>1.02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92670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-348450</v>
      </c>
      <c r="BO9" s="467"/>
      <c r="BP9" s="467"/>
      <c r="BQ9" s="467"/>
      <c r="BR9" s="467"/>
      <c r="BS9" s="467"/>
      <c r="BT9" s="467"/>
      <c r="BU9" s="468"/>
      <c r="BV9" s="466">
        <v>171622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6.8</v>
      </c>
      <c r="CU9" s="437"/>
      <c r="CV9" s="437"/>
      <c r="CW9" s="437"/>
      <c r="CX9" s="437"/>
      <c r="CY9" s="437"/>
      <c r="CZ9" s="437"/>
      <c r="DA9" s="438"/>
      <c r="DB9" s="436">
        <v>7.1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88176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23690</v>
      </c>
      <c r="BO10" s="467"/>
      <c r="BP10" s="467"/>
      <c r="BQ10" s="467"/>
      <c r="BR10" s="467"/>
      <c r="BS10" s="467"/>
      <c r="BT10" s="467"/>
      <c r="BU10" s="468"/>
      <c r="BV10" s="466">
        <v>7970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103513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1558711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101289</v>
      </c>
      <c r="S13" s="570"/>
      <c r="T13" s="570"/>
      <c r="U13" s="570"/>
      <c r="V13" s="571"/>
      <c r="W13" s="557" t="s">
        <v>139</v>
      </c>
      <c r="X13" s="479"/>
      <c r="Y13" s="479"/>
      <c r="Z13" s="479"/>
      <c r="AA13" s="479"/>
      <c r="AB13" s="480"/>
      <c r="AC13" s="442">
        <v>1799</v>
      </c>
      <c r="AD13" s="443"/>
      <c r="AE13" s="443"/>
      <c r="AF13" s="443"/>
      <c r="AG13" s="444"/>
      <c r="AH13" s="442">
        <v>1738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-324760</v>
      </c>
      <c r="BO13" s="467"/>
      <c r="BP13" s="467"/>
      <c r="BQ13" s="467"/>
      <c r="BR13" s="467"/>
      <c r="BS13" s="467"/>
      <c r="BT13" s="467"/>
      <c r="BU13" s="468"/>
      <c r="BV13" s="466">
        <v>-1379119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0.7</v>
      </c>
      <c r="CU13" s="437"/>
      <c r="CV13" s="437"/>
      <c r="CW13" s="437"/>
      <c r="CX13" s="437"/>
      <c r="CY13" s="437"/>
      <c r="CZ13" s="437"/>
      <c r="DA13" s="438"/>
      <c r="DB13" s="436">
        <v>1.8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101299</v>
      </c>
      <c r="S14" s="570"/>
      <c r="T14" s="570"/>
      <c r="U14" s="570"/>
      <c r="V14" s="571"/>
      <c r="W14" s="572"/>
      <c r="X14" s="482"/>
      <c r="Y14" s="482"/>
      <c r="Z14" s="482"/>
      <c r="AA14" s="482"/>
      <c r="AB14" s="483"/>
      <c r="AC14" s="562">
        <v>4.0999999999999996</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99314</v>
      </c>
      <c r="S15" s="570"/>
      <c r="T15" s="570"/>
      <c r="U15" s="570"/>
      <c r="V15" s="571"/>
      <c r="W15" s="557" t="s">
        <v>148</v>
      </c>
      <c r="X15" s="479"/>
      <c r="Y15" s="479"/>
      <c r="Z15" s="479"/>
      <c r="AA15" s="479"/>
      <c r="AB15" s="480"/>
      <c r="AC15" s="442">
        <v>7324</v>
      </c>
      <c r="AD15" s="443"/>
      <c r="AE15" s="443"/>
      <c r="AF15" s="443"/>
      <c r="AG15" s="444"/>
      <c r="AH15" s="442">
        <v>6615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16155809</v>
      </c>
      <c r="BO15" s="462"/>
      <c r="BP15" s="462"/>
      <c r="BQ15" s="462"/>
      <c r="BR15" s="462"/>
      <c r="BS15" s="462"/>
      <c r="BT15" s="462"/>
      <c r="BU15" s="463"/>
      <c r="BV15" s="461">
        <v>16420211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16.899999999999999</v>
      </c>
      <c r="AD16" s="563"/>
      <c r="AE16" s="563"/>
      <c r="AF16" s="563"/>
      <c r="AG16" s="564"/>
      <c r="AH16" s="562">
        <v>16.100000000000001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15438858</v>
      </c>
      <c r="BO16" s="467"/>
      <c r="BP16" s="467"/>
      <c r="BQ16" s="467"/>
      <c r="BR16" s="467"/>
      <c r="BS16" s="467"/>
      <c r="BT16" s="467"/>
      <c r="BU16" s="468"/>
      <c r="BV16" s="466">
        <v>15258867</v>
      </c>
      <c r="BW16" s="467"/>
      <c r="BX16" s="467"/>
      <c r="BY16" s="467"/>
      <c r="BZ16" s="467"/>
      <c r="CA16" s="467"/>
      <c r="CB16" s="467"/>
      <c r="CC16" s="468"/>
      <c r="CD16" s="201"/>
      <c r="CE16" s="464" t="s">
        <v>154</v>
      </c>
      <c r="CF16" s="464"/>
      <c r="CG16" s="464"/>
      <c r="CH16" s="464"/>
      <c r="CI16" s="464"/>
      <c r="CJ16" s="464"/>
      <c r="CK16" s="464"/>
      <c r="CL16" s="464"/>
      <c r="CM16" s="464"/>
      <c r="CN16" s="464"/>
      <c r="CO16" s="464"/>
      <c r="CP16" s="464"/>
      <c r="CQ16" s="464"/>
      <c r="CR16" s="464"/>
      <c r="CS16" s="465"/>
      <c r="CT16" s="436">
        <v>1.4</v>
      </c>
      <c r="CU16" s="437"/>
      <c r="CV16" s="437"/>
      <c r="CW16" s="437"/>
      <c r="CX16" s="437"/>
      <c r="CY16" s="437"/>
      <c r="CZ16" s="437"/>
      <c r="DA16" s="438"/>
      <c r="DB16" s="436" t="s">
        <v>155</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34308</v>
      </c>
      <c r="AD17" s="443"/>
      <c r="AE17" s="443"/>
      <c r="AF17" s="443"/>
      <c r="AG17" s="444"/>
      <c r="AH17" s="442">
        <v>32645</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20952997</v>
      </c>
      <c r="BO17" s="467"/>
      <c r="BP17" s="467"/>
      <c r="BQ17" s="467"/>
      <c r="BR17" s="467"/>
      <c r="BS17" s="467"/>
      <c r="BT17" s="467"/>
      <c r="BU17" s="468"/>
      <c r="BV17" s="466">
        <v>21321459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123.79</v>
      </c>
      <c r="M18" s="531"/>
      <c r="N18" s="531"/>
      <c r="O18" s="531"/>
      <c r="P18" s="531"/>
      <c r="Q18" s="531"/>
      <c r="R18" s="532"/>
      <c r="S18" s="532"/>
      <c r="T18" s="532"/>
      <c r="U18" s="532"/>
      <c r="V18" s="533"/>
      <c r="W18" s="547"/>
      <c r="X18" s="548"/>
      <c r="Y18" s="548"/>
      <c r="Z18" s="548"/>
      <c r="AA18" s="548"/>
      <c r="AB18" s="558"/>
      <c r="AC18" s="430">
        <v>79</v>
      </c>
      <c r="AD18" s="431"/>
      <c r="AE18" s="431"/>
      <c r="AF18" s="431"/>
      <c r="AG18" s="534"/>
      <c r="AH18" s="430">
        <v>79.599999999999994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19462213</v>
      </c>
      <c r="BO18" s="467"/>
      <c r="BP18" s="467"/>
      <c r="BQ18" s="467"/>
      <c r="BR18" s="467"/>
      <c r="BS18" s="467"/>
      <c r="BT18" s="467"/>
      <c r="BU18" s="468"/>
      <c r="BV18" s="466">
        <v>18295130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749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26887281</v>
      </c>
      <c r="BO19" s="467"/>
      <c r="BP19" s="467"/>
      <c r="BQ19" s="467"/>
      <c r="BR19" s="467"/>
      <c r="BS19" s="467"/>
      <c r="BT19" s="467"/>
      <c r="BU19" s="468"/>
      <c r="BV19" s="466">
        <v>27257512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32590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13462059</v>
      </c>
      <c r="BO23" s="467"/>
      <c r="BP23" s="467"/>
      <c r="BQ23" s="467"/>
      <c r="BR23" s="467"/>
      <c r="BS23" s="467"/>
      <c r="BT23" s="467"/>
      <c r="BU23" s="468"/>
      <c r="BV23" s="466">
        <v>14547393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8500</v>
      </c>
      <c r="R24" s="443"/>
      <c r="S24" s="443"/>
      <c r="T24" s="443"/>
      <c r="U24" s="443"/>
      <c r="V24" s="444"/>
      <c r="W24" s="508"/>
      <c r="X24" s="499"/>
      <c r="Y24" s="500"/>
      <c r="Z24" s="439" t="s">
        <v>174</v>
      </c>
      <c r="AA24" s="440"/>
      <c r="AB24" s="440"/>
      <c r="AC24" s="440"/>
      <c r="AD24" s="440"/>
      <c r="AE24" s="440"/>
      <c r="AF24" s="440"/>
      <c r="AG24" s="441"/>
      <c r="AH24" s="442">
        <v>604</v>
      </c>
      <c r="AI24" s="443"/>
      <c r="AJ24" s="443"/>
      <c r="AK24" s="443"/>
      <c r="AL24" s="444"/>
      <c r="AM24" s="442">
        <v>1972664</v>
      </c>
      <c r="AN24" s="443"/>
      <c r="AO24" s="443"/>
      <c r="AP24" s="443"/>
      <c r="AQ24" s="443"/>
      <c r="AR24" s="444"/>
      <c r="AS24" s="442">
        <v>3266</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12439087</v>
      </c>
      <c r="BO24" s="467"/>
      <c r="BP24" s="467"/>
      <c r="BQ24" s="467"/>
      <c r="BR24" s="467"/>
      <c r="BS24" s="467"/>
      <c r="BT24" s="467"/>
      <c r="BU24" s="468"/>
      <c r="BV24" s="466">
        <v>13443459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7100</v>
      </c>
      <c r="R25" s="443"/>
      <c r="S25" s="443"/>
      <c r="T25" s="443"/>
      <c r="U25" s="443"/>
      <c r="V25" s="444"/>
      <c r="W25" s="508"/>
      <c r="X25" s="499"/>
      <c r="Y25" s="500"/>
      <c r="Z25" s="439" t="s">
        <v>177</v>
      </c>
      <c r="AA25" s="440"/>
      <c r="AB25" s="440"/>
      <c r="AC25" s="440"/>
      <c r="AD25" s="440"/>
      <c r="AE25" s="440"/>
      <c r="AF25" s="440"/>
      <c r="AG25" s="441"/>
      <c r="AH25" s="442" t="s">
        <v>146</v>
      </c>
      <c r="AI25" s="443"/>
      <c r="AJ25" s="443"/>
      <c r="AK25" s="443"/>
      <c r="AL25" s="444"/>
      <c r="AM25" s="442" t="s">
        <v>128</v>
      </c>
      <c r="AN25" s="443"/>
      <c r="AO25" s="443"/>
      <c r="AP25" s="443"/>
      <c r="AQ25" s="443"/>
      <c r="AR25" s="444"/>
      <c r="AS25" s="442" t="s">
        <v>128</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7506384</v>
      </c>
      <c r="BO25" s="462"/>
      <c r="BP25" s="462"/>
      <c r="BQ25" s="462"/>
      <c r="BR25" s="462"/>
      <c r="BS25" s="462"/>
      <c r="BT25" s="462"/>
      <c r="BU25" s="463"/>
      <c r="BV25" s="461">
        <v>8177865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6830</v>
      </c>
      <c r="R26" s="443"/>
      <c r="S26" s="443"/>
      <c r="T26" s="443"/>
      <c r="U26" s="443"/>
      <c r="V26" s="444"/>
      <c r="W26" s="508"/>
      <c r="X26" s="499"/>
      <c r="Y26" s="500"/>
      <c r="Z26" s="439" t="s">
        <v>180</v>
      </c>
      <c r="AA26" s="521"/>
      <c r="AB26" s="521"/>
      <c r="AC26" s="521"/>
      <c r="AD26" s="521"/>
      <c r="AE26" s="521"/>
      <c r="AF26" s="521"/>
      <c r="AG26" s="522"/>
      <c r="AH26" s="442">
        <v>11</v>
      </c>
      <c r="AI26" s="443"/>
      <c r="AJ26" s="443"/>
      <c r="AK26" s="443"/>
      <c r="AL26" s="444"/>
      <c r="AM26" s="442">
        <v>31823</v>
      </c>
      <c r="AN26" s="443"/>
      <c r="AO26" s="443"/>
      <c r="AP26" s="443"/>
      <c r="AQ26" s="443"/>
      <c r="AR26" s="444"/>
      <c r="AS26" s="442">
        <v>2893</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4600</v>
      </c>
      <c r="R27" s="443"/>
      <c r="S27" s="443"/>
      <c r="T27" s="443"/>
      <c r="U27" s="443"/>
      <c r="V27" s="444"/>
      <c r="W27" s="508"/>
      <c r="X27" s="499"/>
      <c r="Y27" s="500"/>
      <c r="Z27" s="439" t="s">
        <v>183</v>
      </c>
      <c r="AA27" s="440"/>
      <c r="AB27" s="440"/>
      <c r="AC27" s="440"/>
      <c r="AD27" s="440"/>
      <c r="AE27" s="440"/>
      <c r="AF27" s="440"/>
      <c r="AG27" s="441"/>
      <c r="AH27" s="442">
        <v>26</v>
      </c>
      <c r="AI27" s="443"/>
      <c r="AJ27" s="443"/>
      <c r="AK27" s="443"/>
      <c r="AL27" s="444"/>
      <c r="AM27" s="442">
        <v>89422</v>
      </c>
      <c r="AN27" s="443"/>
      <c r="AO27" s="443"/>
      <c r="AP27" s="443"/>
      <c r="AQ27" s="443"/>
      <c r="AR27" s="444"/>
      <c r="AS27" s="442">
        <v>3439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950000</v>
      </c>
      <c r="BO27" s="470"/>
      <c r="BP27" s="470"/>
      <c r="BQ27" s="470"/>
      <c r="BR27" s="470"/>
      <c r="BS27" s="470"/>
      <c r="BT27" s="470"/>
      <c r="BU27" s="471"/>
      <c r="BV27" s="469">
        <v>100000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3900</v>
      </c>
      <c r="R28" s="443"/>
      <c r="S28" s="443"/>
      <c r="T28" s="443"/>
      <c r="U28" s="443"/>
      <c r="V28" s="444"/>
      <c r="W28" s="508"/>
      <c r="X28" s="499"/>
      <c r="Y28" s="500"/>
      <c r="Z28" s="439" t="s">
        <v>186</v>
      </c>
      <c r="AA28" s="440"/>
      <c r="AB28" s="440"/>
      <c r="AC28" s="440"/>
      <c r="AD28" s="440"/>
      <c r="AE28" s="440"/>
      <c r="AF28" s="440"/>
      <c r="AG28" s="441"/>
      <c r="AH28" s="442" t="s">
        <v>128</v>
      </c>
      <c r="AI28" s="443"/>
      <c r="AJ28" s="443"/>
      <c r="AK28" s="443"/>
      <c r="AL28" s="444"/>
      <c r="AM28" s="442" t="s">
        <v>146</v>
      </c>
      <c r="AN28" s="443"/>
      <c r="AO28" s="443"/>
      <c r="AP28" s="443"/>
      <c r="AQ28" s="443"/>
      <c r="AR28" s="444"/>
      <c r="AS28" s="442" t="s">
        <v>146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10512178</v>
      </c>
      <c r="BO28" s="462"/>
      <c r="BP28" s="462"/>
      <c r="BQ28" s="462"/>
      <c r="BR28" s="462"/>
      <c r="BS28" s="462"/>
      <c r="BT28" s="462"/>
      <c r="BU28" s="463"/>
      <c r="BV28" s="461">
        <v>9388488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20</v>
      </c>
      <c r="M29" s="443"/>
      <c r="N29" s="443"/>
      <c r="O29" s="443"/>
      <c r="P29" s="444"/>
      <c r="Q29" s="442">
        <v>3700</v>
      </c>
      <c r="R29" s="443"/>
      <c r="S29" s="443"/>
      <c r="T29" s="443"/>
      <c r="U29" s="443"/>
      <c r="V29" s="444"/>
      <c r="W29" s="509"/>
      <c r="X29" s="510"/>
      <c r="Y29" s="511"/>
      <c r="Z29" s="439" t="s">
        <v>189</v>
      </c>
      <c r="AA29" s="440"/>
      <c r="AB29" s="440"/>
      <c r="AC29" s="440"/>
      <c r="AD29" s="440"/>
      <c r="AE29" s="440"/>
      <c r="AF29" s="440"/>
      <c r="AG29" s="441"/>
      <c r="AH29" s="442">
        <v>630</v>
      </c>
      <c r="AI29" s="443"/>
      <c r="AJ29" s="443"/>
      <c r="AK29" s="443"/>
      <c r="AL29" s="444"/>
      <c r="AM29" s="442">
        <v>2062086</v>
      </c>
      <c r="AN29" s="443"/>
      <c r="AO29" s="443"/>
      <c r="AP29" s="443"/>
      <c r="AQ29" s="443"/>
      <c r="AR29" s="444"/>
      <c r="AS29" s="442">
        <v>3273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119650</v>
      </c>
      <c r="BO29" s="467"/>
      <c r="BP29" s="467"/>
      <c r="BQ29" s="467"/>
      <c r="BR29" s="467"/>
      <c r="BS29" s="467"/>
      <c r="BT29" s="467"/>
      <c r="BU29" s="468"/>
      <c r="BV29" s="466">
        <v>135204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5741268</v>
      </c>
      <c r="BO30" s="470"/>
      <c r="BP30" s="470"/>
      <c r="BQ30" s="470"/>
      <c r="BR30" s="470"/>
      <c r="BS30" s="470"/>
      <c r="BT30" s="470"/>
      <c r="BU30" s="471"/>
      <c r="BV30" s="469">
        <v>6023885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印西地区消防組合（一般会計）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印西地区衛生組合（一般会計）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印旛利根川水防事務組合（一般会計）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印西地区環境整備事業組合（一般会計）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Iz6KdgONJqQptHD62LaSIU0v3ewiyY+gkJgyY0kTFrZehRAI8JqH4qz1Wk5HQ7sBSyOyfWVReLdKpcSLSVMZDw==" saltValue="DluTiFKpUa00tZGzK3gm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574</v>
      </c>
      <c r="D34" s="1248"/>
      <c r="E34" s="1249"/>
      <c r="F34" s="32">
        <v>0.44</v>
      </c>
      <c r="G34" s="33">
        <v>0.54</v>
      </c>
      <c r="H34" s="33">
        <v>0.56999999999999995</v>
      </c>
      <c r="I34" s="33">
        <v>0.31</v>
      </c>
      <c r="J34" s="34" t="s">
        <v>575</v>
      </c>
      <c r="K34" s="22"/>
      <c r="L34" s="22"/>
      <c r="M34" s="22"/>
      <c r="N34" s="22"/>
      <c r="O34" s="22"/>
      <c r="P34" s="22"/>
    </row>
    <row r="35" spans="1:16" ht="39" customHeight="1" x14ac:dyDescent="0.15">
      <c r="A35" s="22"/>
      <c r="B35" s="35"/>
      <c r="C35" s="1242" t="s">
        <v>576</v>
      </c>
      <c r="D35" s="1243"/>
      <c r="E35" s="1244"/>
      <c r="F35" s="36">
        <v>7.81</v>
      </c>
      <c r="G35" s="37">
        <v>8.1199999999999992</v>
      </c>
      <c r="H35" s="37">
        <v>8.17</v>
      </c>
      <c r="I35" s="37">
        <v>7.98</v>
      </c>
      <c r="J35" s="38">
        <v>8.74</v>
      </c>
      <c r="K35" s="22"/>
      <c r="L35" s="22"/>
      <c r="M35" s="22"/>
      <c r="N35" s="22"/>
      <c r="O35" s="22"/>
      <c r="P35" s="22"/>
    </row>
    <row r="36" spans="1:16" ht="39" customHeight="1" x14ac:dyDescent="0.15">
      <c r="A36" s="22"/>
      <c r="B36" s="35"/>
      <c r="C36" s="1242" t="s">
        <v>577</v>
      </c>
      <c r="D36" s="1243"/>
      <c r="E36" s="1244"/>
      <c r="F36" s="36">
        <v>8.52</v>
      </c>
      <c r="G36" s="37">
        <v>9.5399999999999991</v>
      </c>
      <c r="H36" s="37">
        <v>9.7200000000000006</v>
      </c>
      <c r="I36" s="37">
        <v>9.8800000000000008</v>
      </c>
      <c r="J36" s="38">
        <v>8.65</v>
      </c>
      <c r="K36" s="22"/>
      <c r="L36" s="22"/>
      <c r="M36" s="22"/>
      <c r="N36" s="22"/>
      <c r="O36" s="22"/>
      <c r="P36" s="22"/>
    </row>
    <row r="37" spans="1:16" ht="39" customHeight="1" x14ac:dyDescent="0.15">
      <c r="A37" s="22"/>
      <c r="B37" s="35"/>
      <c r="C37" s="1242" t="s">
        <v>578</v>
      </c>
      <c r="D37" s="1243"/>
      <c r="E37" s="1244"/>
      <c r="F37" s="36">
        <v>0.52</v>
      </c>
      <c r="G37" s="37">
        <v>1.01</v>
      </c>
      <c r="H37" s="37">
        <v>1.37</v>
      </c>
      <c r="I37" s="37">
        <v>1.1200000000000001</v>
      </c>
      <c r="J37" s="38">
        <v>0.94</v>
      </c>
      <c r="K37" s="22"/>
      <c r="L37" s="22"/>
      <c r="M37" s="22"/>
      <c r="N37" s="22"/>
      <c r="O37" s="22"/>
      <c r="P37" s="22"/>
    </row>
    <row r="38" spans="1:16" ht="39" customHeight="1" x14ac:dyDescent="0.15">
      <c r="A38" s="22"/>
      <c r="B38" s="35"/>
      <c r="C38" s="1242" t="s">
        <v>579</v>
      </c>
      <c r="D38" s="1243"/>
      <c r="E38" s="1244"/>
      <c r="F38" s="36">
        <v>0.14000000000000001</v>
      </c>
      <c r="G38" s="37">
        <v>0.47</v>
      </c>
      <c r="H38" s="37">
        <v>0.46</v>
      </c>
      <c r="I38" s="37">
        <v>0.19</v>
      </c>
      <c r="J38" s="38">
        <v>0.36</v>
      </c>
      <c r="K38" s="22"/>
      <c r="L38" s="22"/>
      <c r="M38" s="22"/>
      <c r="N38" s="22"/>
      <c r="O38" s="22"/>
      <c r="P38" s="22"/>
    </row>
    <row r="39" spans="1:16" ht="39" customHeight="1" x14ac:dyDescent="0.15">
      <c r="A39" s="22"/>
      <c r="B39" s="35"/>
      <c r="C39" s="1242" t="s">
        <v>580</v>
      </c>
      <c r="D39" s="1243"/>
      <c r="E39" s="1244"/>
      <c r="F39" s="36">
        <v>0.05</v>
      </c>
      <c r="G39" s="37">
        <v>0.05</v>
      </c>
      <c r="H39" s="37">
        <v>0.05</v>
      </c>
      <c r="I39" s="37">
        <v>0.05</v>
      </c>
      <c r="J39" s="38">
        <v>0.05</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l0y7a2ecNdd88FpT88sg34IpusxJlwqy4cfcx32z0BDvK6ALZDzBp7bZHssiCcmXTJSzFZrcNSdtTq/lwv9iQ==" saltValue="DTdUHntCex4Pk5A5cRpt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2464</v>
      </c>
      <c r="L45" s="60">
        <v>2390</v>
      </c>
      <c r="M45" s="60">
        <v>2134</v>
      </c>
      <c r="N45" s="60">
        <v>1928</v>
      </c>
      <c r="O45" s="61">
        <v>1707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216</v>
      </c>
      <c r="L48" s="64">
        <v>201</v>
      </c>
      <c r="M48" s="64">
        <v>194</v>
      </c>
      <c r="N48" s="64">
        <v>173</v>
      </c>
      <c r="O48" s="65">
        <v>161</v>
      </c>
      <c r="P48" s="48"/>
      <c r="Q48" s="48"/>
      <c r="R48" s="48"/>
      <c r="S48" s="48"/>
      <c r="T48" s="48"/>
      <c r="U48" s="48"/>
    </row>
    <row r="49" spans="1:21" ht="30.75" customHeight="1" x14ac:dyDescent="0.15">
      <c r="A49" s="48"/>
      <c r="B49" s="1270"/>
      <c r="C49" s="1271"/>
      <c r="D49" s="62"/>
      <c r="E49" s="1252" t="s">
        <v>16</v>
      </c>
      <c r="F49" s="1252"/>
      <c r="G49" s="1252"/>
      <c r="H49" s="1252"/>
      <c r="I49" s="1252"/>
      <c r="J49" s="1253"/>
      <c r="K49" s="63">
        <v>304</v>
      </c>
      <c r="L49" s="64">
        <v>269</v>
      </c>
      <c r="M49" s="64">
        <v>233</v>
      </c>
      <c r="N49" s="64">
        <v>223</v>
      </c>
      <c r="O49" s="65">
        <v>256</v>
      </c>
      <c r="P49" s="48"/>
      <c r="Q49" s="48"/>
      <c r="R49" s="48"/>
      <c r="S49" s="48"/>
      <c r="T49" s="48"/>
      <c r="U49" s="48"/>
    </row>
    <row r="50" spans="1:21" ht="30.75" customHeight="1" x14ac:dyDescent="0.15">
      <c r="A50" s="48"/>
      <c r="B50" s="1270"/>
      <c r="C50" s="1271"/>
      <c r="D50" s="62"/>
      <c r="E50" s="1252" t="s">
        <v>17</v>
      </c>
      <c r="F50" s="1252"/>
      <c r="G50" s="1252"/>
      <c r="H50" s="1252"/>
      <c r="I50" s="1252"/>
      <c r="J50" s="1253"/>
      <c r="K50" s="63">
        <v>895</v>
      </c>
      <c r="L50" s="64">
        <v>895</v>
      </c>
      <c r="M50" s="64">
        <v>867</v>
      </c>
      <c r="N50" s="64">
        <v>865</v>
      </c>
      <c r="O50" s="65">
        <v>830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522</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2983</v>
      </c>
      <c r="L52" s="64">
        <v>3138</v>
      </c>
      <c r="M52" s="64">
        <v>3157</v>
      </c>
      <c r="N52" s="64">
        <v>3002</v>
      </c>
      <c r="O52" s="65">
        <v>2946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896</v>
      </c>
      <c r="L53" s="69">
        <v>617</v>
      </c>
      <c r="M53" s="69">
        <v>271</v>
      </c>
      <c r="N53" s="69">
        <v>187</v>
      </c>
      <c r="O53" s="70">
        <v>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589</v>
      </c>
      <c r="L57" s="84" t="s">
        <v>522</v>
      </c>
      <c r="M57" s="84" t="s">
        <v>522</v>
      </c>
      <c r="N57" s="84" t="s">
        <v>522</v>
      </c>
      <c r="O57" s="85" t="s">
        <v>522</v>
      </c>
    </row>
    <row r="58" spans="1:21" ht="31.5" customHeight="1" thickBot="1" x14ac:dyDescent="0.2">
      <c r="B58" s="1260"/>
      <c r="C58" s="1261"/>
      <c r="D58" s="1265" t="s">
        <v>27</v>
      </c>
      <c r="E58" s="1266"/>
      <c r="F58" s="1266"/>
      <c r="G58" s="1266"/>
      <c r="H58" s="1266"/>
      <c r="I58" s="1266"/>
      <c r="J58" s="1267"/>
      <c r="K58" s="86" t="s">
        <v>589</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WzeXsdjCxAXeyOdHc2uwaNbESXko0Cl9/+BNvENNBH/RnrQJc17iMBGei5Q3V0W7hVcbdIZCJqFBZK9qZMg==" saltValue="KMnHxE7ZYJdzAcr+tddM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17906</v>
      </c>
      <c r="J41" s="104">
        <v>17629</v>
      </c>
      <c r="K41" s="104">
        <v>16076</v>
      </c>
      <c r="L41" s="104">
        <v>14547</v>
      </c>
      <c r="M41" s="105">
        <v>13462</v>
      </c>
    </row>
    <row r="42" spans="2:13" ht="27.75" customHeight="1" x14ac:dyDescent="0.15">
      <c r="B42" s="1278"/>
      <c r="C42" s="1279"/>
      <c r="D42" s="106"/>
      <c r="E42" s="1282" t="s">
        <v>32</v>
      </c>
      <c r="F42" s="1282"/>
      <c r="G42" s="1282"/>
      <c r="H42" s="1283"/>
      <c r="I42" s="107">
        <v>9254</v>
      </c>
      <c r="J42" s="108">
        <v>8358</v>
      </c>
      <c r="K42" s="108">
        <v>7490</v>
      </c>
      <c r="L42" s="108">
        <v>6624</v>
      </c>
      <c r="M42" s="109">
        <v>5547</v>
      </c>
    </row>
    <row r="43" spans="2:13" ht="27.75" customHeight="1" x14ac:dyDescent="0.15">
      <c r="B43" s="1278"/>
      <c r="C43" s="1279"/>
      <c r="D43" s="106"/>
      <c r="E43" s="1282" t="s">
        <v>33</v>
      </c>
      <c r="F43" s="1282"/>
      <c r="G43" s="1282"/>
      <c r="H43" s="1283"/>
      <c r="I43" s="107">
        <v>1889</v>
      </c>
      <c r="J43" s="108">
        <v>1988</v>
      </c>
      <c r="K43" s="108">
        <v>1852</v>
      </c>
      <c r="L43" s="108">
        <v>1267</v>
      </c>
      <c r="M43" s="109">
        <v>1691</v>
      </c>
    </row>
    <row r="44" spans="2:13" ht="27.75" customHeight="1" x14ac:dyDescent="0.15">
      <c r="B44" s="1278"/>
      <c r="C44" s="1279"/>
      <c r="D44" s="106"/>
      <c r="E44" s="1282" t="s">
        <v>34</v>
      </c>
      <c r="F44" s="1282"/>
      <c r="G44" s="1282"/>
      <c r="H44" s="1283"/>
      <c r="I44" s="107">
        <v>1417</v>
      </c>
      <c r="J44" s="108">
        <v>1984</v>
      </c>
      <c r="K44" s="108">
        <v>2442</v>
      </c>
      <c r="L44" s="108">
        <v>2619</v>
      </c>
      <c r="M44" s="109">
        <v>2127</v>
      </c>
    </row>
    <row r="45" spans="2:13" ht="27.75" customHeight="1" x14ac:dyDescent="0.15">
      <c r="B45" s="1278"/>
      <c r="C45" s="1279"/>
      <c r="D45" s="106"/>
      <c r="E45" s="1282" t="s">
        <v>35</v>
      </c>
      <c r="F45" s="1282"/>
      <c r="G45" s="1282"/>
      <c r="H45" s="1283"/>
      <c r="I45" s="107">
        <v>2754</v>
      </c>
      <c r="J45" s="108">
        <v>2860</v>
      </c>
      <c r="K45" s="108">
        <v>3093</v>
      </c>
      <c r="L45" s="108">
        <v>3186</v>
      </c>
      <c r="M45" s="109">
        <v>3277</v>
      </c>
    </row>
    <row r="46" spans="2:13" ht="27.75" customHeight="1" x14ac:dyDescent="0.15">
      <c r="B46" s="1278"/>
      <c r="C46" s="1279"/>
      <c r="D46" s="110"/>
      <c r="E46" s="1282" t="s">
        <v>36</v>
      </c>
      <c r="F46" s="1282"/>
      <c r="G46" s="1282"/>
      <c r="H46" s="1283"/>
      <c r="I46" s="107" t="s">
        <v>522</v>
      </c>
      <c r="J46" s="108" t="s">
        <v>522</v>
      </c>
      <c r="K46" s="108" t="s">
        <v>522</v>
      </c>
      <c r="L46" s="108" t="s">
        <v>522</v>
      </c>
      <c r="M46" s="109" t="s">
        <v>522</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13435</v>
      </c>
      <c r="J50" s="108">
        <v>13390</v>
      </c>
      <c r="K50" s="108">
        <v>15146</v>
      </c>
      <c r="L50" s="108">
        <v>16296</v>
      </c>
      <c r="M50" s="109">
        <v>18175</v>
      </c>
    </row>
    <row r="51" spans="2:13" ht="27.75" customHeight="1" x14ac:dyDescent="0.15">
      <c r="B51" s="1278"/>
      <c r="C51" s="1279"/>
      <c r="D51" s="106"/>
      <c r="E51" s="1282" t="s">
        <v>42</v>
      </c>
      <c r="F51" s="1282"/>
      <c r="G51" s="1282"/>
      <c r="H51" s="1283"/>
      <c r="I51" s="107">
        <v>5800</v>
      </c>
      <c r="J51" s="108">
        <v>5953</v>
      </c>
      <c r="K51" s="108">
        <v>6230</v>
      </c>
      <c r="L51" s="108">
        <v>5917</v>
      </c>
      <c r="M51" s="109">
        <v>5501</v>
      </c>
    </row>
    <row r="52" spans="2:13" ht="27.75" customHeight="1" x14ac:dyDescent="0.15">
      <c r="B52" s="1280"/>
      <c r="C52" s="1281"/>
      <c r="D52" s="106"/>
      <c r="E52" s="1282" t="s">
        <v>43</v>
      </c>
      <c r="F52" s="1282"/>
      <c r="G52" s="1282"/>
      <c r="H52" s="1283"/>
      <c r="I52" s="107">
        <v>16237</v>
      </c>
      <c r="J52" s="108">
        <v>15835</v>
      </c>
      <c r="K52" s="108">
        <v>14610</v>
      </c>
      <c r="L52" s="108">
        <v>13393</v>
      </c>
      <c r="M52" s="109">
        <v>12338</v>
      </c>
    </row>
    <row r="53" spans="2:13" ht="27.75" customHeight="1" thickBot="1" x14ac:dyDescent="0.2">
      <c r="B53" s="1284" t="s">
        <v>44</v>
      </c>
      <c r="C53" s="1285"/>
      <c r="D53" s="113"/>
      <c r="E53" s="1286" t="s">
        <v>45</v>
      </c>
      <c r="F53" s="1286"/>
      <c r="G53" s="1286"/>
      <c r="H53" s="1287"/>
      <c r="I53" s="114">
        <v>-2252</v>
      </c>
      <c r="J53" s="115">
        <v>-2359</v>
      </c>
      <c r="K53" s="115">
        <v>-5034</v>
      </c>
      <c r="L53" s="115">
        <v>-7362</v>
      </c>
      <c r="M53" s="116">
        <v>-9909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ADud2fy3ShRpeXkH4ykXe4Py2++UoNnTsa46N+AITqDhJKaa299m07XHvcTYL+x0EWguibCOYvyOsLrDR/9w==" saltValue="F9ua51yNG5DPpQwuEJuY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9839</v>
      </c>
      <c r="G55" s="128">
        <v>9388</v>
      </c>
      <c r="H55" s="129">
        <v>10512</v>
      </c>
    </row>
    <row r="56" spans="2:8" ht="52.5" customHeight="1" x14ac:dyDescent="0.15">
      <c r="B56" s="130"/>
      <c r="C56" s="1305" t="s">
        <v>49</v>
      </c>
      <c r="D56" s="1305"/>
      <c r="E56" s="1306"/>
      <c r="F56" s="131">
        <v>151</v>
      </c>
      <c r="G56" s="131">
        <v>135</v>
      </c>
      <c r="H56" s="132">
        <v>120</v>
      </c>
    </row>
    <row r="57" spans="2:8" ht="53.25" customHeight="1" x14ac:dyDescent="0.15">
      <c r="B57" s="130"/>
      <c r="C57" s="1307" t="s">
        <v>50</v>
      </c>
      <c r="D57" s="1307"/>
      <c r="E57" s="1308"/>
      <c r="F57" s="133">
        <v>4547</v>
      </c>
      <c r="G57" s="133">
        <v>6024</v>
      </c>
      <c r="H57" s="134">
        <v>5741</v>
      </c>
    </row>
    <row r="58" spans="2:8" ht="45.75" customHeight="1" x14ac:dyDescent="0.15">
      <c r="B58" s="135"/>
      <c r="C58" s="1295" t="s">
        <v>590</v>
      </c>
      <c r="D58" s="1296"/>
      <c r="E58" s="1297"/>
      <c r="F58" s="136">
        <v>2811</v>
      </c>
      <c r="G58" s="136">
        <v>3347</v>
      </c>
      <c r="H58" s="137">
        <v>3155</v>
      </c>
    </row>
    <row r="59" spans="2:8" ht="45.75" customHeight="1" x14ac:dyDescent="0.15">
      <c r="B59" s="135"/>
      <c r="C59" s="1295" t="s">
        <v>591</v>
      </c>
      <c r="D59" s="1296"/>
      <c r="E59" s="1297"/>
      <c r="F59" s="136">
        <v>635</v>
      </c>
      <c r="G59" s="136">
        <v>1636</v>
      </c>
      <c r="H59" s="137">
        <v>1556</v>
      </c>
    </row>
    <row r="60" spans="2:8" ht="45.75" customHeight="1" x14ac:dyDescent="0.15">
      <c r="B60" s="135"/>
      <c r="C60" s="1295" t="s">
        <v>592</v>
      </c>
      <c r="D60" s="1296"/>
      <c r="E60" s="1297"/>
      <c r="F60" s="136">
        <v>521</v>
      </c>
      <c r="G60" s="136">
        <v>515</v>
      </c>
      <c r="H60" s="137">
        <v>511</v>
      </c>
    </row>
    <row r="61" spans="2:8" ht="45.75" customHeight="1" x14ac:dyDescent="0.15">
      <c r="B61" s="135"/>
      <c r="C61" s="1295" t="s">
        <v>594</v>
      </c>
      <c r="D61" s="1296"/>
      <c r="E61" s="1297"/>
      <c r="F61" s="136">
        <v>147</v>
      </c>
      <c r="G61" s="136">
        <v>147</v>
      </c>
      <c r="H61" s="137">
        <v>147</v>
      </c>
    </row>
    <row r="62" spans="2:8" ht="45.75" customHeight="1" thickBot="1" x14ac:dyDescent="0.2">
      <c r="B62" s="138"/>
      <c r="C62" s="1298" t="s">
        <v>593</v>
      </c>
      <c r="D62" s="1299"/>
      <c r="E62" s="1300"/>
      <c r="F62" s="139">
        <v>211</v>
      </c>
      <c r="G62" s="139">
        <v>157</v>
      </c>
      <c r="H62" s="140">
        <v>144</v>
      </c>
    </row>
    <row r="63" spans="2:8" ht="52.5" customHeight="1" thickBot="1" x14ac:dyDescent="0.2">
      <c r="B63" s="141"/>
      <c r="C63" s="1301" t="s">
        <v>51</v>
      </c>
      <c r="D63" s="1301"/>
      <c r="E63" s="1302"/>
      <c r="F63" s="142">
        <v>14537</v>
      </c>
      <c r="G63" s="142">
        <v>15548</v>
      </c>
      <c r="H63" s="143">
        <v>16373</v>
      </c>
    </row>
    <row r="64" spans="2:8" ht="15" customHeight="1" x14ac:dyDescent="0.15"/>
  </sheetData>
  <sheetProtection algorithmName="SHA-512" hashValue="7Zlq/n367QcNi/I7OJNYA/FC9dFnXYDmcWr4IUJ+HvFaJSezYa1H5ION6sbFdWu5IQpwoPuMsFcCun5C+phpJQ==" saltValue="5EMQzW/ReR1U/AZHLU0i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618</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47.5</v>
      </c>
      <c r="BQ53" s="1309"/>
      <c r="BR53" s="1309"/>
      <c r="BS53" s="1309"/>
      <c r="BT53" s="1309"/>
      <c r="BU53" s="1309"/>
      <c r="BV53" s="1309"/>
      <c r="BW53" s="1309"/>
      <c r="BX53" s="1309">
        <v>48.9</v>
      </c>
      <c r="BY53" s="1309"/>
      <c r="BZ53" s="1309"/>
      <c r="CA53" s="1309"/>
      <c r="CB53" s="1309"/>
      <c r="CC53" s="1309"/>
      <c r="CD53" s="1309"/>
      <c r="CE53" s="1309"/>
      <c r="CF53" s="1309">
        <v>50.8</v>
      </c>
      <c r="CG53" s="1309"/>
      <c r="CH53" s="1309"/>
      <c r="CI53" s="1309"/>
      <c r="CJ53" s="1309"/>
      <c r="CK53" s="1309"/>
      <c r="CL53" s="1309"/>
      <c r="CM53" s="1309"/>
      <c r="CN53" s="1309">
        <v>52.7</v>
      </c>
      <c r="CO53" s="1309"/>
      <c r="CP53" s="1309"/>
      <c r="CQ53" s="1309"/>
      <c r="CR53" s="1309"/>
      <c r="CS53" s="1309"/>
      <c r="CT53" s="1309"/>
      <c r="CU53" s="1309"/>
      <c r="CV53" s="1309">
        <v>54.5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623</v>
      </c>
      <c r="AO55" s="1314"/>
      <c r="AP55" s="1314"/>
      <c r="AQ55" s="1314"/>
      <c r="AR55" s="1314"/>
      <c r="AS55" s="1314"/>
      <c r="AT55" s="1314"/>
      <c r="AU55" s="1314"/>
      <c r="AV55" s="1314"/>
      <c r="AW55" s="1314"/>
      <c r="AX55" s="1314"/>
      <c r="AY55" s="1314"/>
      <c r="AZ55" s="1314"/>
      <c r="BA55" s="1314"/>
      <c r="BB55" s="1312" t="s">
        <v>621</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622</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6.5</v>
      </c>
      <c r="BQ75" s="1309"/>
      <c r="BR75" s="1309"/>
      <c r="BS75" s="1309"/>
      <c r="BT75" s="1309"/>
      <c r="BU75" s="1309"/>
      <c r="BV75" s="1309"/>
      <c r="BW75" s="1309"/>
      <c r="BX75" s="1309">
        <v>4.7</v>
      </c>
      <c r="BY75" s="1309"/>
      <c r="BZ75" s="1309"/>
      <c r="CA75" s="1309"/>
      <c r="CB75" s="1309"/>
      <c r="CC75" s="1309"/>
      <c r="CD75" s="1309"/>
      <c r="CE75" s="1309"/>
      <c r="CF75" s="1309">
        <v>3.1</v>
      </c>
      <c r="CG75" s="1309"/>
      <c r="CH75" s="1309"/>
      <c r="CI75" s="1309"/>
      <c r="CJ75" s="1309"/>
      <c r="CK75" s="1309"/>
      <c r="CL75" s="1309"/>
      <c r="CM75" s="1309"/>
      <c r="CN75" s="1309">
        <v>1.8</v>
      </c>
      <c r="CO75" s="1309"/>
      <c r="CP75" s="1309"/>
      <c r="CQ75" s="1309"/>
      <c r="CR75" s="1309"/>
      <c r="CS75" s="1309"/>
      <c r="CT75" s="1309"/>
      <c r="CU75" s="1309"/>
      <c r="CV75" s="1309">
        <v>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623</v>
      </c>
      <c r="AO77" s="1314"/>
      <c r="AP77" s="1314"/>
      <c r="AQ77" s="1314"/>
      <c r="AR77" s="1314"/>
      <c r="AS77" s="1314"/>
      <c r="AT77" s="1314"/>
      <c r="AU77" s="1314"/>
      <c r="AV77" s="1314"/>
      <c r="AW77" s="1314"/>
      <c r="AX77" s="1314"/>
      <c r="AY77" s="1314"/>
      <c r="AZ77" s="1314"/>
      <c r="BA77" s="1314"/>
      <c r="BB77" s="1312" t="s">
        <v>621</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626</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aburUzLkhXpkEGJzV3OIK1Gu72rNQ4uZxYXryEpZSh367uYYlT5ZpttZhdc8UzsujvHrS4vwne06ZPYNuUZfg==" saltValue="NSZmS8m6qu6Dd33bK1Wi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R1"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OimMsAA5OKkqB4pvEUNijDn01UdjEd/y/6KQhsPuZ5N1Wx6X3cOdOPtX01ia3zzCBtJwd0nClyey+95B5gHqbw==" saltValue="cla0rBoWEnjduwc3Jc4GK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9lxBJkWzAVAkdJEUWdo5EvcaKfzihx2dIC7Ly85tkZV0seYORE2iKX5aecc4+DLDyXFZLjeNuLa8TqNN3ISIsQ==" saltValue="Tcw4SKjPY7X0hDlFDyf9x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57916</v>
      </c>
      <c r="E3" s="162"/>
      <c r="F3" s="163">
        <v>92247</v>
      </c>
      <c r="G3" s="164"/>
      <c r="H3" s="165"/>
    </row>
    <row r="4" spans="1:8" x14ac:dyDescent="0.15">
      <c r="A4" s="166"/>
      <c r="B4" s="167"/>
      <c r="C4" s="168"/>
      <c r="D4" s="169">
        <v>42263</v>
      </c>
      <c r="E4" s="170"/>
      <c r="F4" s="171">
        <v>37204</v>
      </c>
      <c r="G4" s="172"/>
      <c r="H4" s="173"/>
    </row>
    <row r="5" spans="1:8" x14ac:dyDescent="0.15">
      <c r="A5" s="154" t="s">
        <v>556</v>
      </c>
      <c r="B5" s="159"/>
      <c r="C5" s="160"/>
      <c r="D5" s="161">
        <v>72630</v>
      </c>
      <c r="E5" s="162"/>
      <c r="F5" s="163">
        <v>44504</v>
      </c>
      <c r="G5" s="164"/>
      <c r="H5" s="165"/>
    </row>
    <row r="6" spans="1:8" x14ac:dyDescent="0.15">
      <c r="A6" s="166"/>
      <c r="B6" s="167"/>
      <c r="C6" s="168"/>
      <c r="D6" s="169">
        <v>65600</v>
      </c>
      <c r="E6" s="170"/>
      <c r="F6" s="171">
        <v>25876</v>
      </c>
      <c r="G6" s="172"/>
      <c r="H6" s="173"/>
    </row>
    <row r="7" spans="1:8" x14ac:dyDescent="0.15">
      <c r="A7" s="154" t="s">
        <v>557</v>
      </c>
      <c r="B7" s="159"/>
      <c r="C7" s="160"/>
      <c r="D7" s="161">
        <v>43555</v>
      </c>
      <c r="E7" s="162"/>
      <c r="F7" s="163">
        <v>47820</v>
      </c>
      <c r="G7" s="164"/>
      <c r="H7" s="165"/>
    </row>
    <row r="8" spans="1:8" x14ac:dyDescent="0.15">
      <c r="A8" s="166"/>
      <c r="B8" s="167"/>
      <c r="C8" s="168"/>
      <c r="D8" s="169">
        <v>29209</v>
      </c>
      <c r="E8" s="170"/>
      <c r="F8" s="171">
        <v>25855</v>
      </c>
      <c r="G8" s="172"/>
      <c r="H8" s="173"/>
    </row>
    <row r="9" spans="1:8" x14ac:dyDescent="0.15">
      <c r="A9" s="154" t="s">
        <v>558</v>
      </c>
      <c r="B9" s="159"/>
      <c r="C9" s="160"/>
      <c r="D9" s="161">
        <v>43862</v>
      </c>
      <c r="E9" s="162"/>
      <c r="F9" s="163">
        <v>41934</v>
      </c>
      <c r="G9" s="164"/>
      <c r="H9" s="165"/>
    </row>
    <row r="10" spans="1:8" x14ac:dyDescent="0.15">
      <c r="A10" s="166"/>
      <c r="B10" s="167"/>
      <c r="C10" s="168"/>
      <c r="D10" s="169">
        <v>32472</v>
      </c>
      <c r="E10" s="170"/>
      <c r="F10" s="171">
        <v>23352</v>
      </c>
      <c r="G10" s="172"/>
      <c r="H10" s="173"/>
    </row>
    <row r="11" spans="1:8" x14ac:dyDescent="0.15">
      <c r="A11" s="154" t="s">
        <v>559</v>
      </c>
      <c r="B11" s="159"/>
      <c r="C11" s="160"/>
      <c r="D11" s="161">
        <v>40671</v>
      </c>
      <c r="E11" s="162"/>
      <c r="F11" s="163">
        <v>45588</v>
      </c>
      <c r="G11" s="164"/>
      <c r="H11" s="165"/>
    </row>
    <row r="12" spans="1:8" x14ac:dyDescent="0.15">
      <c r="A12" s="166"/>
      <c r="B12" s="167"/>
      <c r="C12" s="174"/>
      <c r="D12" s="169">
        <v>29983</v>
      </c>
      <c r="E12" s="170"/>
      <c r="F12" s="171">
        <v>24150</v>
      </c>
      <c r="G12" s="172"/>
      <c r="H12" s="173"/>
    </row>
    <row r="13" spans="1:8" x14ac:dyDescent="0.15">
      <c r="A13" s="154"/>
      <c r="B13" s="159"/>
      <c r="C13" s="175"/>
      <c r="D13" s="176">
        <v>51727</v>
      </c>
      <c r="E13" s="177"/>
      <c r="F13" s="178">
        <v>54419</v>
      </c>
      <c r="G13" s="179"/>
      <c r="H13" s="165"/>
    </row>
    <row r="14" spans="1:8" x14ac:dyDescent="0.15">
      <c r="A14" s="166"/>
      <c r="B14" s="167"/>
      <c r="C14" s="168"/>
      <c r="D14" s="169">
        <v>39905</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8.5299999999999994</v>
      </c>
      <c r="C19" s="180">
        <f>ROUND(VALUE(SUBSTITUTE(実質収支比率等に係る経年分析!G$48,"▲","-")),2)</f>
        <v>9.5500000000000007</v>
      </c>
      <c r="D19" s="180">
        <f>ROUND(VALUE(SUBSTITUTE(実質収支比率等に係る経年分析!H$48,"▲","-")),2)</f>
        <v>9.73</v>
      </c>
      <c r="E19" s="180">
        <f>ROUND(VALUE(SUBSTITUTE(実質収支比率等に係る経年分析!I$48,"▲","-")),2)</f>
        <v>9.8800000000000008</v>
      </c>
      <c r="F19" s="180">
        <f>ROUND(VALUE(SUBSTITUTE(実質収支比率等に係る経年分析!J$48,"▲","-")),2)</f>
        <v>8.65</v>
      </c>
    </row>
    <row r="20" spans="1:11" x14ac:dyDescent="0.15">
      <c r="A20" s="180" t="s">
        <v>55</v>
      </c>
      <c r="B20" s="180">
        <f>ROUND(VALUE(SUBSTITUTE(実質収支比率等に係る経年分析!F$47,"▲","-")),2)</f>
        <v>40.340000000000003</v>
      </c>
      <c r="C20" s="180">
        <f>ROUND(VALUE(SUBSTITUTE(実質収支比率等に係る経年分析!G$47,"▲","-")),2)</f>
        <v>42.08</v>
      </c>
      <c r="D20" s="180">
        <f>ROUND(VALUE(SUBSTITUTE(実質収支比率等に係る経年分析!H$47,"▲","-")),2)</f>
        <v>47.54</v>
      </c>
      <c r="E20" s="180">
        <f>ROUND(VALUE(SUBSTITUTE(実質収支比率等に係る経年分析!I$47,"▲","-")),2)</f>
        <v>42.46</v>
      </c>
      <c r="F20" s="180">
        <f>ROUND(VALUE(SUBSTITUTE(実質収支比率等に係る経年分析!J$47,"▲","-")),2)</f>
        <v>49.54</v>
      </c>
    </row>
    <row r="21" spans="1:11" x14ac:dyDescent="0.15">
      <c r="A21" s="180" t="s">
        <v>56</v>
      </c>
      <c r="B21" s="180">
        <f>IF(ISNUMBER(VALUE(SUBSTITUTE(実質収支比率等に係る経年分析!F$49,"▲","-"))),ROUND(VALUE(SUBSTITUTE(実質収支比率等に係る経年分析!F$49,"▲","-")),2),NA())</f>
        <v>-3.26</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-0.93</v>
      </c>
      <c r="E21" s="180">
        <f>IF(ISNUMBER(VALUE(SUBSTITUTE(実質収支比率等に係る経年分析!I$49,"▲","-"))),ROUND(VALUE(SUBSTITUTE(実質収支比率等に係る経年分析!I$49,"▲","-")),2),NA())</f>
        <v>-6.24</v>
      </c>
      <c r="F21" s="180">
        <f>IF(ISNUMBER(VALUE(SUBSTITUTE(実質収支比率等に係る経年分析!J$49,"▲","-"))),ROUND(VALUE(SUBSTITUTE(実質収支比率等に係る経年分析!J$49,"▲","-")),2),NA())</f>
        <v>-1.53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9.5399999999999991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9.7200000000000006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9.8800000000000008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8.74</v>
      </c>
    </row>
    <row r="36" spans="1:16" x14ac:dyDescent="0.15">
      <c r="A36" s="181" t="str">
        <f>IF(連結実質赤字比率に係る赤字・黒字の構成分析!C$34="",NA(),連結実質赤字比率に係る赤字・黒字の構成分析!C$34)</f>
        <v>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0.56999999999999995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0.31</v>
      </c>
      <c r="J36" s="181">
        <f>IF(ROUND(VALUE(SUBSTITUTE(連結実質赤字比率に係る赤字・黒字の構成分析!J$34,"▲", "-")), 2) &lt; 0, ABS(ROUND(VALUE(SUBSTITUTE(連結実質赤字比率に係る赤字・黒字の構成分析!J$34,"▲", "-")), 2)), NA())</f>
        <v>0.08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2983</v>
      </c>
      <c r="E42" s="182"/>
      <c r="F42" s="182"/>
      <c r="G42" s="182">
        <f>'実質公債費比率（分子）の構造'!L$52</f>
        <v>3138</v>
      </c>
      <c r="H42" s="182"/>
      <c r="I42" s="182"/>
      <c r="J42" s="182">
        <f>'実質公債費比率（分子）の構造'!M$52</f>
        <v>3157</v>
      </c>
      <c r="K42" s="182"/>
      <c r="L42" s="182"/>
      <c r="M42" s="182">
        <f>'実質公債費比率（分子）の構造'!N$52</f>
        <v>3002</v>
      </c>
      <c r="N42" s="182"/>
      <c r="O42" s="182"/>
      <c r="P42" s="182">
        <f>'実質公債費比率（分子）の構造'!O$52</f>
        <v>2946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895</v>
      </c>
      <c r="C44" s="182"/>
      <c r="D44" s="182"/>
      <c r="E44" s="182">
        <f>'実質公債費比率（分子）の構造'!L$50</f>
        <v>895</v>
      </c>
      <c r="F44" s="182"/>
      <c r="G44" s="182"/>
      <c r="H44" s="182">
        <f>'実質公債費比率（分子）の構造'!M$50</f>
        <v>867</v>
      </c>
      <c r="I44" s="182"/>
      <c r="J44" s="182"/>
      <c r="K44" s="182">
        <f>'実質公債費比率（分子）の構造'!N$50</f>
        <v>865</v>
      </c>
      <c r="L44" s="182"/>
      <c r="M44" s="182"/>
      <c r="N44" s="182">
        <f>'実質公債費比率（分子）の構造'!O$50</f>
        <v>830</v>
      </c>
      <c r="O44" s="182"/>
      <c r="P44" s="182"/>
    </row>
    <row r="45" spans="1:16" x14ac:dyDescent="0.15">
      <c r="A45" s="182" t="s">
        <v>66</v>
      </c>
      <c r="B45" s="182">
        <f>'実質公債費比率（分子）の構造'!K$49</f>
        <v>304</v>
      </c>
      <c r="C45" s="182"/>
      <c r="D45" s="182"/>
      <c r="E45" s="182">
        <f>'実質公債費比率（分子）の構造'!L$49</f>
        <v>269</v>
      </c>
      <c r="F45" s="182"/>
      <c r="G45" s="182"/>
      <c r="H45" s="182">
        <f>'実質公債費比率（分子）の構造'!M$49</f>
        <v>233</v>
      </c>
      <c r="I45" s="182"/>
      <c r="J45" s="182"/>
      <c r="K45" s="182">
        <f>'実質公債費比率（分子）の構造'!N$49</f>
        <v>223</v>
      </c>
      <c r="L45" s="182"/>
      <c r="M45" s="182"/>
      <c r="N45" s="182">
        <f>'実質公債費比率（分子）の構造'!O$49</f>
        <v>256</v>
      </c>
      <c r="O45" s="182"/>
      <c r="P45" s="182"/>
    </row>
    <row r="46" spans="1:16" x14ac:dyDescent="0.15">
      <c r="A46" s="182" t="s">
        <v>67</v>
      </c>
      <c r="B46" s="182">
        <f>'実質公債費比率（分子）の構造'!K$48</f>
        <v>216</v>
      </c>
      <c r="C46" s="182"/>
      <c r="D46" s="182"/>
      <c r="E46" s="182">
        <f>'実質公債費比率（分子）の構造'!L$48</f>
        <v>201</v>
      </c>
      <c r="F46" s="182"/>
      <c r="G46" s="182"/>
      <c r="H46" s="182">
        <f>'実質公債費比率（分子）の構造'!M$48</f>
        <v>194</v>
      </c>
      <c r="I46" s="182"/>
      <c r="J46" s="182"/>
      <c r="K46" s="182">
        <f>'実質公債費比率（分子）の構造'!N$48</f>
        <v>173</v>
      </c>
      <c r="L46" s="182"/>
      <c r="M46" s="182"/>
      <c r="N46" s="182">
        <f>'実質公債費比率（分子）の構造'!O$48</f>
        <v>161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2464</v>
      </c>
      <c r="C49" s="182"/>
      <c r="D49" s="182"/>
      <c r="E49" s="182">
        <f>'実質公債費比率（分子）の構造'!L$45</f>
        <v>2390</v>
      </c>
      <c r="F49" s="182"/>
      <c r="G49" s="182"/>
      <c r="H49" s="182">
        <f>'実質公債費比率（分子）の構造'!M$45</f>
        <v>2134</v>
      </c>
      <c r="I49" s="182"/>
      <c r="J49" s="182"/>
      <c r="K49" s="182">
        <f>'実質公債費比率（分子）の構造'!N$45</f>
        <v>1928</v>
      </c>
      <c r="L49" s="182"/>
      <c r="M49" s="182"/>
      <c r="N49" s="182">
        <f>'実質公債費比率（分子）の構造'!O$45</f>
        <v>1707</v>
      </c>
      <c r="O49" s="182"/>
      <c r="P49" s="182"/>
    </row>
    <row r="50" spans="1:16" x14ac:dyDescent="0.15">
      <c r="A50" s="182" t="s">
        <v>71</v>
      </c>
      <c r="B50" s="182" t="e">
        <f>NA()</f>
        <v>#N/A</v>
      </c>
      <c r="C50" s="182">
        <f>IF(ISNUMBER('実質公債費比率（分子）の構造'!K$53),'実質公債費比率（分子）の構造'!K$53,NA())</f>
        <v>896</v>
      </c>
      <c r="D50" s="182" t="e">
        <f>NA()</f>
        <v>#N/A</v>
      </c>
      <c r="E50" s="182" t="e">
        <f>NA()</f>
        <v>#N/A</v>
      </c>
      <c r="F50" s="182">
        <f>IF(ISNUMBER('実質公債費比率（分子）の構造'!L$53),'実質公債費比率（分子）の構造'!L$53,NA())</f>
        <v>617</v>
      </c>
      <c r="G50" s="182" t="e">
        <f>NA()</f>
        <v>#N/A</v>
      </c>
      <c r="H50" s="182" t="e">
        <f>NA()</f>
        <v>#N/A</v>
      </c>
      <c r="I50" s="182">
        <f>IF(ISNUMBER('実質公債費比率（分子）の構造'!M$53),'実質公債費比率（分子）の構造'!M$53,NA())</f>
        <v>271</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16237</v>
      </c>
      <c r="E56" s="181"/>
      <c r="F56" s="181"/>
      <c r="G56" s="181">
        <f>'将来負担比率（分子）の構造'!J$52</f>
        <v>15835</v>
      </c>
      <c r="H56" s="181"/>
      <c r="I56" s="181"/>
      <c r="J56" s="181">
        <f>'将来負担比率（分子）の構造'!K$52</f>
        <v>14610</v>
      </c>
      <c r="K56" s="181"/>
      <c r="L56" s="181"/>
      <c r="M56" s="181">
        <f>'将来負担比率（分子）の構造'!L$52</f>
        <v>13393</v>
      </c>
      <c r="N56" s="181"/>
      <c r="O56" s="181"/>
      <c r="P56" s="181">
        <f>'将来負担比率（分子）の構造'!M$52</f>
        <v>12338</v>
      </c>
    </row>
    <row r="57" spans="1:16" x14ac:dyDescent="0.15">
      <c r="A57" s="181" t="s">
        <v>42</v>
      </c>
      <c r="B57" s="181"/>
      <c r="C57" s="181"/>
      <c r="D57" s="181">
        <f>'将来負担比率（分子）の構造'!I$51</f>
        <v>5800</v>
      </c>
      <c r="E57" s="181"/>
      <c r="F57" s="181"/>
      <c r="G57" s="181">
        <f>'将来負担比率（分子）の構造'!J$51</f>
        <v>5953</v>
      </c>
      <c r="H57" s="181"/>
      <c r="I57" s="181"/>
      <c r="J57" s="181">
        <f>'将来負担比率（分子）の構造'!K$51</f>
        <v>6230</v>
      </c>
      <c r="K57" s="181"/>
      <c r="L57" s="181"/>
      <c r="M57" s="181">
        <f>'将来負担比率（分子）の構造'!L$51</f>
        <v>5917</v>
      </c>
      <c r="N57" s="181"/>
      <c r="O57" s="181"/>
      <c r="P57" s="181">
        <f>'将来負担比率（分子）の構造'!M$51</f>
        <v>5501</v>
      </c>
    </row>
    <row r="58" spans="1:16" x14ac:dyDescent="0.15">
      <c r="A58" s="181" t="s">
        <v>41</v>
      </c>
      <c r="B58" s="181"/>
      <c r="C58" s="181"/>
      <c r="D58" s="181">
        <f>'将来負担比率（分子）の構造'!I$50</f>
        <v>13435</v>
      </c>
      <c r="E58" s="181"/>
      <c r="F58" s="181"/>
      <c r="G58" s="181">
        <f>'将来負担比率（分子）の構造'!J$50</f>
        <v>13390</v>
      </c>
      <c r="H58" s="181"/>
      <c r="I58" s="181"/>
      <c r="J58" s="181">
        <f>'将来負担比率（分子）の構造'!K$50</f>
        <v>15146</v>
      </c>
      <c r="K58" s="181"/>
      <c r="L58" s="181"/>
      <c r="M58" s="181">
        <f>'将来負担比率（分子）の構造'!L$50</f>
        <v>16296</v>
      </c>
      <c r="N58" s="181"/>
      <c r="O58" s="181"/>
      <c r="P58" s="181">
        <f>'将来負担比率（分子）の構造'!M$50</f>
        <v>18175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2754</v>
      </c>
      <c r="C62" s="181"/>
      <c r="D62" s="181"/>
      <c r="E62" s="181">
        <f>'将来負担比率（分子）の構造'!J$45</f>
        <v>2860</v>
      </c>
      <c r="F62" s="181"/>
      <c r="G62" s="181"/>
      <c r="H62" s="181">
        <f>'将来負担比率（分子）の構造'!K$45</f>
        <v>3093</v>
      </c>
      <c r="I62" s="181"/>
      <c r="J62" s="181"/>
      <c r="K62" s="181">
        <f>'将来負担比率（分子）の構造'!L$45</f>
        <v>3186</v>
      </c>
      <c r="L62" s="181"/>
      <c r="M62" s="181"/>
      <c r="N62" s="181">
        <f>'将来負担比率（分子）の構造'!M$45</f>
        <v>3277</v>
      </c>
      <c r="O62" s="181"/>
      <c r="P62" s="181"/>
    </row>
    <row r="63" spans="1:16" x14ac:dyDescent="0.15">
      <c r="A63" s="181" t="s">
        <v>34</v>
      </c>
      <c r="B63" s="181">
        <f>'将来負担比率（分子）の構造'!I$44</f>
        <v>1417</v>
      </c>
      <c r="C63" s="181"/>
      <c r="D63" s="181"/>
      <c r="E63" s="181">
        <f>'将来負担比率（分子）の構造'!J$44</f>
        <v>1984</v>
      </c>
      <c r="F63" s="181"/>
      <c r="G63" s="181"/>
      <c r="H63" s="181">
        <f>'将来負担比率（分子）の構造'!K$44</f>
        <v>2442</v>
      </c>
      <c r="I63" s="181"/>
      <c r="J63" s="181"/>
      <c r="K63" s="181">
        <f>'将来負担比率（分子）の構造'!L$44</f>
        <v>2619</v>
      </c>
      <c r="L63" s="181"/>
      <c r="M63" s="181"/>
      <c r="N63" s="181">
        <f>'将来負担比率（分子）の構造'!M$44</f>
        <v>2127</v>
      </c>
      <c r="O63" s="181"/>
      <c r="P63" s="181"/>
    </row>
    <row r="64" spans="1:16" x14ac:dyDescent="0.15">
      <c r="A64" s="181" t="s">
        <v>33</v>
      </c>
      <c r="B64" s="181">
        <f>'将来負担比率（分子）の構造'!I$43</f>
        <v>1889</v>
      </c>
      <c r="C64" s="181"/>
      <c r="D64" s="181"/>
      <c r="E64" s="181">
        <f>'将来負担比率（分子）の構造'!J$43</f>
        <v>1988</v>
      </c>
      <c r="F64" s="181"/>
      <c r="G64" s="181"/>
      <c r="H64" s="181">
        <f>'将来負担比率（分子）の構造'!K$43</f>
        <v>1852</v>
      </c>
      <c r="I64" s="181"/>
      <c r="J64" s="181"/>
      <c r="K64" s="181">
        <f>'将来負担比率（分子）の構造'!L$43</f>
        <v>1267</v>
      </c>
      <c r="L64" s="181"/>
      <c r="M64" s="181"/>
      <c r="N64" s="181">
        <f>'将来負担比率（分子）の構造'!M$43</f>
        <v>1691</v>
      </c>
      <c r="O64" s="181"/>
      <c r="P64" s="181"/>
    </row>
    <row r="65" spans="1:16" x14ac:dyDescent="0.15">
      <c r="A65" s="181" t="s">
        <v>32</v>
      </c>
      <c r="B65" s="181">
        <f>'将来負担比率（分子）の構造'!I$42</f>
        <v>9254</v>
      </c>
      <c r="C65" s="181"/>
      <c r="D65" s="181"/>
      <c r="E65" s="181">
        <f>'将来負担比率（分子）の構造'!J$42</f>
        <v>8358</v>
      </c>
      <c r="F65" s="181"/>
      <c r="G65" s="181"/>
      <c r="H65" s="181">
        <f>'将来負担比率（分子）の構造'!K$42</f>
        <v>7490</v>
      </c>
      <c r="I65" s="181"/>
      <c r="J65" s="181"/>
      <c r="K65" s="181">
        <f>'将来負担比率（分子）の構造'!L$42</f>
        <v>6624</v>
      </c>
      <c r="L65" s="181"/>
      <c r="M65" s="181"/>
      <c r="N65" s="181">
        <f>'将来負担比率（分子）の構造'!M$42</f>
        <v>5547</v>
      </c>
      <c r="O65" s="181"/>
      <c r="P65" s="181"/>
    </row>
    <row r="66" spans="1:16" x14ac:dyDescent="0.15">
      <c r="A66" s="181" t="s">
        <v>31</v>
      </c>
      <c r="B66" s="181">
        <f>'将来負担比率（分子）の構造'!I$41</f>
        <v>17906</v>
      </c>
      <c r="C66" s="181"/>
      <c r="D66" s="181"/>
      <c r="E66" s="181">
        <f>'将来負担比率（分子）の構造'!J$41</f>
        <v>17629</v>
      </c>
      <c r="F66" s="181"/>
      <c r="G66" s="181"/>
      <c r="H66" s="181">
        <f>'将来負担比率（分子）の構造'!K$41</f>
        <v>16076</v>
      </c>
      <c r="I66" s="181"/>
      <c r="J66" s="181"/>
      <c r="K66" s="181">
        <f>'将来負担比率（分子）の構造'!L$41</f>
        <v>14547</v>
      </c>
      <c r="L66" s="181"/>
      <c r="M66" s="181"/>
      <c r="N66" s="181">
        <f>'将来負担比率（分子）の構造'!M$41</f>
        <v>13462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9839</v>
      </c>
      <c r="C72" s="185">
        <f>基金残高に係る経年分析!G55</f>
        <v>9388</v>
      </c>
      <c r="D72" s="185">
        <f>基金残高に係る経年分析!H55</f>
        <v>10512</v>
      </c>
    </row>
    <row r="73" spans="1:16" x14ac:dyDescent="0.15">
      <c r="A73" s="184" t="s">
        <v>78</v>
      </c>
      <c r="B73" s="185">
        <f>基金残高に係る経年分析!F56</f>
        <v>151</v>
      </c>
      <c r="C73" s="185">
        <f>基金残高に係る経年分析!G56</f>
        <v>135</v>
      </c>
      <c r="D73" s="185">
        <f>基金残高に係る経年分析!H56</f>
        <v>120</v>
      </c>
    </row>
    <row r="74" spans="1:16" x14ac:dyDescent="0.15">
      <c r="A74" s="184" t="s">
        <v>79</v>
      </c>
      <c r="B74" s="185">
        <f>基金残高に係る経年分析!F57</f>
        <v>4547</v>
      </c>
      <c r="C74" s="185">
        <f>基金残高に係る経年分析!G57</f>
        <v>6024</v>
      </c>
      <c r="D74" s="185">
        <f>基金残高に係る経年分析!H57</f>
        <v>5741</v>
      </c>
    </row>
  </sheetData>
  <sheetProtection algorithmName="SHA-512" hashValue="0PZp0Gju2r39Vag1BSTPEjDIxn1ONPJr52odjtMhxBWlGRiH36szr3qP9zTKyQoI3XTU3uS6uVDoNtmZsO8yOQ==" saltValue="GE+VTBaGpoAafDCsoeAx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20755211</v>
      </c>
      <c r="S5" s="734"/>
      <c r="T5" s="734"/>
      <c r="U5" s="734"/>
      <c r="V5" s="734"/>
      <c r="W5" s="734"/>
      <c r="X5" s="734"/>
      <c r="Y5" s="777"/>
      <c r="Z5" s="795">
        <v>56.8</v>
      </c>
      <c r="AA5" s="795"/>
      <c r="AB5" s="795"/>
      <c r="AC5" s="795"/>
      <c r="AD5" s="796">
        <v>19254234</v>
      </c>
      <c r="AE5" s="796"/>
      <c r="AF5" s="796"/>
      <c r="AG5" s="796"/>
      <c r="AH5" s="796"/>
      <c r="AI5" s="796"/>
      <c r="AJ5" s="796"/>
      <c r="AK5" s="796"/>
      <c r="AL5" s="778">
        <v>86.1</v>
      </c>
      <c r="AM5" s="749"/>
      <c r="AN5" s="749"/>
      <c r="AO5" s="779"/>
      <c r="AP5" s="744" t="s">
        <v>229</v>
      </c>
      <c r="AQ5" s="745"/>
      <c r="AR5" s="745"/>
      <c r="AS5" s="745"/>
      <c r="AT5" s="745"/>
      <c r="AU5" s="745"/>
      <c r="AV5" s="745"/>
      <c r="AW5" s="745"/>
      <c r="AX5" s="745"/>
      <c r="AY5" s="745"/>
      <c r="AZ5" s="745"/>
      <c r="BA5" s="745"/>
      <c r="BB5" s="745"/>
      <c r="BC5" s="745"/>
      <c r="BD5" s="745"/>
      <c r="BE5" s="745"/>
      <c r="BF5" s="746"/>
      <c r="BG5" s="678">
        <v>19254234</v>
      </c>
      <c r="BH5" s="679"/>
      <c r="BI5" s="679"/>
      <c r="BJ5" s="679"/>
      <c r="BK5" s="679"/>
      <c r="BL5" s="679"/>
      <c r="BM5" s="679"/>
      <c r="BN5" s="680"/>
      <c r="BO5" s="715">
        <v>92.8</v>
      </c>
      <c r="BP5" s="715"/>
      <c r="BQ5" s="715"/>
      <c r="BR5" s="715"/>
      <c r="BS5" s="716" t="s">
        <v>230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354753</v>
      </c>
      <c r="S6" s="679"/>
      <c r="T6" s="679"/>
      <c r="U6" s="679"/>
      <c r="V6" s="679"/>
      <c r="W6" s="679"/>
      <c r="X6" s="679"/>
      <c r="Y6" s="680"/>
      <c r="Z6" s="715">
        <v>1</v>
      </c>
      <c r="AA6" s="715"/>
      <c r="AB6" s="715"/>
      <c r="AC6" s="715"/>
      <c r="AD6" s="716">
        <v>354753</v>
      </c>
      <c r="AE6" s="716"/>
      <c r="AF6" s="716"/>
      <c r="AG6" s="716"/>
      <c r="AH6" s="716"/>
      <c r="AI6" s="716"/>
      <c r="AJ6" s="716"/>
      <c r="AK6" s="716"/>
      <c r="AL6" s="681">
        <v>1.6</v>
      </c>
      <c r="AM6" s="682"/>
      <c r="AN6" s="682"/>
      <c r="AO6" s="717"/>
      <c r="AP6" s="675" t="s">
        <v>235</v>
      </c>
      <c r="AQ6" s="676"/>
      <c r="AR6" s="676"/>
      <c r="AS6" s="676"/>
      <c r="AT6" s="676"/>
      <c r="AU6" s="676"/>
      <c r="AV6" s="676"/>
      <c r="AW6" s="676"/>
      <c r="AX6" s="676"/>
      <c r="AY6" s="676"/>
      <c r="AZ6" s="676"/>
      <c r="BA6" s="676"/>
      <c r="BB6" s="676"/>
      <c r="BC6" s="676"/>
      <c r="BD6" s="676"/>
      <c r="BE6" s="676"/>
      <c r="BF6" s="677"/>
      <c r="BG6" s="678">
        <v>19254234</v>
      </c>
      <c r="BH6" s="679"/>
      <c r="BI6" s="679"/>
      <c r="BJ6" s="679"/>
      <c r="BK6" s="679"/>
      <c r="BL6" s="679"/>
      <c r="BM6" s="679"/>
      <c r="BN6" s="680"/>
      <c r="BO6" s="715">
        <v>92.8</v>
      </c>
      <c r="BP6" s="715"/>
      <c r="BQ6" s="715"/>
      <c r="BR6" s="715"/>
      <c r="BS6" s="716" t="s">
        <v>230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259750</v>
      </c>
      <c r="CS6" s="679"/>
      <c r="CT6" s="679"/>
      <c r="CU6" s="679"/>
      <c r="CV6" s="679"/>
      <c r="CW6" s="679"/>
      <c r="CX6" s="679"/>
      <c r="CY6" s="680"/>
      <c r="CZ6" s="778">
        <v>0.8</v>
      </c>
      <c r="DA6" s="749"/>
      <c r="DB6" s="749"/>
      <c r="DC6" s="781"/>
      <c r="DD6" s="684">
        <v>496</v>
      </c>
      <c r="DE6" s="679"/>
      <c r="DF6" s="679"/>
      <c r="DG6" s="679"/>
      <c r="DH6" s="679"/>
      <c r="DI6" s="679"/>
      <c r="DJ6" s="679"/>
      <c r="DK6" s="679"/>
      <c r="DL6" s="679"/>
      <c r="DM6" s="679"/>
      <c r="DN6" s="679"/>
      <c r="DO6" s="679"/>
      <c r="DP6" s="680"/>
      <c r="DQ6" s="684">
        <v>259750</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11425</v>
      </c>
      <c r="S7" s="679"/>
      <c r="T7" s="679"/>
      <c r="U7" s="679"/>
      <c r="V7" s="679"/>
      <c r="W7" s="679"/>
      <c r="X7" s="679"/>
      <c r="Y7" s="680"/>
      <c r="Z7" s="715">
        <v>0</v>
      </c>
      <c r="AA7" s="715"/>
      <c r="AB7" s="715"/>
      <c r="AC7" s="715"/>
      <c r="AD7" s="716">
        <v>11425</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7860479</v>
      </c>
      <c r="BH7" s="679"/>
      <c r="BI7" s="679"/>
      <c r="BJ7" s="679"/>
      <c r="BK7" s="679"/>
      <c r="BL7" s="679"/>
      <c r="BM7" s="679"/>
      <c r="BN7" s="680"/>
      <c r="BO7" s="715">
        <v>37.9</v>
      </c>
      <c r="BP7" s="715"/>
      <c r="BQ7" s="715"/>
      <c r="BR7" s="715"/>
      <c r="BS7" s="716" t="s">
        <v>128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4143275</v>
      </c>
      <c r="CS7" s="679"/>
      <c r="CT7" s="679"/>
      <c r="CU7" s="679"/>
      <c r="CV7" s="679"/>
      <c r="CW7" s="679"/>
      <c r="CX7" s="679"/>
      <c r="CY7" s="680"/>
      <c r="CZ7" s="715">
        <v>12.1</v>
      </c>
      <c r="DA7" s="715"/>
      <c r="DB7" s="715"/>
      <c r="DC7" s="715"/>
      <c r="DD7" s="684">
        <v>497466</v>
      </c>
      <c r="DE7" s="679"/>
      <c r="DF7" s="679"/>
      <c r="DG7" s="679"/>
      <c r="DH7" s="679"/>
      <c r="DI7" s="679"/>
      <c r="DJ7" s="679"/>
      <c r="DK7" s="679"/>
      <c r="DL7" s="679"/>
      <c r="DM7" s="679"/>
      <c r="DN7" s="679"/>
      <c r="DO7" s="679"/>
      <c r="DP7" s="680"/>
      <c r="DQ7" s="684">
        <v>3445403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79731</v>
      </c>
      <c r="S8" s="679"/>
      <c r="T8" s="679"/>
      <c r="U8" s="679"/>
      <c r="V8" s="679"/>
      <c r="W8" s="679"/>
      <c r="X8" s="679"/>
      <c r="Y8" s="680"/>
      <c r="Z8" s="715">
        <v>0.2</v>
      </c>
      <c r="AA8" s="715"/>
      <c r="AB8" s="715"/>
      <c r="AC8" s="715"/>
      <c r="AD8" s="716">
        <v>79731</v>
      </c>
      <c r="AE8" s="716"/>
      <c r="AF8" s="716"/>
      <c r="AG8" s="716"/>
      <c r="AH8" s="716"/>
      <c r="AI8" s="716"/>
      <c r="AJ8" s="716"/>
      <c r="AK8" s="716"/>
      <c r="AL8" s="681">
        <v>0.4</v>
      </c>
      <c r="AM8" s="682"/>
      <c r="AN8" s="682"/>
      <c r="AO8" s="717"/>
      <c r="AP8" s="675" t="s">
        <v>241</v>
      </c>
      <c r="AQ8" s="676"/>
      <c r="AR8" s="676"/>
      <c r="AS8" s="676"/>
      <c r="AT8" s="676"/>
      <c r="AU8" s="676"/>
      <c r="AV8" s="676"/>
      <c r="AW8" s="676"/>
      <c r="AX8" s="676"/>
      <c r="AY8" s="676"/>
      <c r="AZ8" s="676"/>
      <c r="BA8" s="676"/>
      <c r="BB8" s="676"/>
      <c r="BC8" s="676"/>
      <c r="BD8" s="676"/>
      <c r="BE8" s="676"/>
      <c r="BF8" s="677"/>
      <c r="BG8" s="678">
        <v>177857</v>
      </c>
      <c r="BH8" s="679"/>
      <c r="BI8" s="679"/>
      <c r="BJ8" s="679"/>
      <c r="BK8" s="679"/>
      <c r="BL8" s="679"/>
      <c r="BM8" s="679"/>
      <c r="BN8" s="680"/>
      <c r="BO8" s="715">
        <v>0.9</v>
      </c>
      <c r="BP8" s="715"/>
      <c r="BQ8" s="715"/>
      <c r="BR8" s="715"/>
      <c r="BS8" s="684" t="s">
        <v>128</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13161937</v>
      </c>
      <c r="CS8" s="679"/>
      <c r="CT8" s="679"/>
      <c r="CU8" s="679"/>
      <c r="CV8" s="679"/>
      <c r="CW8" s="679"/>
      <c r="CX8" s="679"/>
      <c r="CY8" s="680"/>
      <c r="CZ8" s="715">
        <v>38.4</v>
      </c>
      <c r="DA8" s="715"/>
      <c r="DB8" s="715"/>
      <c r="DC8" s="715"/>
      <c r="DD8" s="684">
        <v>961105</v>
      </c>
      <c r="DE8" s="679"/>
      <c r="DF8" s="679"/>
      <c r="DG8" s="679"/>
      <c r="DH8" s="679"/>
      <c r="DI8" s="679"/>
      <c r="DJ8" s="679"/>
      <c r="DK8" s="679"/>
      <c r="DL8" s="679"/>
      <c r="DM8" s="679"/>
      <c r="DN8" s="679"/>
      <c r="DO8" s="679"/>
      <c r="DP8" s="680"/>
      <c r="DQ8" s="684">
        <v>6167929</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52613</v>
      </c>
      <c r="S9" s="679"/>
      <c r="T9" s="679"/>
      <c r="U9" s="679"/>
      <c r="V9" s="679"/>
      <c r="W9" s="679"/>
      <c r="X9" s="679"/>
      <c r="Y9" s="680"/>
      <c r="Z9" s="715">
        <v>0.1</v>
      </c>
      <c r="AA9" s="715"/>
      <c r="AB9" s="715"/>
      <c r="AC9" s="715"/>
      <c r="AD9" s="716">
        <v>52613</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6421985</v>
      </c>
      <c r="BH9" s="679"/>
      <c r="BI9" s="679"/>
      <c r="BJ9" s="679"/>
      <c r="BK9" s="679"/>
      <c r="BL9" s="679"/>
      <c r="BM9" s="679"/>
      <c r="BN9" s="680"/>
      <c r="BO9" s="715">
        <v>30.9</v>
      </c>
      <c r="BP9" s="715"/>
      <c r="BQ9" s="715"/>
      <c r="BR9" s="715"/>
      <c r="BS9" s="684" t="s">
        <v>230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3088574</v>
      </c>
      <c r="CS9" s="679"/>
      <c r="CT9" s="679"/>
      <c r="CU9" s="679"/>
      <c r="CV9" s="679"/>
      <c r="CW9" s="679"/>
      <c r="CX9" s="679"/>
      <c r="CY9" s="680"/>
      <c r="CZ9" s="715">
        <v>9</v>
      </c>
      <c r="DA9" s="715"/>
      <c r="DB9" s="715"/>
      <c r="DC9" s="715"/>
      <c r="DD9" s="684">
        <v>87846</v>
      </c>
      <c r="DE9" s="679"/>
      <c r="DF9" s="679"/>
      <c r="DG9" s="679"/>
      <c r="DH9" s="679"/>
      <c r="DI9" s="679"/>
      <c r="DJ9" s="679"/>
      <c r="DK9" s="679"/>
      <c r="DL9" s="679"/>
      <c r="DM9" s="679"/>
      <c r="DN9" s="679"/>
      <c r="DO9" s="679"/>
      <c r="DP9" s="680"/>
      <c r="DQ9" s="684">
        <v>2866715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230</v>
      </c>
      <c r="AE10" s="716"/>
      <c r="AF10" s="716"/>
      <c r="AG10" s="716"/>
      <c r="AH10" s="716"/>
      <c r="AI10" s="716"/>
      <c r="AJ10" s="716"/>
      <c r="AK10" s="716"/>
      <c r="AL10" s="681" t="s">
        <v>128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296289</v>
      </c>
      <c r="BH10" s="679"/>
      <c r="BI10" s="679"/>
      <c r="BJ10" s="679"/>
      <c r="BK10" s="679"/>
      <c r="BL10" s="679"/>
      <c r="BM10" s="679"/>
      <c r="BN10" s="680"/>
      <c r="BO10" s="715">
        <v>1.4</v>
      </c>
      <c r="BP10" s="715"/>
      <c r="BQ10" s="715"/>
      <c r="BR10" s="715"/>
      <c r="BS10" s="684" t="s">
        <v>230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230</v>
      </c>
      <c r="DA10" s="715"/>
      <c r="DB10" s="715"/>
      <c r="DC10" s="715"/>
      <c r="DD10" s="684" t="s">
        <v>230</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1591724</v>
      </c>
      <c r="S11" s="679"/>
      <c r="T11" s="679"/>
      <c r="U11" s="679"/>
      <c r="V11" s="679"/>
      <c r="W11" s="679"/>
      <c r="X11" s="679"/>
      <c r="Y11" s="680"/>
      <c r="Z11" s="681">
        <v>4.4000000000000004</v>
      </c>
      <c r="AA11" s="682"/>
      <c r="AB11" s="682"/>
      <c r="AC11" s="683"/>
      <c r="AD11" s="684">
        <v>1591724</v>
      </c>
      <c r="AE11" s="679"/>
      <c r="AF11" s="679"/>
      <c r="AG11" s="679"/>
      <c r="AH11" s="679"/>
      <c r="AI11" s="679"/>
      <c r="AJ11" s="679"/>
      <c r="AK11" s="680"/>
      <c r="AL11" s="681">
        <v>7.1</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964348</v>
      </c>
      <c r="BH11" s="679"/>
      <c r="BI11" s="679"/>
      <c r="BJ11" s="679"/>
      <c r="BK11" s="679"/>
      <c r="BL11" s="679"/>
      <c r="BM11" s="679"/>
      <c r="BN11" s="680"/>
      <c r="BO11" s="715">
        <v>4.5999999999999996</v>
      </c>
      <c r="BP11" s="715"/>
      <c r="BQ11" s="715"/>
      <c r="BR11" s="715"/>
      <c r="BS11" s="684" t="s">
        <v>230</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347807</v>
      </c>
      <c r="CS11" s="679"/>
      <c r="CT11" s="679"/>
      <c r="CU11" s="679"/>
      <c r="CV11" s="679"/>
      <c r="CW11" s="679"/>
      <c r="CX11" s="679"/>
      <c r="CY11" s="680"/>
      <c r="CZ11" s="715">
        <v>1</v>
      </c>
      <c r="DA11" s="715"/>
      <c r="DB11" s="715"/>
      <c r="DC11" s="715"/>
      <c r="DD11" s="684">
        <v>18500</v>
      </c>
      <c r="DE11" s="679"/>
      <c r="DF11" s="679"/>
      <c r="DG11" s="679"/>
      <c r="DH11" s="679"/>
      <c r="DI11" s="679"/>
      <c r="DJ11" s="679"/>
      <c r="DK11" s="679"/>
      <c r="DL11" s="679"/>
      <c r="DM11" s="679"/>
      <c r="DN11" s="679"/>
      <c r="DO11" s="679"/>
      <c r="DP11" s="680"/>
      <c r="DQ11" s="684">
        <v>269050</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128331</v>
      </c>
      <c r="S12" s="679"/>
      <c r="T12" s="679"/>
      <c r="U12" s="679"/>
      <c r="V12" s="679"/>
      <c r="W12" s="679"/>
      <c r="X12" s="679"/>
      <c r="Y12" s="680"/>
      <c r="Z12" s="715">
        <v>0.4</v>
      </c>
      <c r="AA12" s="715"/>
      <c r="AB12" s="715"/>
      <c r="AC12" s="715"/>
      <c r="AD12" s="716">
        <v>128331</v>
      </c>
      <c r="AE12" s="716"/>
      <c r="AF12" s="716"/>
      <c r="AG12" s="716"/>
      <c r="AH12" s="716"/>
      <c r="AI12" s="716"/>
      <c r="AJ12" s="716"/>
      <c r="AK12" s="716"/>
      <c r="AL12" s="681">
        <v>0.6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10667646</v>
      </c>
      <c r="BH12" s="679"/>
      <c r="BI12" s="679"/>
      <c r="BJ12" s="679"/>
      <c r="BK12" s="679"/>
      <c r="BL12" s="679"/>
      <c r="BM12" s="679"/>
      <c r="BN12" s="680"/>
      <c r="BO12" s="715">
        <v>51.4</v>
      </c>
      <c r="BP12" s="715"/>
      <c r="BQ12" s="715"/>
      <c r="BR12" s="715"/>
      <c r="BS12" s="684" t="s">
        <v>128</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161591</v>
      </c>
      <c r="CS12" s="679"/>
      <c r="CT12" s="679"/>
      <c r="CU12" s="679"/>
      <c r="CV12" s="679"/>
      <c r="CW12" s="679"/>
      <c r="CX12" s="679"/>
      <c r="CY12" s="680"/>
      <c r="CZ12" s="715">
        <v>0.5</v>
      </c>
      <c r="DA12" s="715"/>
      <c r="DB12" s="715"/>
      <c r="DC12" s="715"/>
      <c r="DD12" s="684">
        <v>709</v>
      </c>
      <c r="DE12" s="679"/>
      <c r="DF12" s="679"/>
      <c r="DG12" s="679"/>
      <c r="DH12" s="679"/>
      <c r="DI12" s="679"/>
      <c r="DJ12" s="679"/>
      <c r="DK12" s="679"/>
      <c r="DL12" s="679"/>
      <c r="DM12" s="679"/>
      <c r="DN12" s="679"/>
      <c r="DO12" s="679"/>
      <c r="DP12" s="680"/>
      <c r="DQ12" s="684">
        <v>90127</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230</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10586011</v>
      </c>
      <c r="BH13" s="679"/>
      <c r="BI13" s="679"/>
      <c r="BJ13" s="679"/>
      <c r="BK13" s="679"/>
      <c r="BL13" s="679"/>
      <c r="BM13" s="679"/>
      <c r="BN13" s="680"/>
      <c r="BO13" s="715">
        <v>51</v>
      </c>
      <c r="BP13" s="715"/>
      <c r="BQ13" s="715"/>
      <c r="BR13" s="715"/>
      <c r="BS13" s="684" t="s">
        <v>230</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3414513</v>
      </c>
      <c r="CS13" s="679"/>
      <c r="CT13" s="679"/>
      <c r="CU13" s="679"/>
      <c r="CV13" s="679"/>
      <c r="CW13" s="679"/>
      <c r="CX13" s="679"/>
      <c r="CY13" s="680"/>
      <c r="CZ13" s="715">
        <v>10</v>
      </c>
      <c r="DA13" s="715"/>
      <c r="DB13" s="715"/>
      <c r="DC13" s="715"/>
      <c r="DD13" s="684">
        <v>842376</v>
      </c>
      <c r="DE13" s="679"/>
      <c r="DF13" s="679"/>
      <c r="DG13" s="679"/>
      <c r="DH13" s="679"/>
      <c r="DI13" s="679"/>
      <c r="DJ13" s="679"/>
      <c r="DK13" s="679"/>
      <c r="DL13" s="679"/>
      <c r="DM13" s="679"/>
      <c r="DN13" s="679"/>
      <c r="DO13" s="679"/>
      <c r="DP13" s="680"/>
      <c r="DQ13" s="684">
        <v>3128940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73657</v>
      </c>
      <c r="S14" s="679"/>
      <c r="T14" s="679"/>
      <c r="U14" s="679"/>
      <c r="V14" s="679"/>
      <c r="W14" s="679"/>
      <c r="X14" s="679"/>
      <c r="Y14" s="680"/>
      <c r="Z14" s="715">
        <v>0.2</v>
      </c>
      <c r="AA14" s="715"/>
      <c r="AB14" s="715"/>
      <c r="AC14" s="715"/>
      <c r="AD14" s="716">
        <v>73657</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178518</v>
      </c>
      <c r="BH14" s="679"/>
      <c r="BI14" s="679"/>
      <c r="BJ14" s="679"/>
      <c r="BK14" s="679"/>
      <c r="BL14" s="679"/>
      <c r="BM14" s="679"/>
      <c r="BN14" s="680"/>
      <c r="BO14" s="715">
        <v>0.9</v>
      </c>
      <c r="BP14" s="715"/>
      <c r="BQ14" s="715"/>
      <c r="BR14" s="715"/>
      <c r="BS14" s="684" t="s">
        <v>128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1984868</v>
      </c>
      <c r="CS14" s="679"/>
      <c r="CT14" s="679"/>
      <c r="CU14" s="679"/>
      <c r="CV14" s="679"/>
      <c r="CW14" s="679"/>
      <c r="CX14" s="679"/>
      <c r="CY14" s="680"/>
      <c r="CZ14" s="715">
        <v>5.8</v>
      </c>
      <c r="DA14" s="715"/>
      <c r="DB14" s="715"/>
      <c r="DC14" s="715"/>
      <c r="DD14" s="684">
        <v>89339</v>
      </c>
      <c r="DE14" s="679"/>
      <c r="DF14" s="679"/>
      <c r="DG14" s="679"/>
      <c r="DH14" s="679"/>
      <c r="DI14" s="679"/>
      <c r="DJ14" s="679"/>
      <c r="DK14" s="679"/>
      <c r="DL14" s="679"/>
      <c r="DM14" s="679"/>
      <c r="DN14" s="679"/>
      <c r="DO14" s="679"/>
      <c r="DP14" s="680"/>
      <c r="DQ14" s="684">
        <v>1946088</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547591</v>
      </c>
      <c r="BH15" s="679"/>
      <c r="BI15" s="679"/>
      <c r="BJ15" s="679"/>
      <c r="BK15" s="679"/>
      <c r="BL15" s="679"/>
      <c r="BM15" s="679"/>
      <c r="BN15" s="680"/>
      <c r="BO15" s="715">
        <v>2.6</v>
      </c>
      <c r="BP15" s="715"/>
      <c r="BQ15" s="715"/>
      <c r="BR15" s="715"/>
      <c r="BS15" s="684" t="s">
        <v>230</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5784691</v>
      </c>
      <c r="CS15" s="679"/>
      <c r="CT15" s="679"/>
      <c r="CU15" s="679"/>
      <c r="CV15" s="679"/>
      <c r="CW15" s="679"/>
      <c r="CX15" s="679"/>
      <c r="CY15" s="680"/>
      <c r="CZ15" s="715">
        <v>16.899999999999999</v>
      </c>
      <c r="DA15" s="715"/>
      <c r="DB15" s="715"/>
      <c r="DC15" s="715"/>
      <c r="DD15" s="684">
        <v>1712172</v>
      </c>
      <c r="DE15" s="679"/>
      <c r="DF15" s="679"/>
      <c r="DG15" s="679"/>
      <c r="DH15" s="679"/>
      <c r="DI15" s="679"/>
      <c r="DJ15" s="679"/>
      <c r="DK15" s="679"/>
      <c r="DL15" s="679"/>
      <c r="DM15" s="679"/>
      <c r="DN15" s="679"/>
      <c r="DO15" s="679"/>
      <c r="DP15" s="680"/>
      <c r="DQ15" s="684">
        <v>4565760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21523</v>
      </c>
      <c r="S16" s="679"/>
      <c r="T16" s="679"/>
      <c r="U16" s="679"/>
      <c r="V16" s="679"/>
      <c r="W16" s="679"/>
      <c r="X16" s="679"/>
      <c r="Y16" s="680"/>
      <c r="Z16" s="715">
        <v>0.1</v>
      </c>
      <c r="AA16" s="715"/>
      <c r="AB16" s="715"/>
      <c r="AC16" s="715"/>
      <c r="AD16" s="716">
        <v>21523</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128</v>
      </c>
      <c r="BP16" s="715"/>
      <c r="BQ16" s="715"/>
      <c r="BR16" s="715"/>
      <c r="BS16" s="684" t="s">
        <v>230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105186</v>
      </c>
      <c r="CS16" s="679"/>
      <c r="CT16" s="679"/>
      <c r="CU16" s="679"/>
      <c r="CV16" s="679"/>
      <c r="CW16" s="679"/>
      <c r="CX16" s="679"/>
      <c r="CY16" s="680"/>
      <c r="CZ16" s="715">
        <v>0.3</v>
      </c>
      <c r="DA16" s="715"/>
      <c r="DB16" s="715"/>
      <c r="DC16" s="715"/>
      <c r="DD16" s="684" t="s">
        <v>128</v>
      </c>
      <c r="DE16" s="679"/>
      <c r="DF16" s="679"/>
      <c r="DG16" s="679"/>
      <c r="DH16" s="679"/>
      <c r="DI16" s="679"/>
      <c r="DJ16" s="679"/>
      <c r="DK16" s="679"/>
      <c r="DL16" s="679"/>
      <c r="DM16" s="679"/>
      <c r="DN16" s="679"/>
      <c r="DO16" s="679"/>
      <c r="DP16" s="680"/>
      <c r="DQ16" s="684">
        <v>76424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405332</v>
      </c>
      <c r="S17" s="679"/>
      <c r="T17" s="679"/>
      <c r="U17" s="679"/>
      <c r="V17" s="679"/>
      <c r="W17" s="679"/>
      <c r="X17" s="679"/>
      <c r="Y17" s="680"/>
      <c r="Z17" s="715">
        <v>1.1000000000000001</v>
      </c>
      <c r="AA17" s="715"/>
      <c r="AB17" s="715"/>
      <c r="AC17" s="715"/>
      <c r="AD17" s="716">
        <v>405332</v>
      </c>
      <c r="AE17" s="716"/>
      <c r="AF17" s="716"/>
      <c r="AG17" s="716"/>
      <c r="AH17" s="716"/>
      <c r="AI17" s="716"/>
      <c r="AJ17" s="716"/>
      <c r="AK17" s="716"/>
      <c r="AL17" s="681">
        <v>1.8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269</v>
      </c>
      <c r="BH17" s="679"/>
      <c r="BI17" s="679"/>
      <c r="BJ17" s="679"/>
      <c r="BK17" s="679"/>
      <c r="BL17" s="679"/>
      <c r="BM17" s="679"/>
      <c r="BN17" s="680"/>
      <c r="BO17" s="715" t="s">
        <v>230</v>
      </c>
      <c r="BP17" s="715"/>
      <c r="BQ17" s="715"/>
      <c r="BR17" s="715"/>
      <c r="BS17" s="684" t="s">
        <v>230</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1839148</v>
      </c>
      <c r="CS17" s="679"/>
      <c r="CT17" s="679"/>
      <c r="CU17" s="679"/>
      <c r="CV17" s="679"/>
      <c r="CW17" s="679"/>
      <c r="CX17" s="679"/>
      <c r="CY17" s="680"/>
      <c r="CZ17" s="715">
        <v>5.4</v>
      </c>
      <c r="DA17" s="715"/>
      <c r="DB17" s="715"/>
      <c r="DC17" s="715"/>
      <c r="DD17" s="684" t="s">
        <v>128</v>
      </c>
      <c r="DE17" s="679"/>
      <c r="DF17" s="679"/>
      <c r="DG17" s="679"/>
      <c r="DH17" s="679"/>
      <c r="DI17" s="679"/>
      <c r="DJ17" s="679"/>
      <c r="DK17" s="679"/>
      <c r="DL17" s="679"/>
      <c r="DM17" s="679"/>
      <c r="DN17" s="679"/>
      <c r="DO17" s="679"/>
      <c r="DP17" s="680"/>
      <c r="DQ17" s="684">
        <v>1839148</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190134</v>
      </c>
      <c r="S18" s="679"/>
      <c r="T18" s="679"/>
      <c r="U18" s="679"/>
      <c r="V18" s="679"/>
      <c r="W18" s="679"/>
      <c r="X18" s="679"/>
      <c r="Y18" s="680"/>
      <c r="Z18" s="715">
        <v>0.5</v>
      </c>
      <c r="AA18" s="715"/>
      <c r="AB18" s="715"/>
      <c r="AC18" s="715"/>
      <c r="AD18" s="716">
        <v>190134</v>
      </c>
      <c r="AE18" s="716"/>
      <c r="AF18" s="716"/>
      <c r="AG18" s="716"/>
      <c r="AH18" s="716"/>
      <c r="AI18" s="716"/>
      <c r="AJ18" s="716"/>
      <c r="AK18" s="716"/>
      <c r="AL18" s="681">
        <v>0.9</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230</v>
      </c>
      <c r="BP18" s="715"/>
      <c r="BQ18" s="715"/>
      <c r="BR18" s="715"/>
      <c r="BS18" s="684" t="s">
        <v>128</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10184</v>
      </c>
      <c r="S19" s="679"/>
      <c r="T19" s="679"/>
      <c r="U19" s="679"/>
      <c r="V19" s="679"/>
      <c r="W19" s="679"/>
      <c r="X19" s="679"/>
      <c r="Y19" s="680"/>
      <c r="Z19" s="715">
        <v>0</v>
      </c>
      <c r="AA19" s="715"/>
      <c r="AB19" s="715"/>
      <c r="AC19" s="715"/>
      <c r="AD19" s="716">
        <v>10184</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1500977</v>
      </c>
      <c r="BH19" s="679"/>
      <c r="BI19" s="679"/>
      <c r="BJ19" s="679"/>
      <c r="BK19" s="679"/>
      <c r="BL19" s="679"/>
      <c r="BM19" s="679"/>
      <c r="BN19" s="680"/>
      <c r="BO19" s="715">
        <v>7.2</v>
      </c>
      <c r="BP19" s="715"/>
      <c r="BQ19" s="715"/>
      <c r="BR19" s="715"/>
      <c r="BS19" s="684" t="s">
        <v>230</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277</v>
      </c>
      <c r="DA19" s="715"/>
      <c r="DB19" s="715"/>
      <c r="DC19" s="715"/>
      <c r="DD19" s="684" t="s">
        <v>128</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1520</v>
      </c>
      <c r="S20" s="679"/>
      <c r="T20" s="679"/>
      <c r="U20" s="679"/>
      <c r="V20" s="679"/>
      <c r="W20" s="679"/>
      <c r="X20" s="679"/>
      <c r="Y20" s="680"/>
      <c r="Z20" s="715">
        <v>0</v>
      </c>
      <c r="AA20" s="715"/>
      <c r="AB20" s="715"/>
      <c r="AC20" s="715"/>
      <c r="AD20" s="716">
        <v>1520</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1500977</v>
      </c>
      <c r="BH20" s="679"/>
      <c r="BI20" s="679"/>
      <c r="BJ20" s="679"/>
      <c r="BK20" s="679"/>
      <c r="BL20" s="679"/>
      <c r="BM20" s="679"/>
      <c r="BN20" s="680"/>
      <c r="BO20" s="715">
        <v>7.2</v>
      </c>
      <c r="BP20" s="715"/>
      <c r="BQ20" s="715"/>
      <c r="BR20" s="715"/>
      <c r="BS20" s="684" t="s">
        <v>269</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34291340</v>
      </c>
      <c r="CS20" s="679"/>
      <c r="CT20" s="679"/>
      <c r="CU20" s="679"/>
      <c r="CV20" s="679"/>
      <c r="CW20" s="679"/>
      <c r="CX20" s="679"/>
      <c r="CY20" s="680"/>
      <c r="CZ20" s="715">
        <v>100</v>
      </c>
      <c r="DA20" s="715"/>
      <c r="DB20" s="715"/>
      <c r="DC20" s="715"/>
      <c r="DD20" s="684">
        <v>4210009</v>
      </c>
      <c r="DE20" s="679"/>
      <c r="DF20" s="679"/>
      <c r="DG20" s="679"/>
      <c r="DH20" s="679"/>
      <c r="DI20" s="679"/>
      <c r="DJ20" s="679"/>
      <c r="DK20" s="679"/>
      <c r="DL20" s="679"/>
      <c r="DM20" s="679"/>
      <c r="DN20" s="679"/>
      <c r="DO20" s="679"/>
      <c r="DP20" s="680"/>
      <c r="DQ20" s="684">
        <v>24655334</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203494</v>
      </c>
      <c r="S21" s="679"/>
      <c r="T21" s="679"/>
      <c r="U21" s="679"/>
      <c r="V21" s="679"/>
      <c r="W21" s="679"/>
      <c r="X21" s="679"/>
      <c r="Y21" s="680"/>
      <c r="Z21" s="715">
        <v>0.6</v>
      </c>
      <c r="AA21" s="715"/>
      <c r="AB21" s="715"/>
      <c r="AC21" s="715"/>
      <c r="AD21" s="716">
        <v>203494</v>
      </c>
      <c r="AE21" s="716"/>
      <c r="AF21" s="716"/>
      <c r="AG21" s="716"/>
      <c r="AH21" s="716"/>
      <c r="AI21" s="716"/>
      <c r="AJ21" s="716"/>
      <c r="AK21" s="716"/>
      <c r="AL21" s="681">
        <v>0.9</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230</v>
      </c>
      <c r="BH21" s="679"/>
      <c r="BI21" s="679"/>
      <c r="BJ21" s="679"/>
      <c r="BK21" s="679"/>
      <c r="BL21" s="679"/>
      <c r="BM21" s="679"/>
      <c r="BN21" s="680"/>
      <c r="BO21" s="715" t="s">
        <v>128</v>
      </c>
      <c r="BP21" s="715"/>
      <c r="BQ21" s="715"/>
      <c r="BR21" s="715"/>
      <c r="BS21" s="684" t="s">
        <v>269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390686</v>
      </c>
      <c r="S22" s="679"/>
      <c r="T22" s="679"/>
      <c r="U22" s="679"/>
      <c r="V22" s="679"/>
      <c r="W22" s="679"/>
      <c r="X22" s="679"/>
      <c r="Y22" s="680"/>
      <c r="Z22" s="715">
        <v>1.1000000000000001</v>
      </c>
      <c r="AA22" s="715"/>
      <c r="AB22" s="715"/>
      <c r="AC22" s="715"/>
      <c r="AD22" s="716">
        <v>236572</v>
      </c>
      <c r="AE22" s="716"/>
      <c r="AF22" s="716"/>
      <c r="AG22" s="716"/>
      <c r="AH22" s="716"/>
      <c r="AI22" s="716"/>
      <c r="AJ22" s="716"/>
      <c r="AK22" s="716"/>
      <c r="AL22" s="681">
        <v>1.1000000000000001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230</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236572</v>
      </c>
      <c r="S23" s="679"/>
      <c r="T23" s="679"/>
      <c r="U23" s="679"/>
      <c r="V23" s="679"/>
      <c r="W23" s="679"/>
      <c r="X23" s="679"/>
      <c r="Y23" s="680"/>
      <c r="Z23" s="715">
        <v>0.6</v>
      </c>
      <c r="AA23" s="715"/>
      <c r="AB23" s="715"/>
      <c r="AC23" s="715"/>
      <c r="AD23" s="716">
        <v>236572</v>
      </c>
      <c r="AE23" s="716"/>
      <c r="AF23" s="716"/>
      <c r="AG23" s="716"/>
      <c r="AH23" s="716"/>
      <c r="AI23" s="716"/>
      <c r="AJ23" s="716"/>
      <c r="AK23" s="716"/>
      <c r="AL23" s="681">
        <v>1.1000000000000001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1500977</v>
      </c>
      <c r="BH23" s="679"/>
      <c r="BI23" s="679"/>
      <c r="BJ23" s="679"/>
      <c r="BK23" s="679"/>
      <c r="BL23" s="679"/>
      <c r="BM23" s="679"/>
      <c r="BN23" s="680"/>
      <c r="BO23" s="715">
        <v>7.2</v>
      </c>
      <c r="BP23" s="715"/>
      <c r="BQ23" s="715"/>
      <c r="BR23" s="715"/>
      <c r="BS23" s="684" t="s">
        <v>230</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148519</v>
      </c>
      <c r="S24" s="679"/>
      <c r="T24" s="679"/>
      <c r="U24" s="679"/>
      <c r="V24" s="679"/>
      <c r="W24" s="679"/>
      <c r="X24" s="679"/>
      <c r="Y24" s="680"/>
      <c r="Z24" s="715">
        <v>0.4</v>
      </c>
      <c r="AA24" s="715"/>
      <c r="AB24" s="715"/>
      <c r="AC24" s="715"/>
      <c r="AD24" s="716" t="s">
        <v>230</v>
      </c>
      <c r="AE24" s="716"/>
      <c r="AF24" s="716"/>
      <c r="AG24" s="716"/>
      <c r="AH24" s="716"/>
      <c r="AI24" s="716"/>
      <c r="AJ24" s="716"/>
      <c r="AK24" s="716"/>
      <c r="AL24" s="681" t="s">
        <v>230</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15995380</v>
      </c>
      <c r="CS24" s="734"/>
      <c r="CT24" s="734"/>
      <c r="CU24" s="734"/>
      <c r="CV24" s="734"/>
      <c r="CW24" s="734"/>
      <c r="CX24" s="734"/>
      <c r="CY24" s="777"/>
      <c r="CZ24" s="778">
        <v>46.6</v>
      </c>
      <c r="DA24" s="749"/>
      <c r="DB24" s="749"/>
      <c r="DC24" s="781"/>
      <c r="DD24" s="776">
        <v>9584802</v>
      </c>
      <c r="DE24" s="734"/>
      <c r="DF24" s="734"/>
      <c r="DG24" s="734"/>
      <c r="DH24" s="734"/>
      <c r="DI24" s="734"/>
      <c r="DJ24" s="734"/>
      <c r="DK24" s="777"/>
      <c r="DL24" s="776">
        <v>9352581</v>
      </c>
      <c r="DM24" s="734"/>
      <c r="DN24" s="734"/>
      <c r="DO24" s="734"/>
      <c r="DP24" s="734"/>
      <c r="DQ24" s="734"/>
      <c r="DR24" s="734"/>
      <c r="DS24" s="734"/>
      <c r="DT24" s="734"/>
      <c r="DU24" s="734"/>
      <c r="DV24" s="777"/>
      <c r="DW24" s="778">
        <v>41.8</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v>5595</v>
      </c>
      <c r="S25" s="679"/>
      <c r="T25" s="679"/>
      <c r="U25" s="679"/>
      <c r="V25" s="679"/>
      <c r="W25" s="679"/>
      <c r="X25" s="679"/>
      <c r="Y25" s="680"/>
      <c r="Z25" s="715">
        <v>0</v>
      </c>
      <c r="AA25" s="715"/>
      <c r="AB25" s="715"/>
      <c r="AC25" s="715"/>
      <c r="AD25" s="716" t="s">
        <v>230</v>
      </c>
      <c r="AE25" s="716"/>
      <c r="AF25" s="716"/>
      <c r="AG25" s="716"/>
      <c r="AH25" s="716"/>
      <c r="AI25" s="716"/>
      <c r="AJ25" s="716"/>
      <c r="AK25" s="716"/>
      <c r="AL25" s="681" t="s">
        <v>128</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128</v>
      </c>
      <c r="BP25" s="715"/>
      <c r="BQ25" s="715"/>
      <c r="BR25" s="715"/>
      <c r="BS25" s="684" t="s">
        <v>277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5866901</v>
      </c>
      <c r="CS25" s="697"/>
      <c r="CT25" s="697"/>
      <c r="CU25" s="697"/>
      <c r="CV25" s="697"/>
      <c r="CW25" s="697"/>
      <c r="CX25" s="697"/>
      <c r="CY25" s="698"/>
      <c r="CZ25" s="681">
        <v>17.100000000000001</v>
      </c>
      <c r="DA25" s="699"/>
      <c r="DB25" s="699"/>
      <c r="DC25" s="700"/>
      <c r="DD25" s="684">
        <v>5308456</v>
      </c>
      <c r="DE25" s="697"/>
      <c r="DF25" s="697"/>
      <c r="DG25" s="697"/>
      <c r="DH25" s="697"/>
      <c r="DI25" s="697"/>
      <c r="DJ25" s="697"/>
      <c r="DK25" s="698"/>
      <c r="DL25" s="684">
        <v>5274070</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23864986</v>
      </c>
      <c r="S26" s="679"/>
      <c r="T26" s="679"/>
      <c r="U26" s="679"/>
      <c r="V26" s="679"/>
      <c r="W26" s="679"/>
      <c r="X26" s="679"/>
      <c r="Y26" s="680"/>
      <c r="Z26" s="715">
        <v>65.3</v>
      </c>
      <c r="AA26" s="715"/>
      <c r="AB26" s="715"/>
      <c r="AC26" s="715"/>
      <c r="AD26" s="716">
        <v>22209895</v>
      </c>
      <c r="AE26" s="716"/>
      <c r="AF26" s="716"/>
      <c r="AG26" s="716"/>
      <c r="AH26" s="716"/>
      <c r="AI26" s="716"/>
      <c r="AJ26" s="716"/>
      <c r="AK26" s="716"/>
      <c r="AL26" s="681">
        <v>99.3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4516501</v>
      </c>
      <c r="CS26" s="679"/>
      <c r="CT26" s="679"/>
      <c r="CU26" s="679"/>
      <c r="CV26" s="679"/>
      <c r="CW26" s="679"/>
      <c r="CX26" s="679"/>
      <c r="CY26" s="680"/>
      <c r="CZ26" s="681">
        <v>13.2</v>
      </c>
      <c r="DA26" s="699"/>
      <c r="DB26" s="699"/>
      <c r="DC26" s="700"/>
      <c r="DD26" s="684">
        <v>3967854</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10912</v>
      </c>
      <c r="S27" s="679"/>
      <c r="T27" s="679"/>
      <c r="U27" s="679"/>
      <c r="V27" s="679"/>
      <c r="W27" s="679"/>
      <c r="X27" s="679"/>
      <c r="Y27" s="680"/>
      <c r="Z27" s="715">
        <v>0</v>
      </c>
      <c r="AA27" s="715"/>
      <c r="AB27" s="715"/>
      <c r="AC27" s="715"/>
      <c r="AD27" s="716">
        <v>10912</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20755211</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8289331</v>
      </c>
      <c r="CS27" s="697"/>
      <c r="CT27" s="697"/>
      <c r="CU27" s="697"/>
      <c r="CV27" s="697"/>
      <c r="CW27" s="697"/>
      <c r="CX27" s="697"/>
      <c r="CY27" s="698"/>
      <c r="CZ27" s="681">
        <v>24.2</v>
      </c>
      <c r="DA27" s="699"/>
      <c r="DB27" s="699"/>
      <c r="DC27" s="700"/>
      <c r="DD27" s="684">
        <v>2437198</v>
      </c>
      <c r="DE27" s="697"/>
      <c r="DF27" s="697"/>
      <c r="DG27" s="697"/>
      <c r="DH27" s="697"/>
      <c r="DI27" s="697"/>
      <c r="DJ27" s="697"/>
      <c r="DK27" s="698"/>
      <c r="DL27" s="684">
        <v>2239363</v>
      </c>
      <c r="DM27" s="697"/>
      <c r="DN27" s="697"/>
      <c r="DO27" s="697"/>
      <c r="DP27" s="697"/>
      <c r="DQ27" s="697"/>
      <c r="DR27" s="697"/>
      <c r="DS27" s="697"/>
      <c r="DT27" s="697"/>
      <c r="DU27" s="697"/>
      <c r="DV27" s="698"/>
      <c r="DW27" s="681">
        <v>10</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400397</v>
      </c>
      <c r="S28" s="679"/>
      <c r="T28" s="679"/>
      <c r="U28" s="679"/>
      <c r="V28" s="679"/>
      <c r="W28" s="679"/>
      <c r="X28" s="679"/>
      <c r="Y28" s="680"/>
      <c r="Z28" s="715">
        <v>1.1000000000000001</v>
      </c>
      <c r="AA28" s="715"/>
      <c r="AB28" s="715"/>
      <c r="AC28" s="715"/>
      <c r="AD28" s="716">
        <v>14566</v>
      </c>
      <c r="AE28" s="716"/>
      <c r="AF28" s="716"/>
      <c r="AG28" s="716"/>
      <c r="AH28" s="716"/>
      <c r="AI28" s="716"/>
      <c r="AJ28" s="716"/>
      <c r="AK28" s="716"/>
      <c r="AL28" s="681">
        <v>0.1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1839148</v>
      </c>
      <c r="CS28" s="679"/>
      <c r="CT28" s="679"/>
      <c r="CU28" s="679"/>
      <c r="CV28" s="679"/>
      <c r="CW28" s="679"/>
      <c r="CX28" s="679"/>
      <c r="CY28" s="680"/>
      <c r="CZ28" s="681">
        <v>5.4</v>
      </c>
      <c r="DA28" s="699"/>
      <c r="DB28" s="699"/>
      <c r="DC28" s="700"/>
      <c r="DD28" s="684">
        <v>1839148</v>
      </c>
      <c r="DE28" s="679"/>
      <c r="DF28" s="679"/>
      <c r="DG28" s="679"/>
      <c r="DH28" s="679"/>
      <c r="DI28" s="679"/>
      <c r="DJ28" s="679"/>
      <c r="DK28" s="680"/>
      <c r="DL28" s="684">
        <v>1839148</v>
      </c>
      <c r="DM28" s="679"/>
      <c r="DN28" s="679"/>
      <c r="DO28" s="679"/>
      <c r="DP28" s="679"/>
      <c r="DQ28" s="679"/>
      <c r="DR28" s="679"/>
      <c r="DS28" s="679"/>
      <c r="DT28" s="679"/>
      <c r="DU28" s="679"/>
      <c r="DV28" s="680"/>
      <c r="DW28" s="681">
        <v>8.1999999999999993</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299164</v>
      </c>
      <c r="S29" s="679"/>
      <c r="T29" s="679"/>
      <c r="U29" s="679"/>
      <c r="V29" s="679"/>
      <c r="W29" s="679"/>
      <c r="X29" s="679"/>
      <c r="Y29" s="680"/>
      <c r="Z29" s="715">
        <v>0.8</v>
      </c>
      <c r="AA29" s="715"/>
      <c r="AB29" s="715"/>
      <c r="AC29" s="715"/>
      <c r="AD29" s="716">
        <v>84453</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1839148</v>
      </c>
      <c r="CS29" s="697"/>
      <c r="CT29" s="697"/>
      <c r="CU29" s="697"/>
      <c r="CV29" s="697"/>
      <c r="CW29" s="697"/>
      <c r="CX29" s="697"/>
      <c r="CY29" s="698"/>
      <c r="CZ29" s="681">
        <v>5.4</v>
      </c>
      <c r="DA29" s="699"/>
      <c r="DB29" s="699"/>
      <c r="DC29" s="700"/>
      <c r="DD29" s="684">
        <v>1839148</v>
      </c>
      <c r="DE29" s="697"/>
      <c r="DF29" s="697"/>
      <c r="DG29" s="697"/>
      <c r="DH29" s="697"/>
      <c r="DI29" s="697"/>
      <c r="DJ29" s="697"/>
      <c r="DK29" s="698"/>
      <c r="DL29" s="684">
        <v>1839148</v>
      </c>
      <c r="DM29" s="697"/>
      <c r="DN29" s="697"/>
      <c r="DO29" s="697"/>
      <c r="DP29" s="697"/>
      <c r="DQ29" s="697"/>
      <c r="DR29" s="697"/>
      <c r="DS29" s="697"/>
      <c r="DT29" s="697"/>
      <c r="DU29" s="697"/>
      <c r="DV29" s="698"/>
      <c r="DW29" s="681">
        <v>8.1999999999999993</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71006</v>
      </c>
      <c r="S30" s="679"/>
      <c r="T30" s="679"/>
      <c r="U30" s="679"/>
      <c r="V30" s="679"/>
      <c r="W30" s="679"/>
      <c r="X30" s="679"/>
      <c r="Y30" s="680"/>
      <c r="Z30" s="715">
        <v>0.2</v>
      </c>
      <c r="AA30" s="715"/>
      <c r="AB30" s="715"/>
      <c r="AC30" s="715"/>
      <c r="AD30" s="716">
        <v>4</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1707334</v>
      </c>
      <c r="CS30" s="679"/>
      <c r="CT30" s="679"/>
      <c r="CU30" s="679"/>
      <c r="CV30" s="679"/>
      <c r="CW30" s="679"/>
      <c r="CX30" s="679"/>
      <c r="CY30" s="680"/>
      <c r="CZ30" s="681">
        <v>5</v>
      </c>
      <c r="DA30" s="699"/>
      <c r="DB30" s="699"/>
      <c r="DC30" s="700"/>
      <c r="DD30" s="684">
        <v>1707334</v>
      </c>
      <c r="DE30" s="679"/>
      <c r="DF30" s="679"/>
      <c r="DG30" s="679"/>
      <c r="DH30" s="679"/>
      <c r="DI30" s="679"/>
      <c r="DJ30" s="679"/>
      <c r="DK30" s="680"/>
      <c r="DL30" s="684">
        <v>1707334</v>
      </c>
      <c r="DM30" s="679"/>
      <c r="DN30" s="679"/>
      <c r="DO30" s="679"/>
      <c r="DP30" s="679"/>
      <c r="DQ30" s="679"/>
      <c r="DR30" s="679"/>
      <c r="DS30" s="679"/>
      <c r="DT30" s="679"/>
      <c r="DU30" s="679"/>
      <c r="DV30" s="680"/>
      <c r="DW30" s="681">
        <v>7.6</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5273271</v>
      </c>
      <c r="S31" s="679"/>
      <c r="T31" s="679"/>
      <c r="U31" s="679"/>
      <c r="V31" s="679"/>
      <c r="W31" s="679"/>
      <c r="X31" s="679"/>
      <c r="Y31" s="680"/>
      <c r="Z31" s="715">
        <v>14.4</v>
      </c>
      <c r="AA31" s="715"/>
      <c r="AB31" s="715"/>
      <c r="AC31" s="715"/>
      <c r="AD31" s="716" t="s">
        <v>230</v>
      </c>
      <c r="AE31" s="716"/>
      <c r="AF31" s="716"/>
      <c r="AG31" s="716"/>
      <c r="AH31" s="716"/>
      <c r="AI31" s="716"/>
      <c r="AJ31" s="716"/>
      <c r="AK31" s="716"/>
      <c r="AL31" s="681" t="s">
        <v>230</v>
      </c>
      <c r="AM31" s="682"/>
      <c r="AN31" s="682"/>
      <c r="AO31" s="717"/>
      <c r="AP31" s="754" t="s">
        <v>315</v>
      </c>
      <c r="AQ31" s="755"/>
      <c r="AR31" s="755"/>
      <c r="AS31" s="755"/>
      <c r="AT31" s="760" t="s">
        <v>316</v>
      </c>
      <c r="AU31" s="231"/>
      <c r="AV31" s="231"/>
      <c r="AW31" s="231"/>
      <c r="AX31" s="744" t="s">
        <v>189</v>
      </c>
      <c r="AY31" s="745"/>
      <c r="AZ31" s="745"/>
      <c r="BA31" s="745"/>
      <c r="BB31" s="745"/>
      <c r="BC31" s="745"/>
      <c r="BD31" s="745"/>
      <c r="BE31" s="745"/>
      <c r="BF31" s="746"/>
      <c r="BG31" s="747">
        <v>99.1</v>
      </c>
      <c r="BH31" s="748"/>
      <c r="BI31" s="748"/>
      <c r="BJ31" s="748"/>
      <c r="BK31" s="748"/>
      <c r="BL31" s="748"/>
      <c r="BM31" s="749">
        <v>97.4</v>
      </c>
      <c r="BN31" s="748"/>
      <c r="BO31" s="748"/>
      <c r="BP31" s="748"/>
      <c r="BQ31" s="750"/>
      <c r="BR31" s="747">
        <v>99.2</v>
      </c>
      <c r="BS31" s="748"/>
      <c r="BT31" s="748"/>
      <c r="BU31" s="748"/>
      <c r="BV31" s="748"/>
      <c r="BW31" s="748"/>
      <c r="BX31" s="749">
        <v>97.2</v>
      </c>
      <c r="BY31" s="748"/>
      <c r="BZ31" s="748"/>
      <c r="CA31" s="748"/>
      <c r="CB31" s="750"/>
      <c r="CD31" s="765"/>
      <c r="CE31" s="766"/>
      <c r="CF31" s="711" t="s">
        <v>317</v>
      </c>
      <c r="CG31" s="712"/>
      <c r="CH31" s="712"/>
      <c r="CI31" s="712"/>
      <c r="CJ31" s="712"/>
      <c r="CK31" s="712"/>
      <c r="CL31" s="712"/>
      <c r="CM31" s="712"/>
      <c r="CN31" s="712"/>
      <c r="CO31" s="712"/>
      <c r="CP31" s="712"/>
      <c r="CQ31" s="713"/>
      <c r="CR31" s="678">
        <v>131814</v>
      </c>
      <c r="CS31" s="697"/>
      <c r="CT31" s="697"/>
      <c r="CU31" s="697"/>
      <c r="CV31" s="697"/>
      <c r="CW31" s="697"/>
      <c r="CX31" s="697"/>
      <c r="CY31" s="698"/>
      <c r="CZ31" s="681">
        <v>0.4</v>
      </c>
      <c r="DA31" s="699"/>
      <c r="DB31" s="699"/>
      <c r="DC31" s="700"/>
      <c r="DD31" s="684">
        <v>131814</v>
      </c>
      <c r="DE31" s="697"/>
      <c r="DF31" s="697"/>
      <c r="DG31" s="697"/>
      <c r="DH31" s="697"/>
      <c r="DI31" s="697"/>
      <c r="DJ31" s="697"/>
      <c r="DK31" s="698"/>
      <c r="DL31" s="684">
        <v>131814</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230</v>
      </c>
      <c r="AE32" s="716"/>
      <c r="AF32" s="716"/>
      <c r="AG32" s="716"/>
      <c r="AH32" s="716"/>
      <c r="AI32" s="716"/>
      <c r="AJ32" s="716"/>
      <c r="AK32" s="716"/>
      <c r="AL32" s="681" t="s">
        <v>128</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98.8</v>
      </c>
      <c r="BH32" s="697"/>
      <c r="BI32" s="697"/>
      <c r="BJ32" s="697"/>
      <c r="BK32" s="697"/>
      <c r="BL32" s="697"/>
      <c r="BM32" s="682">
        <v>97.2</v>
      </c>
      <c r="BN32" s="743"/>
      <c r="BO32" s="743"/>
      <c r="BP32" s="743"/>
      <c r="BQ32" s="721"/>
      <c r="BR32" s="751">
        <v>99.2</v>
      </c>
      <c r="BS32" s="697"/>
      <c r="BT32" s="697"/>
      <c r="BU32" s="697"/>
      <c r="BV32" s="697"/>
      <c r="BW32" s="697"/>
      <c r="BX32" s="682">
        <v>97.1</v>
      </c>
      <c r="BY32" s="743"/>
      <c r="BZ32" s="743"/>
      <c r="CA32" s="743"/>
      <c r="CB32" s="721"/>
      <c r="CD32" s="767"/>
      <c r="CE32" s="768"/>
      <c r="CF32" s="711" t="s">
        <v>321</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230</v>
      </c>
      <c r="DA32" s="699"/>
      <c r="DB32" s="699"/>
      <c r="DC32" s="700"/>
      <c r="DD32" s="684" t="s">
        <v>128</v>
      </c>
      <c r="DE32" s="679"/>
      <c r="DF32" s="679"/>
      <c r="DG32" s="679"/>
      <c r="DH32" s="679"/>
      <c r="DI32" s="679"/>
      <c r="DJ32" s="679"/>
      <c r="DK32" s="680"/>
      <c r="DL32" s="684" t="s">
        <v>269</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2426846</v>
      </c>
      <c r="S33" s="679"/>
      <c r="T33" s="679"/>
      <c r="U33" s="679"/>
      <c r="V33" s="679"/>
      <c r="W33" s="679"/>
      <c r="X33" s="679"/>
      <c r="Y33" s="680"/>
      <c r="Z33" s="715">
        <v>6.6</v>
      </c>
      <c r="AA33" s="715"/>
      <c r="AB33" s="715"/>
      <c r="AC33" s="715"/>
      <c r="AD33" s="716" t="s">
        <v>230</v>
      </c>
      <c r="AE33" s="716"/>
      <c r="AF33" s="716"/>
      <c r="AG33" s="716"/>
      <c r="AH33" s="716"/>
      <c r="AI33" s="716"/>
      <c r="AJ33" s="716"/>
      <c r="AK33" s="716"/>
      <c r="AL33" s="681" t="s">
        <v>230</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99.2</v>
      </c>
      <c r="BH33" s="663"/>
      <c r="BI33" s="663"/>
      <c r="BJ33" s="663"/>
      <c r="BK33" s="663"/>
      <c r="BL33" s="663"/>
      <c r="BM33" s="706">
        <v>97.6</v>
      </c>
      <c r="BN33" s="663"/>
      <c r="BO33" s="663"/>
      <c r="BP33" s="663"/>
      <c r="BQ33" s="727"/>
      <c r="BR33" s="742">
        <v>99.2</v>
      </c>
      <c r="BS33" s="663"/>
      <c r="BT33" s="663"/>
      <c r="BU33" s="663"/>
      <c r="BV33" s="663"/>
      <c r="BW33" s="663"/>
      <c r="BX33" s="706">
        <v>97.3</v>
      </c>
      <c r="BY33" s="663"/>
      <c r="BZ33" s="663"/>
      <c r="CA33" s="663"/>
      <c r="CB33" s="727"/>
      <c r="CD33" s="711" t="s">
        <v>324</v>
      </c>
      <c r="CE33" s="712"/>
      <c r="CF33" s="712"/>
      <c r="CG33" s="712"/>
      <c r="CH33" s="712"/>
      <c r="CI33" s="712"/>
      <c r="CJ33" s="712"/>
      <c r="CK33" s="712"/>
      <c r="CL33" s="712"/>
      <c r="CM33" s="712"/>
      <c r="CN33" s="712"/>
      <c r="CO33" s="712"/>
      <c r="CP33" s="712"/>
      <c r="CQ33" s="713"/>
      <c r="CR33" s="678">
        <v>13980765</v>
      </c>
      <c r="CS33" s="697"/>
      <c r="CT33" s="697"/>
      <c r="CU33" s="697"/>
      <c r="CV33" s="697"/>
      <c r="CW33" s="697"/>
      <c r="CX33" s="697"/>
      <c r="CY33" s="698"/>
      <c r="CZ33" s="681">
        <v>40.799999999999997</v>
      </c>
      <c r="DA33" s="699"/>
      <c r="DB33" s="699"/>
      <c r="DC33" s="700"/>
      <c r="DD33" s="684">
        <v>12590793</v>
      </c>
      <c r="DE33" s="697"/>
      <c r="DF33" s="697"/>
      <c r="DG33" s="697"/>
      <c r="DH33" s="697"/>
      <c r="DI33" s="697"/>
      <c r="DJ33" s="697"/>
      <c r="DK33" s="698"/>
      <c r="DL33" s="684">
        <v>10109632</v>
      </c>
      <c r="DM33" s="697"/>
      <c r="DN33" s="697"/>
      <c r="DO33" s="697"/>
      <c r="DP33" s="697"/>
      <c r="DQ33" s="697"/>
      <c r="DR33" s="697"/>
      <c r="DS33" s="697"/>
      <c r="DT33" s="697"/>
      <c r="DU33" s="697"/>
      <c r="DV33" s="698"/>
      <c r="DW33" s="681">
        <v>45.2</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40632</v>
      </c>
      <c r="S34" s="679"/>
      <c r="T34" s="679"/>
      <c r="U34" s="679"/>
      <c r="V34" s="679"/>
      <c r="W34" s="679"/>
      <c r="X34" s="679"/>
      <c r="Y34" s="680"/>
      <c r="Z34" s="715">
        <v>0.1</v>
      </c>
      <c r="AA34" s="715"/>
      <c r="AB34" s="715"/>
      <c r="AC34" s="715"/>
      <c r="AD34" s="716">
        <v>32780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6046148</v>
      </c>
      <c r="CS34" s="679"/>
      <c r="CT34" s="679"/>
      <c r="CU34" s="679"/>
      <c r="CV34" s="679"/>
      <c r="CW34" s="679"/>
      <c r="CX34" s="679"/>
      <c r="CY34" s="680"/>
      <c r="CZ34" s="681">
        <v>17.600000000000001</v>
      </c>
      <c r="DA34" s="699"/>
      <c r="DB34" s="699"/>
      <c r="DC34" s="700"/>
      <c r="DD34" s="684">
        <v>5293381</v>
      </c>
      <c r="DE34" s="679"/>
      <c r="DF34" s="679"/>
      <c r="DG34" s="679"/>
      <c r="DH34" s="679"/>
      <c r="DI34" s="679"/>
      <c r="DJ34" s="679"/>
      <c r="DK34" s="680"/>
      <c r="DL34" s="684">
        <v>4471045</v>
      </c>
      <c r="DM34" s="679"/>
      <c r="DN34" s="679"/>
      <c r="DO34" s="679"/>
      <c r="DP34" s="679"/>
      <c r="DQ34" s="679"/>
      <c r="DR34" s="679"/>
      <c r="DS34" s="679"/>
      <c r="DT34" s="679"/>
      <c r="DU34" s="679"/>
      <c r="DV34" s="680"/>
      <c r="DW34" s="681">
        <v>20</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25545</v>
      </c>
      <c r="S35" s="679"/>
      <c r="T35" s="679"/>
      <c r="U35" s="679"/>
      <c r="V35" s="679"/>
      <c r="W35" s="679"/>
      <c r="X35" s="679"/>
      <c r="Y35" s="680"/>
      <c r="Z35" s="715">
        <v>0.1</v>
      </c>
      <c r="AA35" s="715"/>
      <c r="AB35" s="715"/>
      <c r="AC35" s="715"/>
      <c r="AD35" s="716" t="s">
        <v>128</v>
      </c>
      <c r="AE35" s="716"/>
      <c r="AF35" s="716"/>
      <c r="AG35" s="716"/>
      <c r="AH35" s="716"/>
      <c r="AI35" s="716"/>
      <c r="AJ35" s="716"/>
      <c r="AK35" s="716"/>
      <c r="AL35" s="681" t="s">
        <v>230</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159346</v>
      </c>
      <c r="CS35" s="697"/>
      <c r="CT35" s="697"/>
      <c r="CU35" s="697"/>
      <c r="CV35" s="697"/>
      <c r="CW35" s="697"/>
      <c r="CX35" s="697"/>
      <c r="CY35" s="698"/>
      <c r="CZ35" s="681">
        <v>0.5</v>
      </c>
      <c r="DA35" s="699"/>
      <c r="DB35" s="699"/>
      <c r="DC35" s="700"/>
      <c r="DD35" s="684">
        <v>156970</v>
      </c>
      <c r="DE35" s="697"/>
      <c r="DF35" s="697"/>
      <c r="DG35" s="697"/>
      <c r="DH35" s="697"/>
      <c r="DI35" s="697"/>
      <c r="DJ35" s="697"/>
      <c r="DK35" s="698"/>
      <c r="DL35" s="684">
        <v>154695</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340812</v>
      </c>
      <c r="S36" s="679"/>
      <c r="T36" s="679"/>
      <c r="U36" s="679"/>
      <c r="V36" s="679"/>
      <c r="W36" s="679"/>
      <c r="X36" s="679"/>
      <c r="Y36" s="680"/>
      <c r="Z36" s="715">
        <v>0.9</v>
      </c>
      <c r="AA36" s="715"/>
      <c r="AB36" s="715"/>
      <c r="AC36" s="715"/>
      <c r="AD36" s="716" t="s">
        <v>128</v>
      </c>
      <c r="AE36" s="716"/>
      <c r="AF36" s="716"/>
      <c r="AG36" s="716"/>
      <c r="AH36" s="716"/>
      <c r="AI36" s="716"/>
      <c r="AJ36" s="716"/>
      <c r="AK36" s="716"/>
      <c r="AL36" s="681" t="s">
        <v>230</v>
      </c>
      <c r="AM36" s="682"/>
      <c r="AN36" s="682"/>
      <c r="AO36" s="717"/>
      <c r="AP36" s="235"/>
      <c r="AQ36" s="730" t="s">
        <v>332</v>
      </c>
      <c r="AR36" s="731"/>
      <c r="AS36" s="731"/>
      <c r="AT36" s="731"/>
      <c r="AU36" s="731"/>
      <c r="AV36" s="731"/>
      <c r="AW36" s="731"/>
      <c r="AX36" s="731"/>
      <c r="AY36" s="732"/>
      <c r="AZ36" s="733">
        <v>3471377</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77207</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4367176</v>
      </c>
      <c r="CS36" s="679"/>
      <c r="CT36" s="679"/>
      <c r="CU36" s="679"/>
      <c r="CV36" s="679"/>
      <c r="CW36" s="679"/>
      <c r="CX36" s="679"/>
      <c r="CY36" s="680"/>
      <c r="CZ36" s="681">
        <v>12.7</v>
      </c>
      <c r="DA36" s="699"/>
      <c r="DB36" s="699"/>
      <c r="DC36" s="700"/>
      <c r="DD36" s="684">
        <v>4175626</v>
      </c>
      <c r="DE36" s="679"/>
      <c r="DF36" s="679"/>
      <c r="DG36" s="679"/>
      <c r="DH36" s="679"/>
      <c r="DI36" s="679"/>
      <c r="DJ36" s="679"/>
      <c r="DK36" s="680"/>
      <c r="DL36" s="684">
        <v>3477112</v>
      </c>
      <c r="DM36" s="679"/>
      <c r="DN36" s="679"/>
      <c r="DO36" s="679"/>
      <c r="DP36" s="679"/>
      <c r="DQ36" s="679"/>
      <c r="DR36" s="679"/>
      <c r="DS36" s="679"/>
      <c r="DT36" s="679"/>
      <c r="DU36" s="679"/>
      <c r="DV36" s="680"/>
      <c r="DW36" s="681">
        <v>15.5</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1201286</v>
      </c>
      <c r="S37" s="679"/>
      <c r="T37" s="679"/>
      <c r="U37" s="679"/>
      <c r="V37" s="679"/>
      <c r="W37" s="679"/>
      <c r="X37" s="679"/>
      <c r="Y37" s="680"/>
      <c r="Z37" s="715">
        <v>3.3</v>
      </c>
      <c r="AA37" s="715"/>
      <c r="AB37" s="715"/>
      <c r="AC37" s="715"/>
      <c r="AD37" s="716" t="s">
        <v>230</v>
      </c>
      <c r="AE37" s="716"/>
      <c r="AF37" s="716"/>
      <c r="AG37" s="716"/>
      <c r="AH37" s="716"/>
      <c r="AI37" s="716"/>
      <c r="AJ37" s="716"/>
      <c r="AK37" s="716"/>
      <c r="AL37" s="681" t="s">
        <v>230</v>
      </c>
      <c r="AM37" s="682"/>
      <c r="AN37" s="682"/>
      <c r="AO37" s="717"/>
      <c r="AQ37" s="718" t="s">
        <v>336</v>
      </c>
      <c r="AR37" s="719"/>
      <c r="AS37" s="719"/>
      <c r="AT37" s="719"/>
      <c r="AU37" s="719"/>
      <c r="AV37" s="719"/>
      <c r="AW37" s="719"/>
      <c r="AX37" s="719"/>
      <c r="AY37" s="720"/>
      <c r="AZ37" s="678">
        <v>229813</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49756</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2896955</v>
      </c>
      <c r="CS37" s="697"/>
      <c r="CT37" s="697"/>
      <c r="CU37" s="697"/>
      <c r="CV37" s="697"/>
      <c r="CW37" s="697"/>
      <c r="CX37" s="697"/>
      <c r="CY37" s="698"/>
      <c r="CZ37" s="681">
        <v>8.4</v>
      </c>
      <c r="DA37" s="699"/>
      <c r="DB37" s="699"/>
      <c r="DC37" s="700"/>
      <c r="DD37" s="684">
        <v>2896955</v>
      </c>
      <c r="DE37" s="697"/>
      <c r="DF37" s="697"/>
      <c r="DG37" s="697"/>
      <c r="DH37" s="697"/>
      <c r="DI37" s="697"/>
      <c r="DJ37" s="697"/>
      <c r="DK37" s="698"/>
      <c r="DL37" s="684">
        <v>2768591</v>
      </c>
      <c r="DM37" s="697"/>
      <c r="DN37" s="697"/>
      <c r="DO37" s="697"/>
      <c r="DP37" s="697"/>
      <c r="DQ37" s="697"/>
      <c r="DR37" s="697"/>
      <c r="DS37" s="697"/>
      <c r="DT37" s="697"/>
      <c r="DU37" s="697"/>
      <c r="DV37" s="698"/>
      <c r="DW37" s="681">
        <v>12.4</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1946430</v>
      </c>
      <c r="S38" s="679"/>
      <c r="T38" s="679"/>
      <c r="U38" s="679"/>
      <c r="V38" s="679"/>
      <c r="W38" s="679"/>
      <c r="X38" s="679"/>
      <c r="Y38" s="680"/>
      <c r="Z38" s="715">
        <v>5.3</v>
      </c>
      <c r="AA38" s="715"/>
      <c r="AB38" s="715"/>
      <c r="AC38" s="715"/>
      <c r="AD38" s="716">
        <v>15161</v>
      </c>
      <c r="AE38" s="716"/>
      <c r="AF38" s="716"/>
      <c r="AG38" s="716"/>
      <c r="AH38" s="716"/>
      <c r="AI38" s="716"/>
      <c r="AJ38" s="716"/>
      <c r="AK38" s="716"/>
      <c r="AL38" s="681">
        <v>0.1</v>
      </c>
      <c r="AM38" s="682"/>
      <c r="AN38" s="682"/>
      <c r="AO38" s="717"/>
      <c r="AQ38" s="718" t="s">
        <v>340</v>
      </c>
      <c r="AR38" s="719"/>
      <c r="AS38" s="719"/>
      <c r="AT38" s="719"/>
      <c r="AU38" s="719"/>
      <c r="AV38" s="719"/>
      <c r="AW38" s="719"/>
      <c r="AX38" s="719"/>
      <c r="AY38" s="720"/>
      <c r="AZ38" s="678">
        <v>174962</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11924</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3296415</v>
      </c>
      <c r="CS38" s="679"/>
      <c r="CT38" s="679"/>
      <c r="CU38" s="679"/>
      <c r="CV38" s="679"/>
      <c r="CW38" s="679"/>
      <c r="CX38" s="679"/>
      <c r="CY38" s="680"/>
      <c r="CZ38" s="681">
        <v>9.6</v>
      </c>
      <c r="DA38" s="699"/>
      <c r="DB38" s="699"/>
      <c r="DC38" s="700"/>
      <c r="DD38" s="684">
        <v>2907934</v>
      </c>
      <c r="DE38" s="679"/>
      <c r="DF38" s="679"/>
      <c r="DG38" s="679"/>
      <c r="DH38" s="679"/>
      <c r="DI38" s="679"/>
      <c r="DJ38" s="679"/>
      <c r="DK38" s="680"/>
      <c r="DL38" s="684">
        <v>2006780</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622000</v>
      </c>
      <c r="S39" s="679"/>
      <c r="T39" s="679"/>
      <c r="U39" s="679"/>
      <c r="V39" s="679"/>
      <c r="W39" s="679"/>
      <c r="X39" s="679"/>
      <c r="Y39" s="680"/>
      <c r="Z39" s="715">
        <v>1.7</v>
      </c>
      <c r="AA39" s="715"/>
      <c r="AB39" s="715"/>
      <c r="AC39" s="715"/>
      <c r="AD39" s="716" t="s">
        <v>230</v>
      </c>
      <c r="AE39" s="716"/>
      <c r="AF39" s="716"/>
      <c r="AG39" s="716"/>
      <c r="AH39" s="716"/>
      <c r="AI39" s="716"/>
      <c r="AJ39" s="716"/>
      <c r="AK39" s="716"/>
      <c r="AL39" s="681" t="s">
        <v>277</v>
      </c>
      <c r="AM39" s="682"/>
      <c r="AN39" s="682"/>
      <c r="AO39" s="717"/>
      <c r="AQ39" s="718" t="s">
        <v>344</v>
      </c>
      <c r="AR39" s="719"/>
      <c r="AS39" s="719"/>
      <c r="AT39" s="719"/>
      <c r="AU39" s="719"/>
      <c r="AV39" s="719"/>
      <c r="AW39" s="719"/>
      <c r="AX39" s="719"/>
      <c r="AY39" s="720"/>
      <c r="AZ39" s="678" t="s">
        <v>230</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19297</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56328</v>
      </c>
      <c r="CS39" s="697"/>
      <c r="CT39" s="697"/>
      <c r="CU39" s="697"/>
      <c r="CV39" s="697"/>
      <c r="CW39" s="697"/>
      <c r="CX39" s="697"/>
      <c r="CY39" s="698"/>
      <c r="CZ39" s="681">
        <v>0.2</v>
      </c>
      <c r="DA39" s="699"/>
      <c r="DB39" s="699"/>
      <c r="DC39" s="700"/>
      <c r="DD39" s="684">
        <v>26530</v>
      </c>
      <c r="DE39" s="697"/>
      <c r="DF39" s="697"/>
      <c r="DG39" s="697"/>
      <c r="DH39" s="697"/>
      <c r="DI39" s="697"/>
      <c r="DJ39" s="697"/>
      <c r="DK39" s="698"/>
      <c r="DL39" s="684" t="s">
        <v>230</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348</v>
      </c>
      <c r="AR40" s="719"/>
      <c r="AS40" s="719"/>
      <c r="AT40" s="719"/>
      <c r="AU40" s="719"/>
      <c r="AV40" s="719"/>
      <c r="AW40" s="719"/>
      <c r="AX40" s="719"/>
      <c r="AY40" s="720"/>
      <c r="AZ40" s="678" t="s">
        <v>128</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106</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55352</v>
      </c>
      <c r="CS40" s="679"/>
      <c r="CT40" s="679"/>
      <c r="CU40" s="679"/>
      <c r="CV40" s="679"/>
      <c r="CW40" s="679"/>
      <c r="CX40" s="679"/>
      <c r="CY40" s="680"/>
      <c r="CZ40" s="681">
        <v>0.2</v>
      </c>
      <c r="DA40" s="699"/>
      <c r="DB40" s="699"/>
      <c r="DC40" s="700"/>
      <c r="DD40" s="684">
        <v>30352</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t="s">
        <v>128</v>
      </c>
      <c r="S41" s="679"/>
      <c r="T41" s="679"/>
      <c r="U41" s="679"/>
      <c r="V41" s="679"/>
      <c r="W41" s="679"/>
      <c r="X41" s="679"/>
      <c r="Y41" s="680"/>
      <c r="Z41" s="715" t="s">
        <v>269</v>
      </c>
      <c r="AA41" s="715"/>
      <c r="AB41" s="715"/>
      <c r="AC41" s="715"/>
      <c r="AD41" s="716" t="s">
        <v>230</v>
      </c>
      <c r="AE41" s="716"/>
      <c r="AF41" s="716"/>
      <c r="AG41" s="716"/>
      <c r="AH41" s="716"/>
      <c r="AI41" s="716"/>
      <c r="AJ41" s="716"/>
      <c r="AK41" s="716"/>
      <c r="AL41" s="681" t="s">
        <v>128</v>
      </c>
      <c r="AM41" s="682"/>
      <c r="AN41" s="682"/>
      <c r="AO41" s="717"/>
      <c r="AQ41" s="718" t="s">
        <v>353</v>
      </c>
      <c r="AR41" s="719"/>
      <c r="AS41" s="719"/>
      <c r="AT41" s="719"/>
      <c r="AU41" s="719"/>
      <c r="AV41" s="719"/>
      <c r="AW41" s="719"/>
      <c r="AX41" s="719"/>
      <c r="AY41" s="720"/>
      <c r="AZ41" s="678">
        <v>566780</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230</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36523287</v>
      </c>
      <c r="S42" s="701"/>
      <c r="T42" s="701"/>
      <c r="U42" s="701"/>
      <c r="V42" s="701"/>
      <c r="W42" s="701"/>
      <c r="X42" s="701"/>
      <c r="Y42" s="703"/>
      <c r="Z42" s="704">
        <v>100</v>
      </c>
      <c r="AA42" s="704"/>
      <c r="AB42" s="704"/>
      <c r="AC42" s="704"/>
      <c r="AD42" s="705">
        <v>22367771</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2499822</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320</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4315195</v>
      </c>
      <c r="CS42" s="679"/>
      <c r="CT42" s="679"/>
      <c r="CU42" s="679"/>
      <c r="CV42" s="679"/>
      <c r="CW42" s="679"/>
      <c r="CX42" s="679"/>
      <c r="CY42" s="680"/>
      <c r="CZ42" s="681">
        <v>12.6</v>
      </c>
      <c r="DA42" s="682"/>
      <c r="DB42" s="682"/>
      <c r="DC42" s="683"/>
      <c r="DD42" s="684">
        <v>2479739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160881</v>
      </c>
      <c r="CS43" s="697"/>
      <c r="CT43" s="697"/>
      <c r="CU43" s="697"/>
      <c r="CV43" s="697"/>
      <c r="CW43" s="697"/>
      <c r="CX43" s="697"/>
      <c r="CY43" s="698"/>
      <c r="CZ43" s="681">
        <v>0.5</v>
      </c>
      <c r="DA43" s="699"/>
      <c r="DB43" s="699"/>
      <c r="DC43" s="700"/>
      <c r="DD43" s="684">
        <v>160342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4210009</v>
      </c>
      <c r="CS44" s="679"/>
      <c r="CT44" s="679"/>
      <c r="CU44" s="679"/>
      <c r="CV44" s="679"/>
      <c r="CW44" s="679"/>
      <c r="CX44" s="679"/>
      <c r="CY44" s="680"/>
      <c r="CZ44" s="681">
        <v>12.3</v>
      </c>
      <c r="DA44" s="682"/>
      <c r="DB44" s="682"/>
      <c r="DC44" s="683"/>
      <c r="DD44" s="684">
        <v>2403315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1089362</v>
      </c>
      <c r="CS45" s="697"/>
      <c r="CT45" s="697"/>
      <c r="CU45" s="697"/>
      <c r="CV45" s="697"/>
      <c r="CW45" s="697"/>
      <c r="CX45" s="697"/>
      <c r="CY45" s="698"/>
      <c r="CZ45" s="681">
        <v>3.2</v>
      </c>
      <c r="DA45" s="699"/>
      <c r="DB45" s="699"/>
      <c r="DC45" s="700"/>
      <c r="DD45" s="684">
        <v>77252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3103601</v>
      </c>
      <c r="CS46" s="679"/>
      <c r="CT46" s="679"/>
      <c r="CU46" s="679"/>
      <c r="CV46" s="679"/>
      <c r="CW46" s="679"/>
      <c r="CX46" s="679"/>
      <c r="CY46" s="680"/>
      <c r="CZ46" s="681">
        <v>9.1</v>
      </c>
      <c r="DA46" s="682"/>
      <c r="DB46" s="682"/>
      <c r="DC46" s="683"/>
      <c r="DD46" s="684">
        <v>2315288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105186</v>
      </c>
      <c r="CS47" s="697"/>
      <c r="CT47" s="697"/>
      <c r="CU47" s="697"/>
      <c r="CV47" s="697"/>
      <c r="CW47" s="697"/>
      <c r="CX47" s="697"/>
      <c r="CY47" s="698"/>
      <c r="CZ47" s="681">
        <v>0.3</v>
      </c>
      <c r="DA47" s="699"/>
      <c r="DB47" s="699"/>
      <c r="DC47" s="700"/>
      <c r="DD47" s="684">
        <v>76424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277</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34291340</v>
      </c>
      <c r="CS49" s="663"/>
      <c r="CT49" s="663"/>
      <c r="CU49" s="663"/>
      <c r="CV49" s="663"/>
      <c r="CW49" s="663"/>
      <c r="CX49" s="663"/>
      <c r="CY49" s="664"/>
      <c r="CZ49" s="665">
        <v>100</v>
      </c>
      <c r="DA49" s="666"/>
      <c r="DB49" s="666"/>
      <c r="DC49" s="667"/>
      <c r="DD49" s="668">
        <v>24655334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bc43Mummg+UbQfzCNKfoWsaFOv8eeD/f/j5gOmtCm48Rkr9bYba7ydPvh1oxqEN9Ua2Rh7//Qz2iPRgjyi1Ww==" saltValue="0fGeuWMm2eQE1RaNgf4R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36530</v>
      </c>
      <c r="R7" s="1198"/>
      <c r="S7" s="1198"/>
      <c r="T7" s="1198"/>
      <c r="U7" s="1198"/>
      <c r="V7" s="1198">
        <v>34298</v>
      </c>
      <c r="W7" s="1198"/>
      <c r="X7" s="1198"/>
      <c r="Y7" s="1198"/>
      <c r="Z7" s="1198"/>
      <c r="AA7" s="1198">
        <v>2232</v>
      </c>
      <c r="AB7" s="1198"/>
      <c r="AC7" s="1198"/>
      <c r="AD7" s="1198"/>
      <c r="AE7" s="1199"/>
      <c r="AF7" s="1200">
        <v>1836</v>
      </c>
      <c r="AG7" s="1201"/>
      <c r="AH7" s="1201"/>
      <c r="AI7" s="1201"/>
      <c r="AJ7" s="1202"/>
      <c r="AK7" s="1184">
        <v>341</v>
      </c>
      <c r="AL7" s="1185"/>
      <c r="AM7" s="1185"/>
      <c r="AN7" s="1185"/>
      <c r="AO7" s="1185"/>
      <c r="AP7" s="1185">
        <v>13462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36530</v>
      </c>
      <c r="R23" s="1162"/>
      <c r="S23" s="1162"/>
      <c r="T23" s="1162"/>
      <c r="U23" s="1162"/>
      <c r="V23" s="1162">
        <v>34298</v>
      </c>
      <c r="W23" s="1162"/>
      <c r="X23" s="1162"/>
      <c r="Y23" s="1162"/>
      <c r="Z23" s="1162"/>
      <c r="AA23" s="1162">
        <v>2232</v>
      </c>
      <c r="AB23" s="1162"/>
      <c r="AC23" s="1162"/>
      <c r="AD23" s="1162"/>
      <c r="AE23" s="1163"/>
      <c r="AF23" s="1164">
        <v>1836</v>
      </c>
      <c r="AG23" s="1162"/>
      <c r="AH23" s="1162"/>
      <c r="AI23" s="1162"/>
      <c r="AJ23" s="1165"/>
      <c r="AK23" s="1166"/>
      <c r="AL23" s="1167"/>
      <c r="AM23" s="1167"/>
      <c r="AN23" s="1167"/>
      <c r="AO23" s="1167"/>
      <c r="AP23" s="1162">
        <v>13462</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8849</v>
      </c>
      <c r="R28" s="1147"/>
      <c r="S28" s="1147"/>
      <c r="T28" s="1147"/>
      <c r="U28" s="1147"/>
      <c r="V28" s="1147">
        <v>8772</v>
      </c>
      <c r="W28" s="1147"/>
      <c r="X28" s="1147"/>
      <c r="Y28" s="1147"/>
      <c r="Z28" s="1147"/>
      <c r="AA28" s="1147">
        <v>77</v>
      </c>
      <c r="AB28" s="1147"/>
      <c r="AC28" s="1147"/>
      <c r="AD28" s="1147"/>
      <c r="AE28" s="1148"/>
      <c r="AF28" s="1149">
        <v>77</v>
      </c>
      <c r="AG28" s="1147"/>
      <c r="AH28" s="1147"/>
      <c r="AI28" s="1147"/>
      <c r="AJ28" s="1150"/>
      <c r="AK28" s="1151">
        <v>485</v>
      </c>
      <c r="AL28" s="1139"/>
      <c r="AM28" s="1139"/>
      <c r="AN28" s="1139"/>
      <c r="AO28" s="1139"/>
      <c r="AP28" s="1139" t="s">
        <v>595</v>
      </c>
      <c r="AQ28" s="1139"/>
      <c r="AR28" s="1139"/>
      <c r="AS28" s="1139"/>
      <c r="AT28" s="1139"/>
      <c r="AU28" s="1139" t="s">
        <v>614</v>
      </c>
      <c r="AV28" s="1139"/>
      <c r="AW28" s="1139"/>
      <c r="AX28" s="1139"/>
      <c r="AY28" s="1139"/>
      <c r="AZ28" s="1140" t="s">
        <v>614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5377</v>
      </c>
      <c r="R29" s="1137"/>
      <c r="S29" s="1137"/>
      <c r="T29" s="1137"/>
      <c r="U29" s="1137"/>
      <c r="V29" s="1137">
        <v>5176</v>
      </c>
      <c r="W29" s="1137"/>
      <c r="X29" s="1137"/>
      <c r="Y29" s="1137"/>
      <c r="Z29" s="1137"/>
      <c r="AA29" s="1137">
        <v>201</v>
      </c>
      <c r="AB29" s="1137"/>
      <c r="AC29" s="1137"/>
      <c r="AD29" s="1137"/>
      <c r="AE29" s="1138"/>
      <c r="AF29" s="1112">
        <v>201</v>
      </c>
      <c r="AG29" s="1113"/>
      <c r="AH29" s="1113"/>
      <c r="AI29" s="1113"/>
      <c r="AJ29" s="1114"/>
      <c r="AK29" s="1073">
        <v>732</v>
      </c>
      <c r="AL29" s="1064"/>
      <c r="AM29" s="1064"/>
      <c r="AN29" s="1064"/>
      <c r="AO29" s="1064"/>
      <c r="AP29" s="1064" t="s">
        <v>595</v>
      </c>
      <c r="AQ29" s="1064"/>
      <c r="AR29" s="1064"/>
      <c r="AS29" s="1064"/>
      <c r="AT29" s="1064"/>
      <c r="AU29" s="1064" t="s">
        <v>614</v>
      </c>
      <c r="AV29" s="1064"/>
      <c r="AW29" s="1064"/>
      <c r="AX29" s="1064"/>
      <c r="AY29" s="1064"/>
      <c r="AZ29" s="1135" t="s">
        <v>614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827</v>
      </c>
      <c r="R30" s="1137"/>
      <c r="S30" s="1137"/>
      <c r="T30" s="1137"/>
      <c r="U30" s="1137"/>
      <c r="V30" s="1137">
        <v>816</v>
      </c>
      <c r="W30" s="1137"/>
      <c r="X30" s="1137"/>
      <c r="Y30" s="1137"/>
      <c r="Z30" s="1137"/>
      <c r="AA30" s="1137">
        <v>11</v>
      </c>
      <c r="AB30" s="1137"/>
      <c r="AC30" s="1137"/>
      <c r="AD30" s="1137"/>
      <c r="AE30" s="1138"/>
      <c r="AF30" s="1112">
        <v>11</v>
      </c>
      <c r="AG30" s="1113"/>
      <c r="AH30" s="1113"/>
      <c r="AI30" s="1113"/>
      <c r="AJ30" s="1114"/>
      <c r="AK30" s="1073">
        <v>145</v>
      </c>
      <c r="AL30" s="1064"/>
      <c r="AM30" s="1064"/>
      <c r="AN30" s="1064"/>
      <c r="AO30" s="1064"/>
      <c r="AP30" s="1064" t="s">
        <v>595</v>
      </c>
      <c r="AQ30" s="1064"/>
      <c r="AR30" s="1064"/>
      <c r="AS30" s="1064"/>
      <c r="AT30" s="1064"/>
      <c r="AU30" s="1064" t="s">
        <v>614</v>
      </c>
      <c r="AV30" s="1064"/>
      <c r="AW30" s="1064"/>
      <c r="AX30" s="1064"/>
      <c r="AY30" s="1064"/>
      <c r="AZ30" s="1135" t="s">
        <v>614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623</v>
      </c>
      <c r="R31" s="1137"/>
      <c r="S31" s="1137"/>
      <c r="T31" s="1137"/>
      <c r="U31" s="1137"/>
      <c r="V31" s="1137">
        <v>594</v>
      </c>
      <c r="W31" s="1137"/>
      <c r="X31" s="1137"/>
      <c r="Y31" s="1137"/>
      <c r="Z31" s="1137"/>
      <c r="AA31" s="1137">
        <v>29</v>
      </c>
      <c r="AB31" s="1137"/>
      <c r="AC31" s="1137"/>
      <c r="AD31" s="1137"/>
      <c r="AE31" s="1138"/>
      <c r="AF31" s="1112">
        <v>1857</v>
      </c>
      <c r="AG31" s="1113"/>
      <c r="AH31" s="1113"/>
      <c r="AI31" s="1113"/>
      <c r="AJ31" s="1114"/>
      <c r="AK31" s="1073">
        <v>146</v>
      </c>
      <c r="AL31" s="1064"/>
      <c r="AM31" s="1064"/>
      <c r="AN31" s="1064"/>
      <c r="AO31" s="1064"/>
      <c r="AP31" s="1064">
        <v>222</v>
      </c>
      <c r="AQ31" s="1064"/>
      <c r="AR31" s="1064"/>
      <c r="AS31" s="1064"/>
      <c r="AT31" s="1064"/>
      <c r="AU31" s="1064">
        <v>141</v>
      </c>
      <c r="AV31" s="1064"/>
      <c r="AW31" s="1064"/>
      <c r="AX31" s="1064"/>
      <c r="AY31" s="1064"/>
      <c r="AZ31" s="1135" t="s">
        <v>614</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154</v>
      </c>
      <c r="C32" s="1131"/>
      <c r="D32" s="1131"/>
      <c r="E32" s="1131"/>
      <c r="F32" s="1131"/>
      <c r="G32" s="1131"/>
      <c r="H32" s="1131"/>
      <c r="I32" s="1131"/>
      <c r="J32" s="1131"/>
      <c r="K32" s="1131"/>
      <c r="L32" s="1131"/>
      <c r="M32" s="1131"/>
      <c r="N32" s="1131"/>
      <c r="O32" s="1131"/>
      <c r="P32" s="1132"/>
      <c r="Q32" s="1136">
        <v>1650</v>
      </c>
      <c r="R32" s="1137"/>
      <c r="S32" s="1137"/>
      <c r="T32" s="1137"/>
      <c r="U32" s="1137"/>
      <c r="V32" s="1137">
        <v>1668</v>
      </c>
      <c r="W32" s="1137"/>
      <c r="X32" s="1137"/>
      <c r="Y32" s="1137"/>
      <c r="Z32" s="1137"/>
      <c r="AA32" s="1137">
        <v>-18</v>
      </c>
      <c r="AB32" s="1137"/>
      <c r="AC32" s="1137"/>
      <c r="AD32" s="1137"/>
      <c r="AE32" s="1138"/>
      <c r="AF32" s="1112">
        <v>-18</v>
      </c>
      <c r="AG32" s="1113"/>
      <c r="AH32" s="1113"/>
      <c r="AI32" s="1113"/>
      <c r="AJ32" s="1114"/>
      <c r="AK32" s="1073">
        <v>262</v>
      </c>
      <c r="AL32" s="1064"/>
      <c r="AM32" s="1064"/>
      <c r="AN32" s="1064"/>
      <c r="AO32" s="1064"/>
      <c r="AP32" s="1064">
        <v>2575</v>
      </c>
      <c r="AQ32" s="1064"/>
      <c r="AR32" s="1064"/>
      <c r="AS32" s="1064"/>
      <c r="AT32" s="1064"/>
      <c r="AU32" s="1064">
        <v>1550</v>
      </c>
      <c r="AV32" s="1064"/>
      <c r="AW32" s="1064"/>
      <c r="AX32" s="1064"/>
      <c r="AY32" s="1064"/>
      <c r="AZ32" s="1135">
        <v>1.4</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2127</v>
      </c>
      <c r="AG63" s="1052"/>
      <c r="AH63" s="1052"/>
      <c r="AI63" s="1052"/>
      <c r="AJ63" s="1123"/>
      <c r="AK63" s="1124"/>
      <c r="AL63" s="1056"/>
      <c r="AM63" s="1056"/>
      <c r="AN63" s="1056"/>
      <c r="AO63" s="1056"/>
      <c r="AP63" s="1052">
        <v>2797</v>
      </c>
      <c r="AQ63" s="1052"/>
      <c r="AR63" s="1052"/>
      <c r="AS63" s="1052"/>
      <c r="AT63" s="1052"/>
      <c r="AU63" s="1052">
        <v>1691</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401</v>
      </c>
      <c r="AB66" s="1095"/>
      <c r="AC66" s="1095"/>
      <c r="AD66" s="1095"/>
      <c r="AE66" s="1096"/>
      <c r="AF66" s="1100" t="s">
        <v>419</v>
      </c>
      <c r="AG66" s="1101"/>
      <c r="AH66" s="1101"/>
      <c r="AI66" s="1101"/>
      <c r="AJ66" s="1102"/>
      <c r="AK66" s="1094" t="s">
        <v>420</v>
      </c>
      <c r="AL66" s="1089"/>
      <c r="AM66" s="1089"/>
      <c r="AN66" s="1089"/>
      <c r="AO66" s="1090"/>
      <c r="AP66" s="1094" t="s">
        <v>404</v>
      </c>
      <c r="AQ66" s="1095"/>
      <c r="AR66" s="1095"/>
      <c r="AS66" s="1095"/>
      <c r="AT66" s="1096"/>
      <c r="AU66" s="1094" t="s">
        <v>421</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522</v>
      </c>
      <c r="AQ68" s="1075"/>
      <c r="AR68" s="1075"/>
      <c r="AS68" s="1075"/>
      <c r="AT68" s="1075"/>
      <c r="AU68" s="1075" t="s">
        <v>522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522</v>
      </c>
      <c r="AL69" s="1064"/>
      <c r="AM69" s="1064"/>
      <c r="AN69" s="1064"/>
      <c r="AO69" s="1064"/>
      <c r="AP69" s="1064" t="s">
        <v>522</v>
      </c>
      <c r="AQ69" s="1064"/>
      <c r="AR69" s="1064"/>
      <c r="AS69" s="1064"/>
      <c r="AT69" s="1064"/>
      <c r="AU69" s="1064" t="s">
        <v>522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522</v>
      </c>
      <c r="AQ70" s="1064"/>
      <c r="AR70" s="1064"/>
      <c r="AS70" s="1064"/>
      <c r="AT70" s="1064"/>
      <c r="AU70" s="1064" t="s">
        <v>522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522</v>
      </c>
      <c r="AL71" s="1064"/>
      <c r="AM71" s="1064"/>
      <c r="AN71" s="1064"/>
      <c r="AO71" s="1064"/>
      <c r="AP71" s="1064" t="s">
        <v>522</v>
      </c>
      <c r="AQ71" s="1064"/>
      <c r="AR71" s="1064"/>
      <c r="AS71" s="1064"/>
      <c r="AT71" s="1064"/>
      <c r="AU71" s="1064" t="s">
        <v>522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71" t="s">
        <v>522</v>
      </c>
      <c r="AQ72" s="1072"/>
      <c r="AR72" s="1072"/>
      <c r="AS72" s="1072"/>
      <c r="AT72" s="1073"/>
      <c r="AU72" s="1071" t="s">
        <v>522</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71" t="s">
        <v>522</v>
      </c>
      <c r="AQ73" s="1072"/>
      <c r="AR73" s="1072"/>
      <c r="AS73" s="1072"/>
      <c r="AT73" s="1073"/>
      <c r="AU73" s="1071" t="s">
        <v>522</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3150</v>
      </c>
      <c r="R74" s="1064"/>
      <c r="S74" s="1064"/>
      <c r="T74" s="1064"/>
      <c r="U74" s="1064"/>
      <c r="V74" s="1064">
        <v>3101</v>
      </c>
      <c r="W74" s="1064"/>
      <c r="X74" s="1064"/>
      <c r="Y74" s="1064"/>
      <c r="Z74" s="1064"/>
      <c r="AA74" s="1064">
        <v>49</v>
      </c>
      <c r="AB74" s="1064"/>
      <c r="AC74" s="1064"/>
      <c r="AD74" s="1064"/>
      <c r="AE74" s="1064"/>
      <c r="AF74" s="1064">
        <v>49</v>
      </c>
      <c r="AG74" s="1064"/>
      <c r="AH74" s="1064"/>
      <c r="AI74" s="1064"/>
      <c r="AJ74" s="1064"/>
      <c r="AK74" s="1064" t="s">
        <v>522</v>
      </c>
      <c r="AL74" s="1064"/>
      <c r="AM74" s="1064"/>
      <c r="AN74" s="1064"/>
      <c r="AO74" s="1064"/>
      <c r="AP74" s="1064">
        <v>2664</v>
      </c>
      <c r="AQ74" s="1064"/>
      <c r="AR74" s="1064"/>
      <c r="AS74" s="1064"/>
      <c r="AT74" s="1064"/>
      <c r="AU74" s="1064">
        <v>1329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4">
        <v>147</v>
      </c>
      <c r="R75" s="1072"/>
      <c r="S75" s="1072"/>
      <c r="T75" s="1072"/>
      <c r="U75" s="1073"/>
      <c r="V75" s="1071">
        <v>143</v>
      </c>
      <c r="W75" s="1072"/>
      <c r="X75" s="1072"/>
      <c r="Y75" s="1072"/>
      <c r="Z75" s="1073"/>
      <c r="AA75" s="1071">
        <v>4</v>
      </c>
      <c r="AB75" s="1072"/>
      <c r="AC75" s="1072"/>
      <c r="AD75" s="1072"/>
      <c r="AE75" s="1073"/>
      <c r="AF75" s="1071">
        <v>4</v>
      </c>
      <c r="AG75" s="1072"/>
      <c r="AH75" s="1072"/>
      <c r="AI75" s="1072"/>
      <c r="AJ75" s="1073"/>
      <c r="AK75" s="1071" t="s">
        <v>522</v>
      </c>
      <c r="AL75" s="1072"/>
      <c r="AM75" s="1072"/>
      <c r="AN75" s="1072"/>
      <c r="AO75" s="1073"/>
      <c r="AP75" s="1071">
        <v>6</v>
      </c>
      <c r="AQ75" s="1072"/>
      <c r="AR75" s="1072"/>
      <c r="AS75" s="1072"/>
      <c r="AT75" s="1073"/>
      <c r="AU75" s="1071">
        <v>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4">
        <v>16</v>
      </c>
      <c r="R76" s="1072"/>
      <c r="S76" s="1072"/>
      <c r="T76" s="1072"/>
      <c r="U76" s="1073"/>
      <c r="V76" s="1071">
        <v>15</v>
      </c>
      <c r="W76" s="1072"/>
      <c r="X76" s="1072"/>
      <c r="Y76" s="1072"/>
      <c r="Z76" s="1073"/>
      <c r="AA76" s="1071">
        <v>1</v>
      </c>
      <c r="AB76" s="1072"/>
      <c r="AC76" s="1072"/>
      <c r="AD76" s="1072"/>
      <c r="AE76" s="1073"/>
      <c r="AF76" s="1071">
        <v>1</v>
      </c>
      <c r="AG76" s="1072"/>
      <c r="AH76" s="1072"/>
      <c r="AI76" s="1072"/>
      <c r="AJ76" s="1073"/>
      <c r="AK76" s="1071">
        <v>5</v>
      </c>
      <c r="AL76" s="1072"/>
      <c r="AM76" s="1072"/>
      <c r="AN76" s="1072"/>
      <c r="AO76" s="1073"/>
      <c r="AP76" s="1071" t="s">
        <v>522</v>
      </c>
      <c r="AQ76" s="1072"/>
      <c r="AR76" s="1072"/>
      <c r="AS76" s="1072"/>
      <c r="AT76" s="1073"/>
      <c r="AU76" s="1071" t="s">
        <v>522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4">
        <v>2642</v>
      </c>
      <c r="R77" s="1072"/>
      <c r="S77" s="1072"/>
      <c r="T77" s="1072"/>
      <c r="U77" s="1073"/>
      <c r="V77" s="1071">
        <v>2559</v>
      </c>
      <c r="W77" s="1072"/>
      <c r="X77" s="1072"/>
      <c r="Y77" s="1072"/>
      <c r="Z77" s="1073"/>
      <c r="AA77" s="1071">
        <v>83</v>
      </c>
      <c r="AB77" s="1072"/>
      <c r="AC77" s="1072"/>
      <c r="AD77" s="1072"/>
      <c r="AE77" s="1073"/>
      <c r="AF77" s="1071">
        <v>76</v>
      </c>
      <c r="AG77" s="1072"/>
      <c r="AH77" s="1072"/>
      <c r="AI77" s="1072"/>
      <c r="AJ77" s="1073"/>
      <c r="AK77" s="1071" t="s">
        <v>522</v>
      </c>
      <c r="AL77" s="1072"/>
      <c r="AM77" s="1072"/>
      <c r="AN77" s="1072"/>
      <c r="AO77" s="1073"/>
      <c r="AP77" s="1071" t="s">
        <v>522</v>
      </c>
      <c r="AQ77" s="1072"/>
      <c r="AR77" s="1072"/>
      <c r="AS77" s="1072"/>
      <c r="AT77" s="1073"/>
      <c r="AU77" s="1071" t="s">
        <v>522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610</v>
      </c>
      <c r="C78" s="1068"/>
      <c r="D78" s="1068"/>
      <c r="E78" s="1068"/>
      <c r="F78" s="1068"/>
      <c r="G78" s="1068"/>
      <c r="H78" s="1068"/>
      <c r="I78" s="1068"/>
      <c r="J78" s="1068"/>
      <c r="K78" s="1068"/>
      <c r="L78" s="1068"/>
      <c r="M78" s="1068"/>
      <c r="N78" s="1068"/>
      <c r="O78" s="1068"/>
      <c r="P78" s="1069"/>
      <c r="Q78" s="1070">
        <v>86</v>
      </c>
      <c r="R78" s="1064"/>
      <c r="S78" s="1064"/>
      <c r="T78" s="1064"/>
      <c r="U78" s="1064"/>
      <c r="V78" s="1064">
        <v>80</v>
      </c>
      <c r="W78" s="1064"/>
      <c r="X78" s="1064"/>
      <c r="Y78" s="1064"/>
      <c r="Z78" s="1064"/>
      <c r="AA78" s="1064">
        <v>6</v>
      </c>
      <c r="AB78" s="1064"/>
      <c r="AC78" s="1064"/>
      <c r="AD78" s="1064"/>
      <c r="AE78" s="1064"/>
      <c r="AF78" s="1071" t="s">
        <v>522</v>
      </c>
      <c r="AG78" s="1072"/>
      <c r="AH78" s="1072"/>
      <c r="AI78" s="1072"/>
      <c r="AJ78" s="1073"/>
      <c r="AK78" s="1071" t="s">
        <v>522</v>
      </c>
      <c r="AL78" s="1072"/>
      <c r="AM78" s="1072"/>
      <c r="AN78" s="1072"/>
      <c r="AO78" s="1073"/>
      <c r="AP78" s="1064">
        <v>95</v>
      </c>
      <c r="AQ78" s="1064"/>
      <c r="AR78" s="1064"/>
      <c r="AS78" s="1064"/>
      <c r="AT78" s="1064"/>
      <c r="AU78" s="1064">
        <v>53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611</v>
      </c>
      <c r="C79" s="1068"/>
      <c r="D79" s="1068"/>
      <c r="E79" s="1068"/>
      <c r="F79" s="1068"/>
      <c r="G79" s="1068"/>
      <c r="H79" s="1068"/>
      <c r="I79" s="1068"/>
      <c r="J79" s="1068"/>
      <c r="K79" s="1068"/>
      <c r="L79" s="1068"/>
      <c r="M79" s="1068"/>
      <c r="N79" s="1068"/>
      <c r="O79" s="1068"/>
      <c r="P79" s="1069"/>
      <c r="Q79" s="1070">
        <v>1861</v>
      </c>
      <c r="R79" s="1064"/>
      <c r="S79" s="1064"/>
      <c r="T79" s="1064"/>
      <c r="U79" s="1064"/>
      <c r="V79" s="1064">
        <v>1802</v>
      </c>
      <c r="W79" s="1064"/>
      <c r="X79" s="1064"/>
      <c r="Y79" s="1064"/>
      <c r="Z79" s="1064"/>
      <c r="AA79" s="1064">
        <v>59</v>
      </c>
      <c r="AB79" s="1064"/>
      <c r="AC79" s="1064"/>
      <c r="AD79" s="1064"/>
      <c r="AE79" s="1064"/>
      <c r="AF79" s="1071" t="s">
        <v>522</v>
      </c>
      <c r="AG79" s="1072"/>
      <c r="AH79" s="1072"/>
      <c r="AI79" s="1072"/>
      <c r="AJ79" s="1073"/>
      <c r="AK79" s="1071" t="s">
        <v>522</v>
      </c>
      <c r="AL79" s="1072"/>
      <c r="AM79" s="1072"/>
      <c r="AN79" s="1072"/>
      <c r="AO79" s="1073"/>
      <c r="AP79" s="1064">
        <v>1221</v>
      </c>
      <c r="AQ79" s="1064"/>
      <c r="AR79" s="1064"/>
      <c r="AS79" s="1064"/>
      <c r="AT79" s="1064"/>
      <c r="AU79" s="1064">
        <v>663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612</v>
      </c>
      <c r="C80" s="1068"/>
      <c r="D80" s="1068"/>
      <c r="E80" s="1068"/>
      <c r="F80" s="1068"/>
      <c r="G80" s="1068"/>
      <c r="H80" s="1068"/>
      <c r="I80" s="1068"/>
      <c r="J80" s="1068"/>
      <c r="K80" s="1068"/>
      <c r="L80" s="1068"/>
      <c r="M80" s="1068"/>
      <c r="N80" s="1068"/>
      <c r="O80" s="1068"/>
      <c r="P80" s="1069"/>
      <c r="Q80" s="1070">
        <v>340</v>
      </c>
      <c r="R80" s="1064"/>
      <c r="S80" s="1064"/>
      <c r="T80" s="1064"/>
      <c r="U80" s="1064"/>
      <c r="V80" s="1064">
        <v>335</v>
      </c>
      <c r="W80" s="1064"/>
      <c r="X80" s="1064"/>
      <c r="Y80" s="1064"/>
      <c r="Z80" s="1064"/>
      <c r="AA80" s="1064">
        <v>5</v>
      </c>
      <c r="AB80" s="1064"/>
      <c r="AC80" s="1064"/>
      <c r="AD80" s="1064"/>
      <c r="AE80" s="1064"/>
      <c r="AF80" s="1071" t="s">
        <v>522</v>
      </c>
      <c r="AG80" s="1072"/>
      <c r="AH80" s="1072"/>
      <c r="AI80" s="1072"/>
      <c r="AJ80" s="1073"/>
      <c r="AK80" s="1071" t="s">
        <v>522</v>
      </c>
      <c r="AL80" s="1072"/>
      <c r="AM80" s="1072"/>
      <c r="AN80" s="1072"/>
      <c r="AO80" s="1073"/>
      <c r="AP80" s="1064">
        <v>126</v>
      </c>
      <c r="AQ80" s="1064"/>
      <c r="AR80" s="1064"/>
      <c r="AS80" s="1064"/>
      <c r="AT80" s="1064"/>
      <c r="AU80" s="1064">
        <v>77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606</v>
      </c>
      <c r="C81" s="1068"/>
      <c r="D81" s="1068"/>
      <c r="E81" s="1068"/>
      <c r="F81" s="1068"/>
      <c r="G81" s="1068"/>
      <c r="H81" s="1068"/>
      <c r="I81" s="1068"/>
      <c r="J81" s="1068"/>
      <c r="K81" s="1068"/>
      <c r="L81" s="1068"/>
      <c r="M81" s="1068"/>
      <c r="N81" s="1068"/>
      <c r="O81" s="1068"/>
      <c r="P81" s="1069"/>
      <c r="Q81" s="1070">
        <v>85</v>
      </c>
      <c r="R81" s="1064"/>
      <c r="S81" s="1064"/>
      <c r="T81" s="1064"/>
      <c r="U81" s="1064"/>
      <c r="V81" s="1064">
        <v>82</v>
      </c>
      <c r="W81" s="1064"/>
      <c r="X81" s="1064"/>
      <c r="Y81" s="1064"/>
      <c r="Z81" s="1064"/>
      <c r="AA81" s="1064">
        <v>3</v>
      </c>
      <c r="AB81" s="1064"/>
      <c r="AC81" s="1064"/>
      <c r="AD81" s="1064"/>
      <c r="AE81" s="1064"/>
      <c r="AF81" s="1064">
        <v>4</v>
      </c>
      <c r="AG81" s="1064"/>
      <c r="AH81" s="1064"/>
      <c r="AI81" s="1064"/>
      <c r="AJ81" s="1064"/>
      <c r="AK81" s="1071" t="s">
        <v>522</v>
      </c>
      <c r="AL81" s="1072"/>
      <c r="AM81" s="1072"/>
      <c r="AN81" s="1072"/>
      <c r="AO81" s="1073"/>
      <c r="AP81" s="1071" t="s">
        <v>522</v>
      </c>
      <c r="AQ81" s="1072"/>
      <c r="AR81" s="1072"/>
      <c r="AS81" s="1072"/>
      <c r="AT81" s="1073"/>
      <c r="AU81" s="1071" t="s">
        <v>522</v>
      </c>
      <c r="AV81" s="1072"/>
      <c r="AW81" s="1072"/>
      <c r="AX81" s="1072"/>
      <c r="AY81" s="1073"/>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607</v>
      </c>
      <c r="C82" s="1068"/>
      <c r="D82" s="1068"/>
      <c r="E82" s="1068"/>
      <c r="F82" s="1068"/>
      <c r="G82" s="1068"/>
      <c r="H82" s="1068"/>
      <c r="I82" s="1068"/>
      <c r="J82" s="1068"/>
      <c r="K82" s="1068"/>
      <c r="L82" s="1068"/>
      <c r="M82" s="1068"/>
      <c r="N82" s="1068"/>
      <c r="O82" s="1068"/>
      <c r="P82" s="1069"/>
      <c r="Q82" s="1070">
        <v>199</v>
      </c>
      <c r="R82" s="1064"/>
      <c r="S82" s="1064"/>
      <c r="T82" s="1064"/>
      <c r="U82" s="1064"/>
      <c r="V82" s="1064">
        <v>195</v>
      </c>
      <c r="W82" s="1064"/>
      <c r="X82" s="1064"/>
      <c r="Y82" s="1064"/>
      <c r="Z82" s="1064"/>
      <c r="AA82" s="1064">
        <v>4</v>
      </c>
      <c r="AB82" s="1064"/>
      <c r="AC82" s="1064"/>
      <c r="AD82" s="1064"/>
      <c r="AE82" s="1064"/>
      <c r="AF82" s="1064">
        <v>4</v>
      </c>
      <c r="AG82" s="1064"/>
      <c r="AH82" s="1064"/>
      <c r="AI82" s="1064"/>
      <c r="AJ82" s="1064"/>
      <c r="AK82" s="1071" t="s">
        <v>522</v>
      </c>
      <c r="AL82" s="1072"/>
      <c r="AM82" s="1072"/>
      <c r="AN82" s="1072"/>
      <c r="AO82" s="1073"/>
      <c r="AP82" s="1071" t="s">
        <v>522</v>
      </c>
      <c r="AQ82" s="1072"/>
      <c r="AR82" s="1072"/>
      <c r="AS82" s="1072"/>
      <c r="AT82" s="1073"/>
      <c r="AU82" s="1071" t="s">
        <v>522</v>
      </c>
      <c r="AV82" s="1072"/>
      <c r="AW82" s="1072"/>
      <c r="AX82" s="1072"/>
      <c r="AY82" s="1073"/>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608</v>
      </c>
      <c r="C83" s="1068"/>
      <c r="D83" s="1068"/>
      <c r="E83" s="1068"/>
      <c r="F83" s="1068"/>
      <c r="G83" s="1068"/>
      <c r="H83" s="1068"/>
      <c r="I83" s="1068"/>
      <c r="J83" s="1068"/>
      <c r="K83" s="1068"/>
      <c r="L83" s="1068"/>
      <c r="M83" s="1068"/>
      <c r="N83" s="1068"/>
      <c r="O83" s="1068"/>
      <c r="P83" s="1069"/>
      <c r="Q83" s="1070">
        <v>3289</v>
      </c>
      <c r="R83" s="1064"/>
      <c r="S83" s="1064"/>
      <c r="T83" s="1064"/>
      <c r="U83" s="1064"/>
      <c r="V83" s="1064">
        <v>2960</v>
      </c>
      <c r="W83" s="1064"/>
      <c r="X83" s="1064"/>
      <c r="Y83" s="1064"/>
      <c r="Z83" s="1064"/>
      <c r="AA83" s="1064">
        <v>329</v>
      </c>
      <c r="AB83" s="1064"/>
      <c r="AC83" s="1064"/>
      <c r="AD83" s="1064"/>
      <c r="AE83" s="1064"/>
      <c r="AF83" s="1064">
        <v>4668</v>
      </c>
      <c r="AG83" s="1064"/>
      <c r="AH83" s="1064"/>
      <c r="AI83" s="1064"/>
      <c r="AJ83" s="1064"/>
      <c r="AK83" s="1064" t="s">
        <v>613</v>
      </c>
      <c r="AL83" s="1064"/>
      <c r="AM83" s="1064"/>
      <c r="AN83" s="1064"/>
      <c r="AO83" s="1064"/>
      <c r="AP83" s="1064">
        <v>3538</v>
      </c>
      <c r="AQ83" s="1064"/>
      <c r="AR83" s="1064"/>
      <c r="AS83" s="1064"/>
      <c r="AT83" s="1064"/>
      <c r="AU83" s="1064" t="s">
        <v>614</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609</v>
      </c>
      <c r="C84" s="1068"/>
      <c r="D84" s="1068"/>
      <c r="E84" s="1068"/>
      <c r="F84" s="1068"/>
      <c r="G84" s="1068"/>
      <c r="H84" s="1068"/>
      <c r="I84" s="1068"/>
      <c r="J84" s="1068"/>
      <c r="K84" s="1068"/>
      <c r="L84" s="1068"/>
      <c r="M84" s="1068"/>
      <c r="N84" s="1068"/>
      <c r="O84" s="1068"/>
      <c r="P84" s="1069"/>
      <c r="Q84" s="1070">
        <v>533</v>
      </c>
      <c r="R84" s="1064"/>
      <c r="S84" s="1064"/>
      <c r="T84" s="1064"/>
      <c r="U84" s="1064"/>
      <c r="V84" s="1064">
        <v>449</v>
      </c>
      <c r="W84" s="1064"/>
      <c r="X84" s="1064"/>
      <c r="Y84" s="1064"/>
      <c r="Z84" s="1064"/>
      <c r="AA84" s="1064">
        <v>84</v>
      </c>
      <c r="AB84" s="1064"/>
      <c r="AC84" s="1064"/>
      <c r="AD84" s="1064"/>
      <c r="AE84" s="1064"/>
      <c r="AF84" s="1064">
        <v>803</v>
      </c>
      <c r="AG84" s="1064"/>
      <c r="AH84" s="1064"/>
      <c r="AI84" s="1064"/>
      <c r="AJ84" s="1064"/>
      <c r="AK84" s="1071" t="s">
        <v>522</v>
      </c>
      <c r="AL84" s="1072"/>
      <c r="AM84" s="1072"/>
      <c r="AN84" s="1072"/>
      <c r="AO84" s="1073"/>
      <c r="AP84" s="1071" t="s">
        <v>522</v>
      </c>
      <c r="AQ84" s="1072"/>
      <c r="AR84" s="1072"/>
      <c r="AS84" s="1072"/>
      <c r="AT84" s="1073"/>
      <c r="AU84" s="1071" t="s">
        <v>522</v>
      </c>
      <c r="AV84" s="1072"/>
      <c r="AW84" s="1072"/>
      <c r="AX84" s="1072"/>
      <c r="AY84" s="1073"/>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16074</v>
      </c>
      <c r="AG88" s="1052"/>
      <c r="AH88" s="1052"/>
      <c r="AI88" s="1052"/>
      <c r="AJ88" s="1052"/>
      <c r="AK88" s="1056"/>
      <c r="AL88" s="1056"/>
      <c r="AM88" s="1056"/>
      <c r="AN88" s="1056"/>
      <c r="AO88" s="1056"/>
      <c r="AP88" s="1052">
        <v>7650</v>
      </c>
      <c r="AQ88" s="1052"/>
      <c r="AR88" s="1052"/>
      <c r="AS88" s="1052"/>
      <c r="AT88" s="1052"/>
      <c r="AU88" s="1052">
        <v>2127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312</v>
      </c>
      <c r="AG109" s="987"/>
      <c r="AH109" s="987"/>
      <c r="AI109" s="987"/>
      <c r="AJ109" s="988"/>
      <c r="AK109" s="989" t="s">
        <v>311</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312</v>
      </c>
      <c r="BW109" s="987"/>
      <c r="BX109" s="987"/>
      <c r="BY109" s="987"/>
      <c r="BZ109" s="988"/>
      <c r="CA109" s="989" t="s">
        <v>311</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312</v>
      </c>
      <c r="DM109" s="987"/>
      <c r="DN109" s="987"/>
      <c r="DO109" s="987"/>
      <c r="DP109" s="988"/>
      <c r="DQ109" s="989" t="s">
        <v>311</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2134341</v>
      </c>
      <c r="AB110" s="980"/>
      <c r="AC110" s="980"/>
      <c r="AD110" s="980"/>
      <c r="AE110" s="981"/>
      <c r="AF110" s="982">
        <v>1928413</v>
      </c>
      <c r="AG110" s="980"/>
      <c r="AH110" s="980"/>
      <c r="AI110" s="980"/>
      <c r="AJ110" s="981"/>
      <c r="AK110" s="982">
        <v>1707334</v>
      </c>
      <c r="AL110" s="980"/>
      <c r="AM110" s="980"/>
      <c r="AN110" s="980"/>
      <c r="AO110" s="981"/>
      <c r="AP110" s="983">
        <v>8.6999999999999993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16075759</v>
      </c>
      <c r="BR110" s="927"/>
      <c r="BS110" s="927"/>
      <c r="BT110" s="927"/>
      <c r="BU110" s="927"/>
      <c r="BV110" s="927">
        <v>14547393</v>
      </c>
      <c r="BW110" s="927"/>
      <c r="BX110" s="927"/>
      <c r="BY110" s="927"/>
      <c r="BZ110" s="927"/>
      <c r="CA110" s="927">
        <v>13462059</v>
      </c>
      <c r="CB110" s="927"/>
      <c r="CC110" s="927"/>
      <c r="CD110" s="927"/>
      <c r="CE110" s="927"/>
      <c r="CF110" s="951">
        <v>68.3</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396</v>
      </c>
      <c r="DH110" s="927"/>
      <c r="DI110" s="927"/>
      <c r="DJ110" s="927"/>
      <c r="DK110" s="927"/>
      <c r="DL110" s="927" t="s">
        <v>438</v>
      </c>
      <c r="DM110" s="927"/>
      <c r="DN110" s="927"/>
      <c r="DO110" s="927"/>
      <c r="DP110" s="927"/>
      <c r="DQ110" s="927" t="s">
        <v>128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438</v>
      </c>
      <c r="AG111" s="1008"/>
      <c r="AH111" s="1008"/>
      <c r="AI111" s="1008"/>
      <c r="AJ111" s="1009"/>
      <c r="AK111" s="1010" t="s">
        <v>128</v>
      </c>
      <c r="AL111" s="1008"/>
      <c r="AM111" s="1008"/>
      <c r="AN111" s="1008"/>
      <c r="AO111" s="1009"/>
      <c r="AP111" s="1011" t="s">
        <v>396</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7489792</v>
      </c>
      <c r="BR111" s="899"/>
      <c r="BS111" s="899"/>
      <c r="BT111" s="899"/>
      <c r="BU111" s="899"/>
      <c r="BV111" s="899">
        <v>6624146</v>
      </c>
      <c r="BW111" s="899"/>
      <c r="BX111" s="899"/>
      <c r="BY111" s="899"/>
      <c r="BZ111" s="899"/>
      <c r="CA111" s="899">
        <v>5547464</v>
      </c>
      <c r="CB111" s="899"/>
      <c r="CC111" s="899"/>
      <c r="CD111" s="899"/>
      <c r="CE111" s="899"/>
      <c r="CF111" s="960">
        <v>28.1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5624745</v>
      </c>
      <c r="DH111" s="899"/>
      <c r="DI111" s="899"/>
      <c r="DJ111" s="899"/>
      <c r="DK111" s="899"/>
      <c r="DL111" s="899">
        <v>4768796</v>
      </c>
      <c r="DM111" s="899"/>
      <c r="DN111" s="899"/>
      <c r="DO111" s="899"/>
      <c r="DP111" s="899"/>
      <c r="DQ111" s="899">
        <v>3701611</v>
      </c>
      <c r="DR111" s="899"/>
      <c r="DS111" s="899"/>
      <c r="DT111" s="899"/>
      <c r="DU111" s="899"/>
      <c r="DV111" s="876">
        <v>18.8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396</v>
      </c>
      <c r="AB112" s="862"/>
      <c r="AC112" s="862"/>
      <c r="AD112" s="862"/>
      <c r="AE112" s="863"/>
      <c r="AF112" s="864" t="s">
        <v>438</v>
      </c>
      <c r="AG112" s="862"/>
      <c r="AH112" s="862"/>
      <c r="AI112" s="862"/>
      <c r="AJ112" s="863"/>
      <c r="AK112" s="864" t="s">
        <v>396</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1851877</v>
      </c>
      <c r="BR112" s="899"/>
      <c r="BS112" s="899"/>
      <c r="BT112" s="899"/>
      <c r="BU112" s="899"/>
      <c r="BV112" s="899">
        <v>1267429</v>
      </c>
      <c r="BW112" s="899"/>
      <c r="BX112" s="899"/>
      <c r="BY112" s="899"/>
      <c r="BZ112" s="899"/>
      <c r="CA112" s="899">
        <v>1691180</v>
      </c>
      <c r="CB112" s="899"/>
      <c r="CC112" s="899"/>
      <c r="CD112" s="899"/>
      <c r="CE112" s="899"/>
      <c r="CF112" s="960">
        <v>8.6</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1789469</v>
      </c>
      <c r="DH112" s="899"/>
      <c r="DI112" s="899"/>
      <c r="DJ112" s="899"/>
      <c r="DK112" s="899"/>
      <c r="DL112" s="899">
        <v>1789469</v>
      </c>
      <c r="DM112" s="899"/>
      <c r="DN112" s="899"/>
      <c r="DO112" s="899"/>
      <c r="DP112" s="899"/>
      <c r="DQ112" s="899">
        <v>1845853</v>
      </c>
      <c r="DR112" s="899"/>
      <c r="DS112" s="899"/>
      <c r="DT112" s="899"/>
      <c r="DU112" s="899"/>
      <c r="DV112" s="876">
        <v>9.4</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193949</v>
      </c>
      <c r="AB113" s="1008"/>
      <c r="AC113" s="1008"/>
      <c r="AD113" s="1008"/>
      <c r="AE113" s="1009"/>
      <c r="AF113" s="1010">
        <v>173442</v>
      </c>
      <c r="AG113" s="1008"/>
      <c r="AH113" s="1008"/>
      <c r="AI113" s="1008"/>
      <c r="AJ113" s="1009"/>
      <c r="AK113" s="1010">
        <v>161198</v>
      </c>
      <c r="AL113" s="1008"/>
      <c r="AM113" s="1008"/>
      <c r="AN113" s="1008"/>
      <c r="AO113" s="1009"/>
      <c r="AP113" s="1011">
        <v>0.8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2441639</v>
      </c>
      <c r="BR113" s="899"/>
      <c r="BS113" s="899"/>
      <c r="BT113" s="899"/>
      <c r="BU113" s="899"/>
      <c r="BV113" s="899">
        <v>2618914</v>
      </c>
      <c r="BW113" s="899"/>
      <c r="BX113" s="899"/>
      <c r="BY113" s="899"/>
      <c r="BZ113" s="899"/>
      <c r="CA113" s="899">
        <v>2127290</v>
      </c>
      <c r="CB113" s="899"/>
      <c r="CC113" s="899"/>
      <c r="CD113" s="899"/>
      <c r="CE113" s="899"/>
      <c r="CF113" s="960">
        <v>10.8</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75178</v>
      </c>
      <c r="DH113" s="862"/>
      <c r="DI113" s="862"/>
      <c r="DJ113" s="862"/>
      <c r="DK113" s="863"/>
      <c r="DL113" s="864">
        <v>65781</v>
      </c>
      <c r="DM113" s="862"/>
      <c r="DN113" s="862"/>
      <c r="DO113" s="862"/>
      <c r="DP113" s="863"/>
      <c r="DQ113" s="864" t="s">
        <v>128</v>
      </c>
      <c r="DR113" s="862"/>
      <c r="DS113" s="862"/>
      <c r="DT113" s="862"/>
      <c r="DU113" s="863"/>
      <c r="DV113" s="909" t="s">
        <v>396</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233261</v>
      </c>
      <c r="AB114" s="862"/>
      <c r="AC114" s="862"/>
      <c r="AD114" s="862"/>
      <c r="AE114" s="863"/>
      <c r="AF114" s="864">
        <v>223090</v>
      </c>
      <c r="AG114" s="862"/>
      <c r="AH114" s="862"/>
      <c r="AI114" s="862"/>
      <c r="AJ114" s="863"/>
      <c r="AK114" s="864">
        <v>255593</v>
      </c>
      <c r="AL114" s="862"/>
      <c r="AM114" s="862"/>
      <c r="AN114" s="862"/>
      <c r="AO114" s="863"/>
      <c r="AP114" s="909">
        <v>1.3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3092660</v>
      </c>
      <c r="BR114" s="899"/>
      <c r="BS114" s="899"/>
      <c r="BT114" s="899"/>
      <c r="BU114" s="899"/>
      <c r="BV114" s="899">
        <v>3185909</v>
      </c>
      <c r="BW114" s="899"/>
      <c r="BX114" s="899"/>
      <c r="BY114" s="899"/>
      <c r="BZ114" s="899"/>
      <c r="CA114" s="899">
        <v>3277057</v>
      </c>
      <c r="CB114" s="899"/>
      <c r="CC114" s="899"/>
      <c r="CD114" s="899"/>
      <c r="CE114" s="899"/>
      <c r="CF114" s="960">
        <v>16.600000000000001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438</v>
      </c>
      <c r="DM114" s="862"/>
      <c r="DN114" s="862"/>
      <c r="DO114" s="862"/>
      <c r="DP114" s="863"/>
      <c r="DQ114" s="864" t="s">
        <v>396</v>
      </c>
      <c r="DR114" s="862"/>
      <c r="DS114" s="862"/>
      <c r="DT114" s="862"/>
      <c r="DU114" s="863"/>
      <c r="DV114" s="909" t="s">
        <v>128</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866522</v>
      </c>
      <c r="AB115" s="1008"/>
      <c r="AC115" s="1008"/>
      <c r="AD115" s="1008"/>
      <c r="AE115" s="1009"/>
      <c r="AF115" s="1010">
        <v>865362</v>
      </c>
      <c r="AG115" s="1008"/>
      <c r="AH115" s="1008"/>
      <c r="AI115" s="1008"/>
      <c r="AJ115" s="1009"/>
      <c r="AK115" s="1010">
        <v>829906</v>
      </c>
      <c r="AL115" s="1008"/>
      <c r="AM115" s="1008"/>
      <c r="AN115" s="1008"/>
      <c r="AO115" s="1009"/>
      <c r="AP115" s="1011">
        <v>4.2</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128</v>
      </c>
      <c r="BW115" s="899"/>
      <c r="BX115" s="899"/>
      <c r="BY115" s="899"/>
      <c r="BZ115" s="899"/>
      <c r="CA115" s="899" t="s">
        <v>438</v>
      </c>
      <c r="CB115" s="899"/>
      <c r="CC115" s="899"/>
      <c r="CD115" s="899"/>
      <c r="CE115" s="899"/>
      <c r="CF115" s="960" t="s">
        <v>128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396</v>
      </c>
      <c r="DH115" s="862"/>
      <c r="DI115" s="862"/>
      <c r="DJ115" s="862"/>
      <c r="DK115" s="863"/>
      <c r="DL115" s="864" t="s">
        <v>128</v>
      </c>
      <c r="DM115" s="862"/>
      <c r="DN115" s="862"/>
      <c r="DO115" s="862"/>
      <c r="DP115" s="863"/>
      <c r="DQ115" s="864" t="s">
        <v>438</v>
      </c>
      <c r="DR115" s="862"/>
      <c r="DS115" s="862"/>
      <c r="DT115" s="862"/>
      <c r="DU115" s="863"/>
      <c r="DV115" s="909" t="s">
        <v>396</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128</v>
      </c>
      <c r="AL116" s="862"/>
      <c r="AM116" s="862"/>
      <c r="AN116" s="862"/>
      <c r="AO116" s="863"/>
      <c r="AP116" s="909" t="s">
        <v>438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439</v>
      </c>
      <c r="BW116" s="899"/>
      <c r="BX116" s="899"/>
      <c r="BY116" s="899"/>
      <c r="BZ116" s="899"/>
      <c r="CA116" s="899" t="s">
        <v>439</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396</v>
      </c>
      <c r="DM116" s="862"/>
      <c r="DN116" s="862"/>
      <c r="DO116" s="862"/>
      <c r="DP116" s="863"/>
      <c r="DQ116" s="864" t="s">
        <v>439</v>
      </c>
      <c r="DR116" s="862"/>
      <c r="DS116" s="862"/>
      <c r="DT116" s="862"/>
      <c r="DU116" s="863"/>
      <c r="DV116" s="909" t="s">
        <v>438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3428073</v>
      </c>
      <c r="AB117" s="994"/>
      <c r="AC117" s="994"/>
      <c r="AD117" s="994"/>
      <c r="AE117" s="995"/>
      <c r="AF117" s="996">
        <v>3190307</v>
      </c>
      <c r="AG117" s="994"/>
      <c r="AH117" s="994"/>
      <c r="AI117" s="994"/>
      <c r="AJ117" s="995"/>
      <c r="AK117" s="996">
        <v>2954031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396</v>
      </c>
      <c r="BR117" s="899"/>
      <c r="BS117" s="899"/>
      <c r="BT117" s="899"/>
      <c r="BU117" s="899"/>
      <c r="BV117" s="899" t="s">
        <v>438</v>
      </c>
      <c r="BW117" s="899"/>
      <c r="BX117" s="899"/>
      <c r="BY117" s="899"/>
      <c r="BZ117" s="899"/>
      <c r="CA117" s="899" t="s">
        <v>438</v>
      </c>
      <c r="CB117" s="899"/>
      <c r="CC117" s="899"/>
      <c r="CD117" s="899"/>
      <c r="CE117" s="899"/>
      <c r="CF117" s="960" t="s">
        <v>396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396</v>
      </c>
      <c r="DR117" s="862"/>
      <c r="DS117" s="862"/>
      <c r="DT117" s="862"/>
      <c r="DU117" s="863"/>
      <c r="DV117" s="909" t="s">
        <v>396</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312</v>
      </c>
      <c r="AG118" s="987"/>
      <c r="AH118" s="987"/>
      <c r="AI118" s="987"/>
      <c r="AJ118" s="988"/>
      <c r="AK118" s="989" t="s">
        <v>311</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438</v>
      </c>
      <c r="BW118" s="930"/>
      <c r="BX118" s="930"/>
      <c r="BY118" s="930"/>
      <c r="BZ118" s="930"/>
      <c r="CA118" s="930" t="s">
        <v>438</v>
      </c>
      <c r="CB118" s="930"/>
      <c r="CC118" s="930"/>
      <c r="CD118" s="930"/>
      <c r="CE118" s="930"/>
      <c r="CF118" s="960" t="s">
        <v>396</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396</v>
      </c>
      <c r="DM118" s="862"/>
      <c r="DN118" s="862"/>
      <c r="DO118" s="862"/>
      <c r="DP118" s="863"/>
      <c r="DQ118" s="864" t="s">
        <v>438</v>
      </c>
      <c r="DR118" s="862"/>
      <c r="DS118" s="862"/>
      <c r="DT118" s="862"/>
      <c r="DU118" s="863"/>
      <c r="DV118" s="909" t="s">
        <v>396</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438</v>
      </c>
      <c r="AL119" s="980"/>
      <c r="AM119" s="980"/>
      <c r="AN119" s="980"/>
      <c r="AO119" s="981"/>
      <c r="AP119" s="983" t="s">
        <v>396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464</v>
      </c>
      <c r="BP119" s="963"/>
      <c r="BQ119" s="967">
        <v>30951727</v>
      </c>
      <c r="BR119" s="930"/>
      <c r="BS119" s="930"/>
      <c r="BT119" s="930"/>
      <c r="BU119" s="930"/>
      <c r="BV119" s="930">
        <v>28243791</v>
      </c>
      <c r="BW119" s="930"/>
      <c r="BX119" s="930"/>
      <c r="BY119" s="930"/>
      <c r="BZ119" s="930"/>
      <c r="CA119" s="930">
        <v>26105050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400</v>
      </c>
      <c r="DH119" s="845"/>
      <c r="DI119" s="845"/>
      <c r="DJ119" s="845"/>
      <c r="DK119" s="846"/>
      <c r="DL119" s="847">
        <v>100</v>
      </c>
      <c r="DM119" s="845"/>
      <c r="DN119" s="845"/>
      <c r="DO119" s="845"/>
      <c r="DP119" s="846"/>
      <c r="DQ119" s="847" t="s">
        <v>128</v>
      </c>
      <c r="DR119" s="845"/>
      <c r="DS119" s="845"/>
      <c r="DT119" s="845"/>
      <c r="DU119" s="846"/>
      <c r="DV119" s="933" t="s">
        <v>396</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857088</v>
      </c>
      <c r="AB120" s="862"/>
      <c r="AC120" s="862"/>
      <c r="AD120" s="862"/>
      <c r="AE120" s="863"/>
      <c r="AF120" s="864">
        <v>855948</v>
      </c>
      <c r="AG120" s="862"/>
      <c r="AH120" s="862"/>
      <c r="AI120" s="862"/>
      <c r="AJ120" s="863"/>
      <c r="AK120" s="864">
        <v>820497</v>
      </c>
      <c r="AL120" s="862"/>
      <c r="AM120" s="862"/>
      <c r="AN120" s="862"/>
      <c r="AO120" s="863"/>
      <c r="AP120" s="909">
        <v>4.2</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15145671</v>
      </c>
      <c r="BR120" s="927"/>
      <c r="BS120" s="927"/>
      <c r="BT120" s="927"/>
      <c r="BU120" s="927"/>
      <c r="BV120" s="927">
        <v>16296140</v>
      </c>
      <c r="BW120" s="927"/>
      <c r="BX120" s="927"/>
      <c r="BY120" s="927"/>
      <c r="BZ120" s="927"/>
      <c r="CA120" s="927">
        <v>18175044</v>
      </c>
      <c r="CB120" s="927"/>
      <c r="CC120" s="927"/>
      <c r="CD120" s="927"/>
      <c r="CE120" s="927"/>
      <c r="CF120" s="951">
        <v>92.2</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1629422</v>
      </c>
      <c r="DH120" s="927"/>
      <c r="DI120" s="927"/>
      <c r="DJ120" s="927"/>
      <c r="DK120" s="927"/>
      <c r="DL120" s="927">
        <v>1084843</v>
      </c>
      <c r="DM120" s="927"/>
      <c r="DN120" s="927"/>
      <c r="DO120" s="927"/>
      <c r="DP120" s="927"/>
      <c r="DQ120" s="927">
        <v>1549964</v>
      </c>
      <c r="DR120" s="927"/>
      <c r="DS120" s="927"/>
      <c r="DT120" s="927"/>
      <c r="DU120" s="927"/>
      <c r="DV120" s="928">
        <v>7.9</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9397</v>
      </c>
      <c r="AB121" s="862"/>
      <c r="AC121" s="862"/>
      <c r="AD121" s="862"/>
      <c r="AE121" s="863"/>
      <c r="AF121" s="864">
        <v>9397</v>
      </c>
      <c r="AG121" s="862"/>
      <c r="AH121" s="862"/>
      <c r="AI121" s="862"/>
      <c r="AJ121" s="863"/>
      <c r="AK121" s="864">
        <v>9397</v>
      </c>
      <c r="AL121" s="862"/>
      <c r="AM121" s="862"/>
      <c r="AN121" s="862"/>
      <c r="AO121" s="863"/>
      <c r="AP121" s="909">
        <v>0</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6230488</v>
      </c>
      <c r="BR121" s="899"/>
      <c r="BS121" s="899"/>
      <c r="BT121" s="899"/>
      <c r="BU121" s="899"/>
      <c r="BV121" s="899">
        <v>5917007</v>
      </c>
      <c r="BW121" s="899"/>
      <c r="BX121" s="899"/>
      <c r="BY121" s="899"/>
      <c r="BZ121" s="899"/>
      <c r="CA121" s="899">
        <v>5501247</v>
      </c>
      <c r="CB121" s="899"/>
      <c r="CC121" s="899"/>
      <c r="CD121" s="899"/>
      <c r="CE121" s="899"/>
      <c r="CF121" s="960">
        <v>27.9</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222455</v>
      </c>
      <c r="DH121" s="899"/>
      <c r="DI121" s="899"/>
      <c r="DJ121" s="899"/>
      <c r="DK121" s="899"/>
      <c r="DL121" s="899">
        <v>182586</v>
      </c>
      <c r="DM121" s="899"/>
      <c r="DN121" s="899"/>
      <c r="DO121" s="899"/>
      <c r="DP121" s="899"/>
      <c r="DQ121" s="899">
        <v>141216</v>
      </c>
      <c r="DR121" s="899"/>
      <c r="DS121" s="899"/>
      <c r="DT121" s="899"/>
      <c r="DU121" s="899"/>
      <c r="DV121" s="876">
        <v>0.7</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396</v>
      </c>
      <c r="AG122" s="862"/>
      <c r="AH122" s="862"/>
      <c r="AI122" s="862"/>
      <c r="AJ122" s="863"/>
      <c r="AK122" s="864" t="s">
        <v>128</v>
      </c>
      <c r="AL122" s="862"/>
      <c r="AM122" s="862"/>
      <c r="AN122" s="862"/>
      <c r="AO122" s="863"/>
      <c r="AP122" s="909" t="s">
        <v>396</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14609798</v>
      </c>
      <c r="BR122" s="930"/>
      <c r="BS122" s="930"/>
      <c r="BT122" s="930"/>
      <c r="BU122" s="930"/>
      <c r="BV122" s="930">
        <v>13393083</v>
      </c>
      <c r="BW122" s="930"/>
      <c r="BX122" s="930"/>
      <c r="BY122" s="930"/>
      <c r="BZ122" s="930"/>
      <c r="CA122" s="930">
        <v>12337602</v>
      </c>
      <c r="CB122" s="930"/>
      <c r="CC122" s="930"/>
      <c r="CD122" s="930"/>
      <c r="CE122" s="930"/>
      <c r="CF122" s="931">
        <v>62.6</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438</v>
      </c>
      <c r="AG123" s="862"/>
      <c r="AH123" s="862"/>
      <c r="AI123" s="862"/>
      <c r="AJ123" s="863"/>
      <c r="AK123" s="864" t="s">
        <v>439</v>
      </c>
      <c r="AL123" s="862"/>
      <c r="AM123" s="862"/>
      <c r="AN123" s="862"/>
      <c r="AO123" s="863"/>
      <c r="AP123" s="909" t="s">
        <v>438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474</v>
      </c>
      <c r="BP123" s="963"/>
      <c r="BQ123" s="917">
        <v>35985957</v>
      </c>
      <c r="BR123" s="918"/>
      <c r="BS123" s="918"/>
      <c r="BT123" s="918"/>
      <c r="BU123" s="918"/>
      <c r="BV123" s="918">
        <v>35606230</v>
      </c>
      <c r="BW123" s="918"/>
      <c r="BX123" s="918"/>
      <c r="BY123" s="918"/>
      <c r="BZ123" s="918"/>
      <c r="CA123" s="918">
        <v>36013893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475</v>
      </c>
      <c r="AB124" s="862"/>
      <c r="AC124" s="862"/>
      <c r="AD124" s="862"/>
      <c r="AE124" s="863"/>
      <c r="AF124" s="864" t="s">
        <v>475</v>
      </c>
      <c r="AG124" s="862"/>
      <c r="AH124" s="862"/>
      <c r="AI124" s="862"/>
      <c r="AJ124" s="863"/>
      <c r="AK124" s="864" t="s">
        <v>475</v>
      </c>
      <c r="AL124" s="862"/>
      <c r="AM124" s="862"/>
      <c r="AN124" s="862"/>
      <c r="AO124" s="863"/>
      <c r="AP124" s="909" t="s">
        <v>475</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475</v>
      </c>
      <c r="BR124" s="916"/>
      <c r="BS124" s="916"/>
      <c r="BT124" s="916"/>
      <c r="BU124" s="916"/>
      <c r="BV124" s="916" t="s">
        <v>475</v>
      </c>
      <c r="BW124" s="916"/>
      <c r="BX124" s="916"/>
      <c r="BY124" s="916"/>
      <c r="BZ124" s="916"/>
      <c r="CA124" s="916" t="s">
        <v>475</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479</v>
      </c>
      <c r="DM124" s="845"/>
      <c r="DN124" s="845"/>
      <c r="DO124" s="845"/>
      <c r="DP124" s="846"/>
      <c r="DQ124" s="847" t="s">
        <v>480</v>
      </c>
      <c r="DR124" s="845"/>
      <c r="DS124" s="845"/>
      <c r="DT124" s="845"/>
      <c r="DU124" s="846"/>
      <c r="DV124" s="933" t="s">
        <v>481</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481</v>
      </c>
      <c r="AB125" s="862"/>
      <c r="AC125" s="862"/>
      <c r="AD125" s="862"/>
      <c r="AE125" s="863"/>
      <c r="AF125" s="864" t="s">
        <v>481</v>
      </c>
      <c r="AG125" s="862"/>
      <c r="AH125" s="862"/>
      <c r="AI125" s="862"/>
      <c r="AJ125" s="863"/>
      <c r="AK125" s="864" t="s">
        <v>482</v>
      </c>
      <c r="AL125" s="862"/>
      <c r="AM125" s="862"/>
      <c r="AN125" s="862"/>
      <c r="AO125" s="863"/>
      <c r="AP125" s="909" t="s">
        <v>483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486</v>
      </c>
      <c r="DH125" s="927"/>
      <c r="DI125" s="927"/>
      <c r="DJ125" s="927"/>
      <c r="DK125" s="927"/>
      <c r="DL125" s="927" t="s">
        <v>481</v>
      </c>
      <c r="DM125" s="927"/>
      <c r="DN125" s="927"/>
      <c r="DO125" s="927"/>
      <c r="DP125" s="927"/>
      <c r="DQ125" s="927" t="s">
        <v>486</v>
      </c>
      <c r="DR125" s="927"/>
      <c r="DS125" s="927"/>
      <c r="DT125" s="927"/>
      <c r="DU125" s="927"/>
      <c r="DV125" s="928" t="s">
        <v>486</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480</v>
      </c>
      <c r="AB126" s="862"/>
      <c r="AC126" s="862"/>
      <c r="AD126" s="862"/>
      <c r="AE126" s="863"/>
      <c r="AF126" s="864" t="s">
        <v>478</v>
      </c>
      <c r="AG126" s="862"/>
      <c r="AH126" s="862"/>
      <c r="AI126" s="862"/>
      <c r="AJ126" s="863"/>
      <c r="AK126" s="864" t="s">
        <v>478</v>
      </c>
      <c r="AL126" s="862"/>
      <c r="AM126" s="862"/>
      <c r="AN126" s="862"/>
      <c r="AO126" s="863"/>
      <c r="AP126" s="909" t="s">
        <v>480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480</v>
      </c>
      <c r="DH126" s="899"/>
      <c r="DI126" s="899"/>
      <c r="DJ126" s="899"/>
      <c r="DK126" s="899"/>
      <c r="DL126" s="899" t="s">
        <v>479</v>
      </c>
      <c r="DM126" s="899"/>
      <c r="DN126" s="899"/>
      <c r="DO126" s="899"/>
      <c r="DP126" s="899"/>
      <c r="DQ126" s="899" t="s">
        <v>479</v>
      </c>
      <c r="DR126" s="899"/>
      <c r="DS126" s="899"/>
      <c r="DT126" s="899"/>
      <c r="DU126" s="899"/>
      <c r="DV126" s="876" t="s">
        <v>481</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37</v>
      </c>
      <c r="AB127" s="862"/>
      <c r="AC127" s="862"/>
      <c r="AD127" s="862"/>
      <c r="AE127" s="863"/>
      <c r="AF127" s="864">
        <v>17</v>
      </c>
      <c r="AG127" s="862"/>
      <c r="AH127" s="862"/>
      <c r="AI127" s="862"/>
      <c r="AJ127" s="863"/>
      <c r="AK127" s="864">
        <v>12</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480</v>
      </c>
      <c r="DH127" s="899"/>
      <c r="DI127" s="899"/>
      <c r="DJ127" s="899"/>
      <c r="DK127" s="899"/>
      <c r="DL127" s="899" t="s">
        <v>480</v>
      </c>
      <c r="DM127" s="899"/>
      <c r="DN127" s="899"/>
      <c r="DO127" s="899"/>
      <c r="DP127" s="899"/>
      <c r="DQ127" s="899" t="s">
        <v>482</v>
      </c>
      <c r="DR127" s="899"/>
      <c r="DS127" s="899"/>
      <c r="DT127" s="899"/>
      <c r="DU127" s="899"/>
      <c r="DV127" s="876" t="s">
        <v>478</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1355950</v>
      </c>
      <c r="AB128" s="883"/>
      <c r="AC128" s="883"/>
      <c r="AD128" s="883"/>
      <c r="AE128" s="884"/>
      <c r="AF128" s="885">
        <v>1379209</v>
      </c>
      <c r="AG128" s="883"/>
      <c r="AH128" s="883"/>
      <c r="AI128" s="883"/>
      <c r="AJ128" s="884"/>
      <c r="AK128" s="885">
        <v>1438136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497</v>
      </c>
      <c r="BG128" s="869"/>
      <c r="BH128" s="869"/>
      <c r="BI128" s="869"/>
      <c r="BJ128" s="869"/>
      <c r="BK128" s="869"/>
      <c r="BL128" s="892"/>
      <c r="BM128" s="868">
        <v>12.38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479</v>
      </c>
      <c r="DH128" s="873"/>
      <c r="DI128" s="873"/>
      <c r="DJ128" s="873"/>
      <c r="DK128" s="873"/>
      <c r="DL128" s="873" t="s">
        <v>479</v>
      </c>
      <c r="DM128" s="873"/>
      <c r="DN128" s="873"/>
      <c r="DO128" s="873"/>
      <c r="DP128" s="873"/>
      <c r="DQ128" s="873" t="s">
        <v>486</v>
      </c>
      <c r="DR128" s="873"/>
      <c r="DS128" s="873"/>
      <c r="DT128" s="873"/>
      <c r="DU128" s="873"/>
      <c r="DV128" s="874" t="s">
        <v>499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20694657</v>
      </c>
      <c r="AB129" s="862"/>
      <c r="AC129" s="862"/>
      <c r="AD129" s="862"/>
      <c r="AE129" s="863"/>
      <c r="AF129" s="864">
        <v>22113543</v>
      </c>
      <c r="AG129" s="862"/>
      <c r="AH129" s="862"/>
      <c r="AI129" s="862"/>
      <c r="AJ129" s="863"/>
      <c r="AK129" s="864">
        <v>21219643</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478</v>
      </c>
      <c r="BG129" s="852"/>
      <c r="BH129" s="852"/>
      <c r="BI129" s="852"/>
      <c r="BJ129" s="852"/>
      <c r="BK129" s="852"/>
      <c r="BL129" s="853"/>
      <c r="BM129" s="851">
        <v>17.38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1801417</v>
      </c>
      <c r="AB130" s="862"/>
      <c r="AC130" s="862"/>
      <c r="AD130" s="862"/>
      <c r="AE130" s="863"/>
      <c r="AF130" s="864">
        <v>1622083</v>
      </c>
      <c r="AG130" s="862"/>
      <c r="AH130" s="862"/>
      <c r="AI130" s="862"/>
      <c r="AJ130" s="863"/>
      <c r="AK130" s="864">
        <v>1508631</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18893240</v>
      </c>
      <c r="AB131" s="845"/>
      <c r="AC131" s="845"/>
      <c r="AD131" s="845"/>
      <c r="AE131" s="846"/>
      <c r="AF131" s="847">
        <v>20491460</v>
      </c>
      <c r="AG131" s="845"/>
      <c r="AH131" s="845"/>
      <c r="AI131" s="845"/>
      <c r="AJ131" s="846"/>
      <c r="AK131" s="847">
        <v>19711012</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479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1.4328193579999999</v>
      </c>
      <c r="AB132" s="825"/>
      <c r="AC132" s="825"/>
      <c r="AD132" s="825"/>
      <c r="AE132" s="826"/>
      <c r="AF132" s="827">
        <v>0.922408652</v>
      </c>
      <c r="AG132" s="825"/>
      <c r="AH132" s="825"/>
      <c r="AI132" s="825"/>
      <c r="AJ132" s="826"/>
      <c r="AK132" s="827">
        <v>3.6852495999999998E-2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3.1</v>
      </c>
      <c r="AB133" s="804"/>
      <c r="AC133" s="804"/>
      <c r="AD133" s="804"/>
      <c r="AE133" s="805"/>
      <c r="AF133" s="803">
        <v>1.8</v>
      </c>
      <c r="AG133" s="804"/>
      <c r="AH133" s="804"/>
      <c r="AI133" s="804"/>
      <c r="AJ133" s="805"/>
      <c r="AK133" s="803">
        <v>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WVddVlg337Id0y1K7VpoKIKK8lMPGtVV2rqpbO8Poh1ju19uV2EvQmA9LehtHivVdKZfwePC2hZlDgqKbWAg==" saltValue="lxRhoxXCagOVVDbj7gmI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2ly5Yxl/ta5uT6WMS3akiGiL2b//AH0g81z1IwKz+ERGh4HnaEkpuNkdzxJAF6+yqAePzt0WcWOvgZtYVJbQ==" saltValue="tkRrJGZwIeAJ+uCAR554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qTm4uHqTLXCXJzuoiYzs2qIgLkgW/cF7NlAtEYyi7DHvurRPlPqLmJ+zcBkbd5MwYU3IdBz4kgwnWnFjbUg==" saltValue="rU7VB7Sfzl0nOXGPyTx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5866901</v>
      </c>
      <c r="AP9" s="313">
        <v>56678</v>
      </c>
      <c r="AQ9" s="314">
        <v>57754</v>
      </c>
      <c r="AR9" s="315">
        <v>-1.9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346340</v>
      </c>
      <c r="AP10" s="316">
        <v>3346</v>
      </c>
      <c r="AQ10" s="317">
        <v>3830</v>
      </c>
      <c r="AR10" s="318">
        <v>-12.6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1468866</v>
      </c>
      <c r="AP11" s="316">
        <v>14190</v>
      </c>
      <c r="AQ11" s="317">
        <v>6814</v>
      </c>
      <c r="AR11" s="318">
        <v>108.2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1059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v>4</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274733</v>
      </c>
      <c r="AP14" s="316">
        <v>2654</v>
      </c>
      <c r="AQ14" s="317">
        <v>2651</v>
      </c>
      <c r="AR14" s="318">
        <v>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160881</v>
      </c>
      <c r="AP15" s="316">
        <v>1554</v>
      </c>
      <c r="AQ15" s="317">
        <v>1352</v>
      </c>
      <c r="AR15" s="318">
        <v>14.9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-141552</v>
      </c>
      <c r="AP16" s="316">
        <v>-1367</v>
      </c>
      <c r="AQ16" s="317">
        <v>-4074</v>
      </c>
      <c r="AR16" s="318">
        <v>-66.400000000000006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7976169</v>
      </c>
      <c r="AP17" s="316">
        <v>77055</v>
      </c>
      <c r="AQ17" s="317">
        <v>69392</v>
      </c>
      <c r="AR17" s="318">
        <v>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6.09</v>
      </c>
      <c r="AP21" s="329">
        <v>6.31</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1707334</v>
      </c>
      <c r="AP32" s="343">
        <v>16494</v>
      </c>
      <c r="AQ32" s="344">
        <v>34189</v>
      </c>
      <c r="AR32" s="345">
        <v>-51.8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161198</v>
      </c>
      <c r="AP35" s="343">
        <v>1557</v>
      </c>
      <c r="AQ35" s="344">
        <v>9412</v>
      </c>
      <c r="AR35" s="345">
        <v>-83.5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255593</v>
      </c>
      <c r="AP36" s="343">
        <v>2469</v>
      </c>
      <c r="AQ36" s="344">
        <v>2024</v>
      </c>
      <c r="AR36" s="345">
        <v>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829906</v>
      </c>
      <c r="AP37" s="343">
        <v>8017</v>
      </c>
      <c r="AQ37" s="344">
        <v>1165</v>
      </c>
      <c r="AR37" s="345">
        <v>588.20000000000005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-1438136</v>
      </c>
      <c r="AP39" s="343">
        <v>-13893</v>
      </c>
      <c r="AQ39" s="344">
        <v>-6367</v>
      </c>
      <c r="AR39" s="345">
        <v>118.2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-1508631</v>
      </c>
      <c r="AP40" s="343">
        <v>-14574</v>
      </c>
      <c r="AQ40" s="344">
        <v>-28963</v>
      </c>
      <c r="AR40" s="345">
        <v>-49.7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7264</v>
      </c>
      <c r="AP41" s="343">
        <v>70</v>
      </c>
      <c r="AQ41" s="344">
        <v>11478</v>
      </c>
      <c r="AR41" s="345">
        <v>-99.4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5504337</v>
      </c>
      <c r="AN51" s="365">
        <v>57916</v>
      </c>
      <c r="AO51" s="366">
        <v>-30.4</v>
      </c>
      <c r="AP51" s="367">
        <v>92247</v>
      </c>
      <c r="AQ51" s="368">
        <v>39.200000000000003</v>
      </c>
      <c r="AR51" s="369">
        <v>-69.599999999999994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4016676</v>
      </c>
      <c r="AN52" s="373">
        <v>42263</v>
      </c>
      <c r="AO52" s="374">
        <v>-5.8</v>
      </c>
      <c r="AP52" s="375">
        <v>37204</v>
      </c>
      <c r="AQ52" s="376">
        <v>16.899999999999999</v>
      </c>
      <c r="AR52" s="377">
        <v>-22.7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7064229</v>
      </c>
      <c r="AN53" s="365">
        <v>72630</v>
      </c>
      <c r="AO53" s="366">
        <v>25.4</v>
      </c>
      <c r="AP53" s="367">
        <v>44504</v>
      </c>
      <c r="AQ53" s="368">
        <v>-51.8</v>
      </c>
      <c r="AR53" s="369">
        <v>77.2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6380488</v>
      </c>
      <c r="AN54" s="373">
        <v>65600</v>
      </c>
      <c r="AO54" s="374">
        <v>55.2</v>
      </c>
      <c r="AP54" s="375">
        <v>25876</v>
      </c>
      <c r="AQ54" s="376">
        <v>-30.4</v>
      </c>
      <c r="AR54" s="377">
        <v>85.6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4324409</v>
      </c>
      <c r="AN55" s="365">
        <v>43555</v>
      </c>
      <c r="AO55" s="366">
        <v>-40</v>
      </c>
      <c r="AP55" s="367">
        <v>47820</v>
      </c>
      <c r="AQ55" s="368">
        <v>7.5</v>
      </c>
      <c r="AR55" s="369">
        <v>-47.5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2900067</v>
      </c>
      <c r="AN56" s="373">
        <v>29209</v>
      </c>
      <c r="AO56" s="374">
        <v>-55.5</v>
      </c>
      <c r="AP56" s="375">
        <v>25855</v>
      </c>
      <c r="AQ56" s="376">
        <v>-0.1</v>
      </c>
      <c r="AR56" s="377">
        <v>-55.4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4443127</v>
      </c>
      <c r="AN57" s="365">
        <v>43862</v>
      </c>
      <c r="AO57" s="366">
        <v>0.7</v>
      </c>
      <c r="AP57" s="367">
        <v>41934</v>
      </c>
      <c r="AQ57" s="368">
        <v>-12.3</v>
      </c>
      <c r="AR57" s="369">
        <v>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3289421</v>
      </c>
      <c r="AN58" s="373">
        <v>32472</v>
      </c>
      <c r="AO58" s="374">
        <v>11.2</v>
      </c>
      <c r="AP58" s="375">
        <v>23352</v>
      </c>
      <c r="AQ58" s="376">
        <v>-9.6999999999999993</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4210009</v>
      </c>
      <c r="AN59" s="365">
        <v>40671</v>
      </c>
      <c r="AO59" s="366">
        <v>-7.3</v>
      </c>
      <c r="AP59" s="367">
        <v>45588</v>
      </c>
      <c r="AQ59" s="368">
        <v>8.6999999999999993</v>
      </c>
      <c r="AR59" s="369">
        <v>-16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3103601</v>
      </c>
      <c r="AN60" s="373">
        <v>29983</v>
      </c>
      <c r="AO60" s="374">
        <v>-7.7</v>
      </c>
      <c r="AP60" s="375">
        <v>24150</v>
      </c>
      <c r="AQ60" s="376">
        <v>3.4</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5109222</v>
      </c>
      <c r="AN61" s="380">
        <v>51727</v>
      </c>
      <c r="AO61" s="381">
        <v>-10.3</v>
      </c>
      <c r="AP61" s="382">
        <v>54419</v>
      </c>
      <c r="AQ61" s="383">
        <v>-1.7</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3938051</v>
      </c>
      <c r="AN62" s="373">
        <v>39905</v>
      </c>
      <c r="AO62" s="374">
        <v>-0.5</v>
      </c>
      <c r="AP62" s="375">
        <v>27287</v>
      </c>
      <c r="AQ62" s="376">
        <v>-4</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Wb+C2ewNP7ACPnuWVDBVoR3DRtJVRTiiaApQAztAkuvRgY7FDGuP2GQqJ+FuiH0jMtzCSPSNfugYrI5ZkrIdw==" saltValue="332FqH7CLCvfv07d2bTu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MuZCjzEEQrld7RzqgRY/BIKfRWJsMnilcNoqK54f4OvnGz0A4Ww2thHngoCL1EztNbnIsmHMDEvQYtpUixcqYA==" saltValue="0VHW+CVaWFaZewVSePPQ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KuhVqxkx6HwR+cGLBrvHeFKTcuQnE/aEakuFIflFJCugIpTKPxMT621VIxnL+pWRUSpbrZyCi+bE8HhxNzYgUQ==" saltValue="JMGUx6SE0fhQoJVNN7Od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40.340000000000003</v>
      </c>
      <c r="G47" s="12">
        <v>42.08</v>
      </c>
      <c r="H47" s="12">
        <v>47.54</v>
      </c>
      <c r="I47" s="12">
        <v>42.46</v>
      </c>
      <c r="J47" s="13">
        <v>49.54</v>
      </c>
    </row>
    <row r="48" spans="2:10" ht="57.75" customHeight="1" x14ac:dyDescent="0.15">
      <c r="B48" s="14"/>
      <c r="C48" s="1238" t="s">
        <v>4</v>
      </c>
      <c r="D48" s="1238"/>
      <c r="E48" s="1239"/>
      <c r="F48" s="15">
        <v>8.5299999999999994</v>
      </c>
      <c r="G48" s="16">
        <v>9.5500000000000007</v>
      </c>
      <c r="H48" s="16">
        <v>9.73</v>
      </c>
      <c r="I48" s="16">
        <v>9.8800000000000008</v>
      </c>
      <c r="J48" s="17">
        <v>8.65</v>
      </c>
    </row>
    <row r="49" spans="2:10" ht="57.75" customHeight="1" thickBot="1" x14ac:dyDescent="0.2">
      <c r="B49" s="18"/>
      <c r="C49" s="1240" t="s">
        <v>5</v>
      </c>
      <c r="D49" s="1240"/>
      <c r="E49" s="1241"/>
      <c r="F49" s="19" t="s">
        <v>569</v>
      </c>
      <c r="G49" s="20" t="s">
        <v>570</v>
      </c>
      <c r="H49" s="20" t="s">
        <v>571</v>
      </c>
      <c r="I49" s="20" t="s">
        <v>572</v>
      </c>
      <c r="J49" s="21" t="s">
        <v>573</v>
      </c>
    </row>
    <row r="50" spans="2:10" ht="13.5" customHeight="1" x14ac:dyDescent="0.15"/>
  </sheetData>
  <sheetProtection algorithmName="SHA-512" hashValue="tWwu+I/QtVdb2tKf/DCoQoCu3E9YAdF/XkYT/Eob3PNnrNLuMFxI6QNyY498yFbE5L6jiWsnzeoWGIwFAQb8Rw==" saltValue="wP3dIsNpbwyS6CFlCirO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2021-10-27T08:17:44Z</cp:lastPrinted>
  <dcterms:created xsi:type="dcterms:W3CDTF">2021-02-05T01:53:21Z</dcterms:created>
  <dcterms:modified xsi:type="dcterms:W3CDTF">2021-10-27T08:17:51Z</dcterms:modified>
  <cp:category/>
</cp:coreProperties>
</file>